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605" windowHeight="967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AA139" i="1" l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W132" i="1"/>
  <c r="B132" i="1"/>
  <c r="W131" i="1"/>
  <c r="B131" i="1"/>
  <c r="W130" i="1"/>
  <c r="B130" i="1"/>
  <c r="W129" i="1"/>
  <c r="B129" i="1"/>
  <c r="W128" i="1"/>
  <c r="B128" i="1"/>
  <c r="W127" i="1"/>
  <c r="B127" i="1"/>
  <c r="W126" i="1"/>
  <c r="B126" i="1"/>
  <c r="W125" i="1"/>
  <c r="B125" i="1"/>
  <c r="W124" i="1"/>
  <c r="B124" i="1"/>
  <c r="W123" i="1"/>
  <c r="B123" i="1"/>
  <c r="W122" i="1"/>
  <c r="B122" i="1"/>
  <c r="W121" i="1"/>
  <c r="B121" i="1"/>
  <c r="W120" i="1"/>
  <c r="B120" i="1"/>
  <c r="W119" i="1"/>
  <c r="B119" i="1"/>
  <c r="W118" i="1"/>
  <c r="B118" i="1"/>
  <c r="W117" i="1"/>
  <c r="B117" i="1"/>
  <c r="W116" i="1"/>
  <c r="B116" i="1"/>
  <c r="W115" i="1"/>
  <c r="B115" i="1"/>
  <c r="W114" i="1"/>
  <c r="B114" i="1"/>
  <c r="W113" i="1"/>
  <c r="B113" i="1"/>
  <c r="W112" i="1"/>
  <c r="B112" i="1"/>
  <c r="W111" i="1"/>
  <c r="B111" i="1"/>
  <c r="W110" i="1"/>
  <c r="B110" i="1"/>
  <c r="W109" i="1"/>
  <c r="B109" i="1"/>
  <c r="W108" i="1"/>
  <c r="B108" i="1"/>
  <c r="U105" i="1"/>
  <c r="L105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W100" i="1"/>
  <c r="B100" i="1"/>
  <c r="W99" i="1"/>
  <c r="B99" i="1"/>
  <c r="W98" i="1"/>
  <c r="B98" i="1"/>
  <c r="W97" i="1"/>
  <c r="B97" i="1"/>
  <c r="W96" i="1"/>
  <c r="B96" i="1"/>
  <c r="W95" i="1"/>
  <c r="B95" i="1"/>
  <c r="W94" i="1"/>
  <c r="B94" i="1"/>
  <c r="W93" i="1"/>
  <c r="B93" i="1"/>
  <c r="W92" i="1"/>
  <c r="B92" i="1"/>
  <c r="W91" i="1"/>
  <c r="B91" i="1"/>
  <c r="W90" i="1"/>
  <c r="B90" i="1"/>
  <c r="W89" i="1"/>
  <c r="B89" i="1"/>
  <c r="W88" i="1"/>
  <c r="B88" i="1"/>
  <c r="W87" i="1"/>
  <c r="B87" i="1"/>
  <c r="W86" i="1"/>
  <c r="B86" i="1"/>
  <c r="W85" i="1"/>
  <c r="B85" i="1"/>
  <c r="W84" i="1"/>
  <c r="B84" i="1"/>
  <c r="W83" i="1"/>
  <c r="B83" i="1"/>
  <c r="W82" i="1"/>
  <c r="B82" i="1"/>
  <c r="W81" i="1"/>
  <c r="B81" i="1"/>
  <c r="W80" i="1"/>
  <c r="B80" i="1"/>
  <c r="W79" i="1"/>
  <c r="B79" i="1"/>
  <c r="W78" i="1"/>
  <c r="B78" i="1"/>
  <c r="W77" i="1"/>
  <c r="B77" i="1"/>
  <c r="W76" i="1"/>
  <c r="B76" i="1"/>
  <c r="W75" i="1"/>
  <c r="B75" i="1"/>
  <c r="W74" i="1"/>
  <c r="B74" i="1"/>
  <c r="W73" i="1"/>
  <c r="B73" i="1"/>
  <c r="W72" i="1"/>
  <c r="B72" i="1"/>
  <c r="W71" i="1"/>
  <c r="B71" i="1"/>
  <c r="W70" i="1"/>
  <c r="B70" i="1"/>
  <c r="W69" i="1"/>
  <c r="B69" i="1"/>
  <c r="W68" i="1"/>
  <c r="B68" i="1"/>
  <c r="W67" i="1"/>
  <c r="B67" i="1"/>
  <c r="W66" i="1"/>
  <c r="B66" i="1"/>
  <c r="W65" i="1"/>
  <c r="B65" i="1"/>
  <c r="W64" i="1"/>
  <c r="B64" i="1"/>
  <c r="W63" i="1"/>
  <c r="B63" i="1"/>
  <c r="W62" i="1"/>
  <c r="B62" i="1"/>
  <c r="W61" i="1"/>
  <c r="B61" i="1"/>
  <c r="W60" i="1"/>
  <c r="B60" i="1"/>
  <c r="W59" i="1"/>
  <c r="B59" i="1"/>
  <c r="W58" i="1"/>
  <c r="B58" i="1"/>
  <c r="W57" i="1"/>
  <c r="B57" i="1"/>
  <c r="W56" i="1"/>
  <c r="B56" i="1"/>
  <c r="U53" i="1"/>
  <c r="L53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Z118" i="1" s="1"/>
  <c r="I49" i="1"/>
  <c r="Z117" i="1" s="1"/>
  <c r="H49" i="1"/>
  <c r="Z12" i="1" s="1"/>
  <c r="G49" i="1"/>
  <c r="F49" i="1"/>
  <c r="Z63" i="1" s="1"/>
  <c r="E49" i="1"/>
  <c r="D49" i="1"/>
  <c r="W48" i="1"/>
  <c r="B48" i="1"/>
  <c r="W47" i="1"/>
  <c r="B47" i="1"/>
  <c r="W46" i="1"/>
  <c r="B46" i="1"/>
  <c r="W45" i="1"/>
  <c r="B45" i="1"/>
  <c r="W44" i="1"/>
  <c r="B44" i="1"/>
  <c r="W43" i="1"/>
  <c r="B43" i="1"/>
  <c r="W42" i="1"/>
  <c r="B42" i="1"/>
  <c r="W41" i="1"/>
  <c r="B41" i="1"/>
  <c r="W40" i="1"/>
  <c r="B40" i="1"/>
  <c r="W39" i="1"/>
  <c r="B39" i="1"/>
  <c r="W38" i="1"/>
  <c r="B38" i="1"/>
  <c r="W37" i="1"/>
  <c r="B37" i="1"/>
  <c r="W36" i="1"/>
  <c r="B36" i="1"/>
  <c r="W35" i="1"/>
  <c r="B35" i="1"/>
  <c r="W34" i="1"/>
  <c r="B34" i="1"/>
  <c r="W33" i="1"/>
  <c r="B33" i="1"/>
  <c r="W32" i="1"/>
  <c r="B32" i="1"/>
  <c r="W31" i="1"/>
  <c r="B31" i="1"/>
  <c r="W30" i="1"/>
  <c r="B30" i="1"/>
  <c r="W29" i="1"/>
  <c r="B29" i="1"/>
  <c r="W28" i="1"/>
  <c r="B28" i="1"/>
  <c r="W27" i="1"/>
  <c r="B27" i="1"/>
  <c r="W26" i="1"/>
  <c r="B26" i="1"/>
  <c r="W25" i="1"/>
  <c r="B25" i="1"/>
  <c r="W24" i="1"/>
  <c r="B24" i="1"/>
  <c r="W23" i="1"/>
  <c r="B23" i="1"/>
  <c r="W22" i="1"/>
  <c r="B22" i="1"/>
  <c r="W21" i="1"/>
  <c r="B21" i="1"/>
  <c r="W20" i="1"/>
  <c r="B20" i="1"/>
  <c r="W19" i="1"/>
  <c r="B19" i="1"/>
  <c r="W18" i="1"/>
  <c r="B18" i="1"/>
  <c r="W17" i="1"/>
  <c r="B17" i="1"/>
  <c r="W16" i="1"/>
  <c r="B16" i="1"/>
  <c r="W15" i="1"/>
  <c r="B15" i="1"/>
  <c r="W14" i="1"/>
  <c r="B14" i="1"/>
  <c r="W13" i="1"/>
  <c r="B13" i="1"/>
  <c r="W12" i="1"/>
  <c r="B12" i="1"/>
  <c r="W11" i="1"/>
  <c r="B11" i="1"/>
  <c r="W10" i="1"/>
  <c r="B10" i="1"/>
  <c r="W9" i="1"/>
  <c r="B9" i="1"/>
  <c r="W8" i="1"/>
  <c r="B8" i="1"/>
  <c r="W7" i="1"/>
  <c r="B7" i="1"/>
  <c r="W6" i="1"/>
  <c r="B6" i="1"/>
  <c r="W5" i="1"/>
  <c r="B5" i="1"/>
  <c r="W4" i="1"/>
  <c r="B4" i="1"/>
  <c r="L1" i="1"/>
  <c r="Z14" i="1" l="1"/>
  <c r="Z116" i="1"/>
  <c r="Z13" i="1"/>
  <c r="Z65" i="1"/>
  <c r="Z115" i="1"/>
  <c r="Z11" i="1"/>
  <c r="Z64" i="1"/>
  <c r="Z66" i="1"/>
</calcChain>
</file>

<file path=xl/sharedStrings.xml><?xml version="1.0" encoding="utf-8"?>
<sst xmlns="http://schemas.openxmlformats.org/spreadsheetml/2006/main" count="96" uniqueCount="30">
  <si>
    <t>1 маршрут</t>
  </si>
  <si>
    <t>№ п/п</t>
  </si>
  <si>
    <t>Магазин</t>
  </si>
  <si>
    <t>Крестьянский 0,55</t>
  </si>
  <si>
    <t>Крестьянский 0,3</t>
  </si>
  <si>
    <t>Украинский 0,6</t>
  </si>
  <si>
    <t>Украинский 0,35</t>
  </si>
  <si>
    <t>Рижский</t>
  </si>
  <si>
    <t>Томский</t>
  </si>
  <si>
    <t>Орловский</t>
  </si>
  <si>
    <t>Батон Городской</t>
  </si>
  <si>
    <t>Батон Нарезной</t>
  </si>
  <si>
    <t>Крестьянский 1сорт</t>
  </si>
  <si>
    <t>Докторский</t>
  </si>
  <si>
    <t>Бородинский</t>
  </si>
  <si>
    <t>Зерновой</t>
  </si>
  <si>
    <t>Горчичный</t>
  </si>
  <si>
    <t>Бород 700</t>
  </si>
  <si>
    <t>Город 250</t>
  </si>
  <si>
    <t>Плюшка с маком</t>
  </si>
  <si>
    <t>Булочка с повидлом</t>
  </si>
  <si>
    <t>Булочка со сгущенкой</t>
  </si>
  <si>
    <t>Украин</t>
  </si>
  <si>
    <t>Орлов</t>
  </si>
  <si>
    <t>ИТОГО</t>
  </si>
  <si>
    <t>Отгрузка</t>
  </si>
  <si>
    <t>Остаток</t>
  </si>
  <si>
    <t>По учёту</t>
  </si>
  <si>
    <t>2 маршрут</t>
  </si>
  <si>
    <t>3 маршрут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</si>
</sst>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Arial Cyr"/>
      <charset val="204"/>
    </font>
    <font>
      <b/>
      <i/>
      <sz val="14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14"/>
      <name val="Arial Cyr"/>
      <charset val="204"/>
    </font>
    <font>
      <sz val="12"/>
      <name val="Arial Cyr"/>
      <charset val="204"/>
    </font>
  </fonts>
  <fills count="6">
    <fill>
      <patternFill patternType="none"/>
    </fill>
    <fill>
      <patternFill patternType="gray125"/>
    </fill>
    <fill>
      <patternFill patternType="gray06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1" fillId="0" borderId="0" xfId="0" applyFont="1" applyAlignment="1">
      <alignment shrinkToFit="1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wrapText="1" shrinkToFit="1"/>
    </xf>
    <xf numFmtId="0" fontId="5" fillId="0" borderId="7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0" xfId="0" applyFont="1" applyAlignment="1">
      <alignment shrinkToFit="1"/>
    </xf>
    <xf numFmtId="0" fontId="6" fillId="0" borderId="0" xfId="0" applyFont="1"/>
    <xf numFmtId="0" fontId="2" fillId="2" borderId="18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7" fillId="0" borderId="0" xfId="0" applyFont="1" applyAlignment="1">
      <alignment shrinkToFit="1"/>
    </xf>
    <xf numFmtId="0" fontId="2" fillId="0" borderId="26" xfId="0" applyFont="1" applyBorder="1" applyAlignment="1">
      <alignment horizontal="center" shrinkToFit="1"/>
    </xf>
    <xf numFmtId="0" fontId="2" fillId="3" borderId="27" xfId="0" applyFont="1" applyFill="1" applyBorder="1" applyAlignment="1">
      <alignment horizontal="center" vertical="center" shrinkToFit="1"/>
    </xf>
    <xf numFmtId="0" fontId="2" fillId="4" borderId="27" xfId="0" applyFont="1" applyFill="1" applyBorder="1" applyAlignment="1">
      <alignment horizontal="center" vertical="center" shrinkToFit="1"/>
    </xf>
    <xf numFmtId="0" fontId="2" fillId="5" borderId="28" xfId="0" applyFont="1" applyFill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16" xfId="0" applyFont="1" applyBorder="1"/>
    <xf numFmtId="0" fontId="6" fillId="0" borderId="0" xfId="0" applyFont="1" applyBorder="1"/>
    <xf numFmtId="0" fontId="6" fillId="0" borderId="20" xfId="0" applyFont="1" applyBorder="1"/>
    <xf numFmtId="0" fontId="6" fillId="0" borderId="21" xfId="0" applyFont="1" applyBorder="1"/>
    <xf numFmtId="0" fontId="6" fillId="0" borderId="22" xfId="0" applyFont="1" applyBorder="1"/>
    <xf numFmtId="0" fontId="6" fillId="0" borderId="23" xfId="0" applyFont="1" applyBorder="1"/>
    <xf numFmtId="0" fontId="6" fillId="0" borderId="24" xfId="0" applyFont="1" applyBorder="1"/>
    <xf numFmtId="0" fontId="6" fillId="0" borderId="42" xfId="0" applyFont="1" applyBorder="1"/>
    <xf numFmtId="0" fontId="6" fillId="0" borderId="43" xfId="0" applyFont="1" applyBorder="1"/>
    <xf numFmtId="0" fontId="6" fillId="0" borderId="44" xfId="0" applyFont="1" applyBorder="1"/>
    <xf numFmtId="0" fontId="6" fillId="0" borderId="45" xfId="0" applyFont="1" applyBorder="1"/>
    <xf numFmtId="0" fontId="6" fillId="0" borderId="46" xfId="0" applyFont="1" applyBorder="1"/>
    <xf numFmtId="14" fontId="1" fillId="0" borderId="0" xfId="0" applyNumberFormat="1" applyFont="1"/>
    <xf numFmtId="0" fontId="6" fillId="0" borderId="18" xfId="0" applyFont="1" applyBorder="1" applyAlignment="1">
      <alignment horizontal="center" vertical="center"/>
    </xf>
    <xf numFmtId="0" fontId="0" fillId="0" borderId="19" xfId="0" applyBorder="1"/>
    <xf numFmtId="0" fontId="6" fillId="0" borderId="29" xfId="0" applyFont="1" applyBorder="1" applyAlignment="1">
      <alignment horizontal="center" vertical="center"/>
    </xf>
    <xf numFmtId="0" fontId="0" fillId="0" borderId="30" xfId="0" applyBorder="1"/>
    <xf numFmtId="0" fontId="6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/>
    <xf numFmtId="0" fontId="6" fillId="0" borderId="10" xfId="0" applyFont="1" applyBorder="1" applyAlignment="1">
      <alignment horizontal="center" vertical="center"/>
    </xf>
    <xf numFmtId="0" fontId="0" fillId="0" borderId="11" xfId="0" applyBorder="1"/>
    <xf numFmtId="0" fontId="6" fillId="0" borderId="25" xfId="0" applyFont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0" fillId="0" borderId="17" xfId="0" applyBorder="1"/>
    <xf numFmtId="0" fontId="2" fillId="0" borderId="0" xfId="0" applyFont="1" applyAlignment="1">
      <alignment horizontal="center"/>
    </xf>
    <xf numFmtId="0" fontId="6" fillId="0" borderId="30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8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9525</xdr:colOff>
      <xdr:row>0</xdr:row>
      <xdr:rowOff>19050</xdr:rowOff>
    </xdr:from>
    <xdr:to>
      <xdr:col>25</xdr:col>
      <xdr:colOff>428625</xdr:colOff>
      <xdr:row>3</xdr:row>
      <xdr:rowOff>0</xdr:rowOff>
    </xdr:to>
    <xdr:sp macro="" textlink="">
      <xdr:nvSpPr>
        <xdr:cNvPr id="2" name="Печать" hidden="1">
          <a:extLst>
            <a:ext uri="{63B3BB69-23CF-44E3-9099-C40C66FF867C}">
              <a14:compatExt xmlns:a14="http://schemas.microsoft.com/office/drawing/2010/main" spid="_x0000_s1025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24</xdr:col>
      <xdr:colOff>9525</xdr:colOff>
      <xdr:row>0</xdr:row>
      <xdr:rowOff>19050</xdr:rowOff>
    </xdr:from>
    <xdr:to>
      <xdr:col>25</xdr:col>
      <xdr:colOff>428625</xdr:colOff>
      <xdr:row>3</xdr:row>
      <xdr:rowOff>0</xdr:rowOff>
    </xdr:to>
    <xdr:pic>
      <xdr:nvPicPr>
        <xdr:cNvPr id="1025" name="Печать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92100" y="19050"/>
          <a:ext cx="1066800" cy="8191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47;%201&#1089;/&#1058;&#1086;&#1088;&#1075;&#1086;&#1074;&#1099;&#1081;%20&#1088;&#1077;&#1079;&#1091;&#1083;&#1100;&#1090;&#1072;&#1090;&#1099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дукция по заявке (3)"/>
      <sheetName val="Маршрутные (3)"/>
      <sheetName val="Общая"/>
      <sheetName val="Разница"/>
      <sheetName val="Фактически вывезено"/>
      <sheetName val="Цены"/>
      <sheetName val="Обратная сторона"/>
      <sheetName val="Лист1"/>
    </sheetNames>
    <sheetDataSet>
      <sheetData sheetId="0"/>
      <sheetData sheetId="1"/>
      <sheetData sheetId="2"/>
      <sheetData sheetId="3"/>
      <sheetData sheetId="4">
        <row r="4">
          <cell r="B4" t="str">
            <v>№ 45</v>
          </cell>
        </row>
        <row r="5">
          <cell r="B5" t="str">
            <v>Камен. Мост</v>
          </cell>
        </row>
        <row r="6">
          <cell r="B6" t="str">
            <v>№ 81</v>
          </cell>
        </row>
        <row r="7">
          <cell r="B7" t="str">
            <v>НАШ</v>
          </cell>
        </row>
        <row r="8">
          <cell r="B8" t="str">
            <v>3 Желания</v>
          </cell>
        </row>
        <row r="9">
          <cell r="B9" t="str">
            <v>Хороший</v>
          </cell>
        </row>
        <row r="10">
          <cell r="B10" t="str">
            <v>Горького</v>
          </cell>
        </row>
        <row r="11">
          <cell r="B11" t="str">
            <v>Павлычев</v>
          </cell>
        </row>
        <row r="12">
          <cell r="B12" t="str">
            <v>Клен</v>
          </cell>
        </row>
        <row r="13">
          <cell r="B13" t="str">
            <v>Партнер</v>
          </cell>
        </row>
        <row r="14">
          <cell r="B14" t="str">
            <v>Елена</v>
          </cell>
        </row>
        <row r="15">
          <cell r="B15" t="str">
            <v>Спутник</v>
          </cell>
        </row>
        <row r="16">
          <cell r="B16" t="str">
            <v>№ 48</v>
          </cell>
        </row>
        <row r="17">
          <cell r="B17" t="str">
            <v>Камен. Куйб2а</v>
          </cell>
        </row>
        <row r="18">
          <cell r="B18" t="str">
            <v>Дары моря</v>
          </cell>
        </row>
        <row r="19">
          <cell r="B19" t="str">
            <v>Старый двор</v>
          </cell>
        </row>
        <row r="28">
          <cell r="B28" t="str">
            <v>Лесничий</v>
          </cell>
        </row>
        <row r="29">
          <cell r="B29" t="str">
            <v>Томичка</v>
          </cell>
        </row>
        <row r="30">
          <cell r="B30" t="str">
            <v>Живинка</v>
          </cell>
        </row>
        <row r="31">
          <cell r="B31" t="str">
            <v>Садко</v>
          </cell>
        </row>
        <row r="32">
          <cell r="B32" t="str">
            <v>Радуга</v>
          </cell>
        </row>
        <row r="33">
          <cell r="B33" t="str">
            <v>Вовк</v>
          </cell>
        </row>
        <row r="34">
          <cell r="B34" t="str">
            <v>Швец</v>
          </cell>
        </row>
        <row r="56">
          <cell r="B56" t="str">
            <v>Башня</v>
          </cell>
        </row>
        <row r="57">
          <cell r="B57" t="str">
            <v>Меркурий</v>
          </cell>
        </row>
        <row r="58">
          <cell r="B58" t="str">
            <v>Гулливер</v>
          </cell>
        </row>
        <row r="59">
          <cell r="B59" t="str">
            <v>Круасам</v>
          </cell>
        </row>
        <row r="60">
          <cell r="B60" t="str">
            <v>Вероника</v>
          </cell>
        </row>
        <row r="61">
          <cell r="B61" t="str">
            <v>Копалов</v>
          </cell>
        </row>
        <row r="62">
          <cell r="B62" t="str">
            <v>Малина</v>
          </cell>
        </row>
        <row r="63">
          <cell r="B63" t="str">
            <v>Вакар</v>
          </cell>
        </row>
        <row r="64">
          <cell r="B64" t="str">
            <v>Ина</v>
          </cell>
        </row>
        <row r="65">
          <cell r="B65" t="str">
            <v>Круасам 2</v>
          </cell>
        </row>
        <row r="66">
          <cell r="B66" t="str">
            <v>Союз</v>
          </cell>
        </row>
        <row r="67">
          <cell r="B67" t="str">
            <v>Купец</v>
          </cell>
        </row>
        <row r="68">
          <cell r="B68" t="str">
            <v>Амман</v>
          </cell>
        </row>
        <row r="69">
          <cell r="B69" t="str">
            <v>Единство</v>
          </cell>
        </row>
        <row r="80">
          <cell r="B80" t="str">
            <v>Люкс 2</v>
          </cell>
        </row>
        <row r="81">
          <cell r="B81" t="str">
            <v>Солнечный 2</v>
          </cell>
        </row>
        <row r="82">
          <cell r="B82" t="str">
            <v>Салянка</v>
          </cell>
        </row>
        <row r="83">
          <cell r="B83" t="str">
            <v>Сидоров</v>
          </cell>
        </row>
        <row r="84">
          <cell r="B84" t="str">
            <v>Сосновка</v>
          </cell>
        </row>
        <row r="85">
          <cell r="B85" t="str">
            <v>Южный</v>
          </cell>
        </row>
        <row r="86">
          <cell r="B86" t="str">
            <v>Бастион</v>
          </cell>
        </row>
        <row r="87">
          <cell r="B87" t="str">
            <v>ИП Бочкова</v>
          </cell>
        </row>
        <row r="88">
          <cell r="B88" t="str">
            <v>Лидия</v>
          </cell>
        </row>
        <row r="89">
          <cell r="B89" t="str">
            <v>Родничок</v>
          </cell>
        </row>
        <row r="90">
          <cell r="B90" t="str">
            <v>Изотова</v>
          </cell>
        </row>
        <row r="91">
          <cell r="B91" t="str">
            <v>Копилочка 2</v>
          </cell>
        </row>
        <row r="92">
          <cell r="B92" t="str">
            <v>Девятка</v>
          </cell>
        </row>
        <row r="93">
          <cell r="B93" t="str">
            <v>Профилактор.</v>
          </cell>
        </row>
        <row r="94">
          <cell r="B94" t="str">
            <v>Потапов</v>
          </cell>
        </row>
        <row r="95">
          <cell r="B95" t="str">
            <v>Славный</v>
          </cell>
        </row>
        <row r="96">
          <cell r="B96" t="str">
            <v>Быстрон. 37</v>
          </cell>
        </row>
        <row r="97">
          <cell r="B97" t="str">
            <v>Витязь</v>
          </cell>
        </row>
        <row r="108">
          <cell r="B108">
            <v>0</v>
          </cell>
        </row>
        <row r="109">
          <cell r="B109" t="str">
            <v>РА Ком. 70/2 (383)</v>
          </cell>
        </row>
        <row r="110">
          <cell r="B110" t="str">
            <v>РА Лен 102 (545)</v>
          </cell>
        </row>
        <row r="111">
          <cell r="B111" t="str">
            <v>РА Леон. 7 (281)</v>
          </cell>
        </row>
        <row r="112">
          <cell r="B112" t="str">
            <v>РА Кал.35 (512)</v>
          </cell>
        </row>
        <row r="113">
          <cell r="B113" t="str">
            <v>РА Поб. 39 (358)</v>
          </cell>
        </row>
        <row r="114">
          <cell r="B114" t="str">
            <v>Ра Горьк. (546)</v>
          </cell>
        </row>
        <row r="115">
          <cell r="B115" t="str">
            <v>РА Ком. 67 (377)</v>
          </cell>
        </row>
        <row r="116">
          <cell r="B116" t="str">
            <v>РА Ком. 55 (489)</v>
          </cell>
        </row>
        <row r="117">
          <cell r="B117" t="str">
            <v>РА Кир. 6а (332)</v>
          </cell>
        </row>
        <row r="118">
          <cell r="B118" t="str">
            <v>РА Кал. 82 (333)</v>
          </cell>
        </row>
        <row r="119">
          <cell r="B119" t="str">
            <v>РА Пер. 3а (527)</v>
          </cell>
        </row>
        <row r="120">
          <cell r="B120" t="str">
            <v>Ра Куйб. 2а (548)</v>
          </cell>
        </row>
        <row r="121">
          <cell r="B121" t="str">
            <v>РА Курчат. 36 (566)</v>
          </cell>
        </row>
        <row r="122">
          <cell r="B122" t="str">
            <v>РА Комм. 147 (665)</v>
          </cell>
        </row>
        <row r="123">
          <cell r="B123">
            <v>106</v>
          </cell>
        </row>
        <row r="124">
          <cell r="B124">
            <v>107</v>
          </cell>
        </row>
        <row r="125">
          <cell r="B125">
            <v>108</v>
          </cell>
        </row>
        <row r="126">
          <cell r="B126">
            <v>109</v>
          </cell>
        </row>
        <row r="127">
          <cell r="B127">
            <v>110</v>
          </cell>
        </row>
        <row r="128">
          <cell r="B128">
            <v>111</v>
          </cell>
        </row>
        <row r="129">
          <cell r="B129">
            <v>112</v>
          </cell>
        </row>
        <row r="130">
          <cell r="B130">
            <v>113</v>
          </cell>
        </row>
        <row r="131">
          <cell r="B131">
            <v>114</v>
          </cell>
        </row>
        <row r="132">
          <cell r="B132">
            <v>115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9"/>
  <sheetViews>
    <sheetView tabSelected="1" topLeftCell="A85" zoomScale="70" zoomScaleNormal="70" workbookViewId="0">
      <selection activeCell="U1" sqref="U1:V1"/>
    </sheetView>
  </sheetViews>
  <sheetFormatPr defaultRowHeight="12.75" x14ac:dyDescent="0.2"/>
  <cols>
    <col min="1" max="1" width="8" style="1" customWidth="1"/>
    <col min="2" max="2" width="10.42578125" style="1" customWidth="1"/>
    <col min="3" max="3" width="11.42578125" style="1" customWidth="1"/>
    <col min="4" max="22" width="7.7109375" style="1" customWidth="1"/>
    <col min="23" max="23" width="10.42578125" style="1" customWidth="1"/>
    <col min="24" max="24" width="7.85546875" style="1" customWidth="1"/>
    <col min="25" max="25" width="9.7109375" style="2" customWidth="1"/>
    <col min="26" max="26" width="7.5703125" style="1" customWidth="1"/>
    <col min="27" max="27" width="10.140625" style="1" bestFit="1" customWidth="1"/>
    <col min="28" max="37" width="9.140625" style="1"/>
    <col min="38" max="38" width="15.42578125" style="1" bestFit="1" customWidth="1"/>
    <col min="39" max="256" width="9.140625" style="1"/>
    <col min="257" max="257" width="8" style="1" customWidth="1"/>
    <col min="258" max="258" width="10.42578125" style="1" customWidth="1"/>
    <col min="259" max="259" width="11.42578125" style="1" customWidth="1"/>
    <col min="260" max="278" width="7.7109375" style="1" customWidth="1"/>
    <col min="279" max="279" width="10.42578125" style="1" customWidth="1"/>
    <col min="280" max="280" width="7.85546875" style="1" customWidth="1"/>
    <col min="281" max="281" width="9.7109375" style="1" customWidth="1"/>
    <col min="282" max="282" width="7.5703125" style="1" customWidth="1"/>
    <col min="283" max="283" width="10.140625" style="1" bestFit="1" customWidth="1"/>
    <col min="284" max="293" width="9.140625" style="1"/>
    <col min="294" max="294" width="15.42578125" style="1" bestFit="1" customWidth="1"/>
    <col min="295" max="512" width="9.140625" style="1"/>
    <col min="513" max="513" width="8" style="1" customWidth="1"/>
    <col min="514" max="514" width="10.42578125" style="1" customWidth="1"/>
    <col min="515" max="515" width="11.42578125" style="1" customWidth="1"/>
    <col min="516" max="534" width="7.7109375" style="1" customWidth="1"/>
    <col min="535" max="535" width="10.42578125" style="1" customWidth="1"/>
    <col min="536" max="536" width="7.85546875" style="1" customWidth="1"/>
    <col min="537" max="537" width="9.7109375" style="1" customWidth="1"/>
    <col min="538" max="538" width="7.5703125" style="1" customWidth="1"/>
    <col min="539" max="539" width="10.140625" style="1" bestFit="1" customWidth="1"/>
    <col min="540" max="549" width="9.140625" style="1"/>
    <col min="550" max="550" width="15.42578125" style="1" bestFit="1" customWidth="1"/>
    <col min="551" max="768" width="9.140625" style="1"/>
    <col min="769" max="769" width="8" style="1" customWidth="1"/>
    <col min="770" max="770" width="10.42578125" style="1" customWidth="1"/>
    <col min="771" max="771" width="11.42578125" style="1" customWidth="1"/>
    <col min="772" max="790" width="7.7109375" style="1" customWidth="1"/>
    <col min="791" max="791" width="10.42578125" style="1" customWidth="1"/>
    <col min="792" max="792" width="7.85546875" style="1" customWidth="1"/>
    <col min="793" max="793" width="9.7109375" style="1" customWidth="1"/>
    <col min="794" max="794" width="7.5703125" style="1" customWidth="1"/>
    <col min="795" max="795" width="10.140625" style="1" bestFit="1" customWidth="1"/>
    <col min="796" max="805" width="9.140625" style="1"/>
    <col min="806" max="806" width="15.42578125" style="1" bestFit="1" customWidth="1"/>
    <col min="807" max="1024" width="9.140625" style="1"/>
    <col min="1025" max="1025" width="8" style="1" customWidth="1"/>
    <col min="1026" max="1026" width="10.42578125" style="1" customWidth="1"/>
    <col min="1027" max="1027" width="11.42578125" style="1" customWidth="1"/>
    <col min="1028" max="1046" width="7.7109375" style="1" customWidth="1"/>
    <col min="1047" max="1047" width="10.42578125" style="1" customWidth="1"/>
    <col min="1048" max="1048" width="7.85546875" style="1" customWidth="1"/>
    <col min="1049" max="1049" width="9.7109375" style="1" customWidth="1"/>
    <col min="1050" max="1050" width="7.5703125" style="1" customWidth="1"/>
    <col min="1051" max="1051" width="10.140625" style="1" bestFit="1" customWidth="1"/>
    <col min="1052" max="1061" width="9.140625" style="1"/>
    <col min="1062" max="1062" width="15.42578125" style="1" bestFit="1" customWidth="1"/>
    <col min="1063" max="1280" width="9.140625" style="1"/>
    <col min="1281" max="1281" width="8" style="1" customWidth="1"/>
    <col min="1282" max="1282" width="10.42578125" style="1" customWidth="1"/>
    <col min="1283" max="1283" width="11.42578125" style="1" customWidth="1"/>
    <col min="1284" max="1302" width="7.7109375" style="1" customWidth="1"/>
    <col min="1303" max="1303" width="10.42578125" style="1" customWidth="1"/>
    <col min="1304" max="1304" width="7.85546875" style="1" customWidth="1"/>
    <col min="1305" max="1305" width="9.7109375" style="1" customWidth="1"/>
    <col min="1306" max="1306" width="7.5703125" style="1" customWidth="1"/>
    <col min="1307" max="1307" width="10.140625" style="1" bestFit="1" customWidth="1"/>
    <col min="1308" max="1317" width="9.140625" style="1"/>
    <col min="1318" max="1318" width="15.42578125" style="1" bestFit="1" customWidth="1"/>
    <col min="1319" max="1536" width="9.140625" style="1"/>
    <col min="1537" max="1537" width="8" style="1" customWidth="1"/>
    <col min="1538" max="1538" width="10.42578125" style="1" customWidth="1"/>
    <col min="1539" max="1539" width="11.42578125" style="1" customWidth="1"/>
    <col min="1540" max="1558" width="7.7109375" style="1" customWidth="1"/>
    <col min="1559" max="1559" width="10.42578125" style="1" customWidth="1"/>
    <col min="1560" max="1560" width="7.85546875" style="1" customWidth="1"/>
    <col min="1561" max="1561" width="9.7109375" style="1" customWidth="1"/>
    <col min="1562" max="1562" width="7.5703125" style="1" customWidth="1"/>
    <col min="1563" max="1563" width="10.140625" style="1" bestFit="1" customWidth="1"/>
    <col min="1564" max="1573" width="9.140625" style="1"/>
    <col min="1574" max="1574" width="15.42578125" style="1" bestFit="1" customWidth="1"/>
    <col min="1575" max="1792" width="9.140625" style="1"/>
    <col min="1793" max="1793" width="8" style="1" customWidth="1"/>
    <col min="1794" max="1794" width="10.42578125" style="1" customWidth="1"/>
    <col min="1795" max="1795" width="11.42578125" style="1" customWidth="1"/>
    <col min="1796" max="1814" width="7.7109375" style="1" customWidth="1"/>
    <col min="1815" max="1815" width="10.42578125" style="1" customWidth="1"/>
    <col min="1816" max="1816" width="7.85546875" style="1" customWidth="1"/>
    <col min="1817" max="1817" width="9.7109375" style="1" customWidth="1"/>
    <col min="1818" max="1818" width="7.5703125" style="1" customWidth="1"/>
    <col min="1819" max="1819" width="10.140625" style="1" bestFit="1" customWidth="1"/>
    <col min="1820" max="1829" width="9.140625" style="1"/>
    <col min="1830" max="1830" width="15.42578125" style="1" bestFit="1" customWidth="1"/>
    <col min="1831" max="2048" width="9.140625" style="1"/>
    <col min="2049" max="2049" width="8" style="1" customWidth="1"/>
    <col min="2050" max="2050" width="10.42578125" style="1" customWidth="1"/>
    <col min="2051" max="2051" width="11.42578125" style="1" customWidth="1"/>
    <col min="2052" max="2070" width="7.7109375" style="1" customWidth="1"/>
    <col min="2071" max="2071" width="10.42578125" style="1" customWidth="1"/>
    <col min="2072" max="2072" width="7.85546875" style="1" customWidth="1"/>
    <col min="2073" max="2073" width="9.7109375" style="1" customWidth="1"/>
    <col min="2074" max="2074" width="7.5703125" style="1" customWidth="1"/>
    <col min="2075" max="2075" width="10.140625" style="1" bestFit="1" customWidth="1"/>
    <col min="2076" max="2085" width="9.140625" style="1"/>
    <col min="2086" max="2086" width="15.42578125" style="1" bestFit="1" customWidth="1"/>
    <col min="2087" max="2304" width="9.140625" style="1"/>
    <col min="2305" max="2305" width="8" style="1" customWidth="1"/>
    <col min="2306" max="2306" width="10.42578125" style="1" customWidth="1"/>
    <col min="2307" max="2307" width="11.42578125" style="1" customWidth="1"/>
    <col min="2308" max="2326" width="7.7109375" style="1" customWidth="1"/>
    <col min="2327" max="2327" width="10.42578125" style="1" customWidth="1"/>
    <col min="2328" max="2328" width="7.85546875" style="1" customWidth="1"/>
    <col min="2329" max="2329" width="9.7109375" style="1" customWidth="1"/>
    <col min="2330" max="2330" width="7.5703125" style="1" customWidth="1"/>
    <col min="2331" max="2331" width="10.140625" style="1" bestFit="1" customWidth="1"/>
    <col min="2332" max="2341" width="9.140625" style="1"/>
    <col min="2342" max="2342" width="15.42578125" style="1" bestFit="1" customWidth="1"/>
    <col min="2343" max="2560" width="9.140625" style="1"/>
    <col min="2561" max="2561" width="8" style="1" customWidth="1"/>
    <col min="2562" max="2562" width="10.42578125" style="1" customWidth="1"/>
    <col min="2563" max="2563" width="11.42578125" style="1" customWidth="1"/>
    <col min="2564" max="2582" width="7.7109375" style="1" customWidth="1"/>
    <col min="2583" max="2583" width="10.42578125" style="1" customWidth="1"/>
    <col min="2584" max="2584" width="7.85546875" style="1" customWidth="1"/>
    <col min="2585" max="2585" width="9.7109375" style="1" customWidth="1"/>
    <col min="2586" max="2586" width="7.5703125" style="1" customWidth="1"/>
    <col min="2587" max="2587" width="10.140625" style="1" bestFit="1" customWidth="1"/>
    <col min="2588" max="2597" width="9.140625" style="1"/>
    <col min="2598" max="2598" width="15.42578125" style="1" bestFit="1" customWidth="1"/>
    <col min="2599" max="2816" width="9.140625" style="1"/>
    <col min="2817" max="2817" width="8" style="1" customWidth="1"/>
    <col min="2818" max="2818" width="10.42578125" style="1" customWidth="1"/>
    <col min="2819" max="2819" width="11.42578125" style="1" customWidth="1"/>
    <col min="2820" max="2838" width="7.7109375" style="1" customWidth="1"/>
    <col min="2839" max="2839" width="10.42578125" style="1" customWidth="1"/>
    <col min="2840" max="2840" width="7.85546875" style="1" customWidth="1"/>
    <col min="2841" max="2841" width="9.7109375" style="1" customWidth="1"/>
    <col min="2842" max="2842" width="7.5703125" style="1" customWidth="1"/>
    <col min="2843" max="2843" width="10.140625" style="1" bestFit="1" customWidth="1"/>
    <col min="2844" max="2853" width="9.140625" style="1"/>
    <col min="2854" max="2854" width="15.42578125" style="1" bestFit="1" customWidth="1"/>
    <col min="2855" max="3072" width="9.140625" style="1"/>
    <col min="3073" max="3073" width="8" style="1" customWidth="1"/>
    <col min="3074" max="3074" width="10.42578125" style="1" customWidth="1"/>
    <col min="3075" max="3075" width="11.42578125" style="1" customWidth="1"/>
    <col min="3076" max="3094" width="7.7109375" style="1" customWidth="1"/>
    <col min="3095" max="3095" width="10.42578125" style="1" customWidth="1"/>
    <col min="3096" max="3096" width="7.85546875" style="1" customWidth="1"/>
    <col min="3097" max="3097" width="9.7109375" style="1" customWidth="1"/>
    <col min="3098" max="3098" width="7.5703125" style="1" customWidth="1"/>
    <col min="3099" max="3099" width="10.140625" style="1" bestFit="1" customWidth="1"/>
    <col min="3100" max="3109" width="9.140625" style="1"/>
    <col min="3110" max="3110" width="15.42578125" style="1" bestFit="1" customWidth="1"/>
    <col min="3111" max="3328" width="9.140625" style="1"/>
    <col min="3329" max="3329" width="8" style="1" customWidth="1"/>
    <col min="3330" max="3330" width="10.42578125" style="1" customWidth="1"/>
    <col min="3331" max="3331" width="11.42578125" style="1" customWidth="1"/>
    <col min="3332" max="3350" width="7.7109375" style="1" customWidth="1"/>
    <col min="3351" max="3351" width="10.42578125" style="1" customWidth="1"/>
    <col min="3352" max="3352" width="7.85546875" style="1" customWidth="1"/>
    <col min="3353" max="3353" width="9.7109375" style="1" customWidth="1"/>
    <col min="3354" max="3354" width="7.5703125" style="1" customWidth="1"/>
    <col min="3355" max="3355" width="10.140625" style="1" bestFit="1" customWidth="1"/>
    <col min="3356" max="3365" width="9.140625" style="1"/>
    <col min="3366" max="3366" width="15.42578125" style="1" bestFit="1" customWidth="1"/>
    <col min="3367" max="3584" width="9.140625" style="1"/>
    <col min="3585" max="3585" width="8" style="1" customWidth="1"/>
    <col min="3586" max="3586" width="10.42578125" style="1" customWidth="1"/>
    <col min="3587" max="3587" width="11.42578125" style="1" customWidth="1"/>
    <col min="3588" max="3606" width="7.7109375" style="1" customWidth="1"/>
    <col min="3607" max="3607" width="10.42578125" style="1" customWidth="1"/>
    <col min="3608" max="3608" width="7.85546875" style="1" customWidth="1"/>
    <col min="3609" max="3609" width="9.7109375" style="1" customWidth="1"/>
    <col min="3610" max="3610" width="7.5703125" style="1" customWidth="1"/>
    <col min="3611" max="3611" width="10.140625" style="1" bestFit="1" customWidth="1"/>
    <col min="3612" max="3621" width="9.140625" style="1"/>
    <col min="3622" max="3622" width="15.42578125" style="1" bestFit="1" customWidth="1"/>
    <col min="3623" max="3840" width="9.140625" style="1"/>
    <col min="3841" max="3841" width="8" style="1" customWidth="1"/>
    <col min="3842" max="3842" width="10.42578125" style="1" customWidth="1"/>
    <col min="3843" max="3843" width="11.42578125" style="1" customWidth="1"/>
    <col min="3844" max="3862" width="7.7109375" style="1" customWidth="1"/>
    <col min="3863" max="3863" width="10.42578125" style="1" customWidth="1"/>
    <col min="3864" max="3864" width="7.85546875" style="1" customWidth="1"/>
    <col min="3865" max="3865" width="9.7109375" style="1" customWidth="1"/>
    <col min="3866" max="3866" width="7.5703125" style="1" customWidth="1"/>
    <col min="3867" max="3867" width="10.140625" style="1" bestFit="1" customWidth="1"/>
    <col min="3868" max="3877" width="9.140625" style="1"/>
    <col min="3878" max="3878" width="15.42578125" style="1" bestFit="1" customWidth="1"/>
    <col min="3879" max="4096" width="9.140625" style="1"/>
    <col min="4097" max="4097" width="8" style="1" customWidth="1"/>
    <col min="4098" max="4098" width="10.42578125" style="1" customWidth="1"/>
    <col min="4099" max="4099" width="11.42578125" style="1" customWidth="1"/>
    <col min="4100" max="4118" width="7.7109375" style="1" customWidth="1"/>
    <col min="4119" max="4119" width="10.42578125" style="1" customWidth="1"/>
    <col min="4120" max="4120" width="7.85546875" style="1" customWidth="1"/>
    <col min="4121" max="4121" width="9.7109375" style="1" customWidth="1"/>
    <col min="4122" max="4122" width="7.5703125" style="1" customWidth="1"/>
    <col min="4123" max="4123" width="10.140625" style="1" bestFit="1" customWidth="1"/>
    <col min="4124" max="4133" width="9.140625" style="1"/>
    <col min="4134" max="4134" width="15.42578125" style="1" bestFit="1" customWidth="1"/>
    <col min="4135" max="4352" width="9.140625" style="1"/>
    <col min="4353" max="4353" width="8" style="1" customWidth="1"/>
    <col min="4354" max="4354" width="10.42578125" style="1" customWidth="1"/>
    <col min="4355" max="4355" width="11.42578125" style="1" customWidth="1"/>
    <col min="4356" max="4374" width="7.7109375" style="1" customWidth="1"/>
    <col min="4375" max="4375" width="10.42578125" style="1" customWidth="1"/>
    <col min="4376" max="4376" width="7.85546875" style="1" customWidth="1"/>
    <col min="4377" max="4377" width="9.7109375" style="1" customWidth="1"/>
    <col min="4378" max="4378" width="7.5703125" style="1" customWidth="1"/>
    <col min="4379" max="4379" width="10.140625" style="1" bestFit="1" customWidth="1"/>
    <col min="4380" max="4389" width="9.140625" style="1"/>
    <col min="4390" max="4390" width="15.42578125" style="1" bestFit="1" customWidth="1"/>
    <col min="4391" max="4608" width="9.140625" style="1"/>
    <col min="4609" max="4609" width="8" style="1" customWidth="1"/>
    <col min="4610" max="4610" width="10.42578125" style="1" customWidth="1"/>
    <col min="4611" max="4611" width="11.42578125" style="1" customWidth="1"/>
    <col min="4612" max="4630" width="7.7109375" style="1" customWidth="1"/>
    <col min="4631" max="4631" width="10.42578125" style="1" customWidth="1"/>
    <col min="4632" max="4632" width="7.85546875" style="1" customWidth="1"/>
    <col min="4633" max="4633" width="9.7109375" style="1" customWidth="1"/>
    <col min="4634" max="4634" width="7.5703125" style="1" customWidth="1"/>
    <col min="4635" max="4635" width="10.140625" style="1" bestFit="1" customWidth="1"/>
    <col min="4636" max="4645" width="9.140625" style="1"/>
    <col min="4646" max="4646" width="15.42578125" style="1" bestFit="1" customWidth="1"/>
    <col min="4647" max="4864" width="9.140625" style="1"/>
    <col min="4865" max="4865" width="8" style="1" customWidth="1"/>
    <col min="4866" max="4866" width="10.42578125" style="1" customWidth="1"/>
    <col min="4867" max="4867" width="11.42578125" style="1" customWidth="1"/>
    <col min="4868" max="4886" width="7.7109375" style="1" customWidth="1"/>
    <col min="4887" max="4887" width="10.42578125" style="1" customWidth="1"/>
    <col min="4888" max="4888" width="7.85546875" style="1" customWidth="1"/>
    <col min="4889" max="4889" width="9.7109375" style="1" customWidth="1"/>
    <col min="4890" max="4890" width="7.5703125" style="1" customWidth="1"/>
    <col min="4891" max="4891" width="10.140625" style="1" bestFit="1" customWidth="1"/>
    <col min="4892" max="4901" width="9.140625" style="1"/>
    <col min="4902" max="4902" width="15.42578125" style="1" bestFit="1" customWidth="1"/>
    <col min="4903" max="5120" width="9.140625" style="1"/>
    <col min="5121" max="5121" width="8" style="1" customWidth="1"/>
    <col min="5122" max="5122" width="10.42578125" style="1" customWidth="1"/>
    <col min="5123" max="5123" width="11.42578125" style="1" customWidth="1"/>
    <col min="5124" max="5142" width="7.7109375" style="1" customWidth="1"/>
    <col min="5143" max="5143" width="10.42578125" style="1" customWidth="1"/>
    <col min="5144" max="5144" width="7.85546875" style="1" customWidth="1"/>
    <col min="5145" max="5145" width="9.7109375" style="1" customWidth="1"/>
    <col min="5146" max="5146" width="7.5703125" style="1" customWidth="1"/>
    <col min="5147" max="5147" width="10.140625" style="1" bestFit="1" customWidth="1"/>
    <col min="5148" max="5157" width="9.140625" style="1"/>
    <col min="5158" max="5158" width="15.42578125" style="1" bestFit="1" customWidth="1"/>
    <col min="5159" max="5376" width="9.140625" style="1"/>
    <col min="5377" max="5377" width="8" style="1" customWidth="1"/>
    <col min="5378" max="5378" width="10.42578125" style="1" customWidth="1"/>
    <col min="5379" max="5379" width="11.42578125" style="1" customWidth="1"/>
    <col min="5380" max="5398" width="7.7109375" style="1" customWidth="1"/>
    <col min="5399" max="5399" width="10.42578125" style="1" customWidth="1"/>
    <col min="5400" max="5400" width="7.85546875" style="1" customWidth="1"/>
    <col min="5401" max="5401" width="9.7109375" style="1" customWidth="1"/>
    <col min="5402" max="5402" width="7.5703125" style="1" customWidth="1"/>
    <col min="5403" max="5403" width="10.140625" style="1" bestFit="1" customWidth="1"/>
    <col min="5404" max="5413" width="9.140625" style="1"/>
    <col min="5414" max="5414" width="15.42578125" style="1" bestFit="1" customWidth="1"/>
    <col min="5415" max="5632" width="9.140625" style="1"/>
    <col min="5633" max="5633" width="8" style="1" customWidth="1"/>
    <col min="5634" max="5634" width="10.42578125" style="1" customWidth="1"/>
    <col min="5635" max="5635" width="11.42578125" style="1" customWidth="1"/>
    <col min="5636" max="5654" width="7.7109375" style="1" customWidth="1"/>
    <col min="5655" max="5655" width="10.42578125" style="1" customWidth="1"/>
    <col min="5656" max="5656" width="7.85546875" style="1" customWidth="1"/>
    <col min="5657" max="5657" width="9.7109375" style="1" customWidth="1"/>
    <col min="5658" max="5658" width="7.5703125" style="1" customWidth="1"/>
    <col min="5659" max="5659" width="10.140625" style="1" bestFit="1" customWidth="1"/>
    <col min="5660" max="5669" width="9.140625" style="1"/>
    <col min="5670" max="5670" width="15.42578125" style="1" bestFit="1" customWidth="1"/>
    <col min="5671" max="5888" width="9.140625" style="1"/>
    <col min="5889" max="5889" width="8" style="1" customWidth="1"/>
    <col min="5890" max="5890" width="10.42578125" style="1" customWidth="1"/>
    <col min="5891" max="5891" width="11.42578125" style="1" customWidth="1"/>
    <col min="5892" max="5910" width="7.7109375" style="1" customWidth="1"/>
    <col min="5911" max="5911" width="10.42578125" style="1" customWidth="1"/>
    <col min="5912" max="5912" width="7.85546875" style="1" customWidth="1"/>
    <col min="5913" max="5913" width="9.7109375" style="1" customWidth="1"/>
    <col min="5914" max="5914" width="7.5703125" style="1" customWidth="1"/>
    <col min="5915" max="5915" width="10.140625" style="1" bestFit="1" customWidth="1"/>
    <col min="5916" max="5925" width="9.140625" style="1"/>
    <col min="5926" max="5926" width="15.42578125" style="1" bestFit="1" customWidth="1"/>
    <col min="5927" max="6144" width="9.140625" style="1"/>
    <col min="6145" max="6145" width="8" style="1" customWidth="1"/>
    <col min="6146" max="6146" width="10.42578125" style="1" customWidth="1"/>
    <col min="6147" max="6147" width="11.42578125" style="1" customWidth="1"/>
    <col min="6148" max="6166" width="7.7109375" style="1" customWidth="1"/>
    <col min="6167" max="6167" width="10.42578125" style="1" customWidth="1"/>
    <col min="6168" max="6168" width="7.85546875" style="1" customWidth="1"/>
    <col min="6169" max="6169" width="9.7109375" style="1" customWidth="1"/>
    <col min="6170" max="6170" width="7.5703125" style="1" customWidth="1"/>
    <col min="6171" max="6171" width="10.140625" style="1" bestFit="1" customWidth="1"/>
    <col min="6172" max="6181" width="9.140625" style="1"/>
    <col min="6182" max="6182" width="15.42578125" style="1" bestFit="1" customWidth="1"/>
    <col min="6183" max="6400" width="9.140625" style="1"/>
    <col min="6401" max="6401" width="8" style="1" customWidth="1"/>
    <col min="6402" max="6402" width="10.42578125" style="1" customWidth="1"/>
    <col min="6403" max="6403" width="11.42578125" style="1" customWidth="1"/>
    <col min="6404" max="6422" width="7.7109375" style="1" customWidth="1"/>
    <col min="6423" max="6423" width="10.42578125" style="1" customWidth="1"/>
    <col min="6424" max="6424" width="7.85546875" style="1" customWidth="1"/>
    <col min="6425" max="6425" width="9.7109375" style="1" customWidth="1"/>
    <col min="6426" max="6426" width="7.5703125" style="1" customWidth="1"/>
    <col min="6427" max="6427" width="10.140625" style="1" bestFit="1" customWidth="1"/>
    <col min="6428" max="6437" width="9.140625" style="1"/>
    <col min="6438" max="6438" width="15.42578125" style="1" bestFit="1" customWidth="1"/>
    <col min="6439" max="6656" width="9.140625" style="1"/>
    <col min="6657" max="6657" width="8" style="1" customWidth="1"/>
    <col min="6658" max="6658" width="10.42578125" style="1" customWidth="1"/>
    <col min="6659" max="6659" width="11.42578125" style="1" customWidth="1"/>
    <col min="6660" max="6678" width="7.7109375" style="1" customWidth="1"/>
    <col min="6679" max="6679" width="10.42578125" style="1" customWidth="1"/>
    <col min="6680" max="6680" width="7.85546875" style="1" customWidth="1"/>
    <col min="6681" max="6681" width="9.7109375" style="1" customWidth="1"/>
    <col min="6682" max="6682" width="7.5703125" style="1" customWidth="1"/>
    <col min="6683" max="6683" width="10.140625" style="1" bestFit="1" customWidth="1"/>
    <col min="6684" max="6693" width="9.140625" style="1"/>
    <col min="6694" max="6694" width="15.42578125" style="1" bestFit="1" customWidth="1"/>
    <col min="6695" max="6912" width="9.140625" style="1"/>
    <col min="6913" max="6913" width="8" style="1" customWidth="1"/>
    <col min="6914" max="6914" width="10.42578125" style="1" customWidth="1"/>
    <col min="6915" max="6915" width="11.42578125" style="1" customWidth="1"/>
    <col min="6916" max="6934" width="7.7109375" style="1" customWidth="1"/>
    <col min="6935" max="6935" width="10.42578125" style="1" customWidth="1"/>
    <col min="6936" max="6936" width="7.85546875" style="1" customWidth="1"/>
    <col min="6937" max="6937" width="9.7109375" style="1" customWidth="1"/>
    <col min="6938" max="6938" width="7.5703125" style="1" customWidth="1"/>
    <col min="6939" max="6939" width="10.140625" style="1" bestFit="1" customWidth="1"/>
    <col min="6940" max="6949" width="9.140625" style="1"/>
    <col min="6950" max="6950" width="15.42578125" style="1" bestFit="1" customWidth="1"/>
    <col min="6951" max="7168" width="9.140625" style="1"/>
    <col min="7169" max="7169" width="8" style="1" customWidth="1"/>
    <col min="7170" max="7170" width="10.42578125" style="1" customWidth="1"/>
    <col min="7171" max="7171" width="11.42578125" style="1" customWidth="1"/>
    <col min="7172" max="7190" width="7.7109375" style="1" customWidth="1"/>
    <col min="7191" max="7191" width="10.42578125" style="1" customWidth="1"/>
    <col min="7192" max="7192" width="7.85546875" style="1" customWidth="1"/>
    <col min="7193" max="7193" width="9.7109375" style="1" customWidth="1"/>
    <col min="7194" max="7194" width="7.5703125" style="1" customWidth="1"/>
    <col min="7195" max="7195" width="10.140625" style="1" bestFit="1" customWidth="1"/>
    <col min="7196" max="7205" width="9.140625" style="1"/>
    <col min="7206" max="7206" width="15.42578125" style="1" bestFit="1" customWidth="1"/>
    <col min="7207" max="7424" width="9.140625" style="1"/>
    <col min="7425" max="7425" width="8" style="1" customWidth="1"/>
    <col min="7426" max="7426" width="10.42578125" style="1" customWidth="1"/>
    <col min="7427" max="7427" width="11.42578125" style="1" customWidth="1"/>
    <col min="7428" max="7446" width="7.7109375" style="1" customWidth="1"/>
    <col min="7447" max="7447" width="10.42578125" style="1" customWidth="1"/>
    <col min="7448" max="7448" width="7.85546875" style="1" customWidth="1"/>
    <col min="7449" max="7449" width="9.7109375" style="1" customWidth="1"/>
    <col min="7450" max="7450" width="7.5703125" style="1" customWidth="1"/>
    <col min="7451" max="7451" width="10.140625" style="1" bestFit="1" customWidth="1"/>
    <col min="7452" max="7461" width="9.140625" style="1"/>
    <col min="7462" max="7462" width="15.42578125" style="1" bestFit="1" customWidth="1"/>
    <col min="7463" max="7680" width="9.140625" style="1"/>
    <col min="7681" max="7681" width="8" style="1" customWidth="1"/>
    <col min="7682" max="7682" width="10.42578125" style="1" customWidth="1"/>
    <col min="7683" max="7683" width="11.42578125" style="1" customWidth="1"/>
    <col min="7684" max="7702" width="7.7109375" style="1" customWidth="1"/>
    <col min="7703" max="7703" width="10.42578125" style="1" customWidth="1"/>
    <col min="7704" max="7704" width="7.85546875" style="1" customWidth="1"/>
    <col min="7705" max="7705" width="9.7109375" style="1" customWidth="1"/>
    <col min="7706" max="7706" width="7.5703125" style="1" customWidth="1"/>
    <col min="7707" max="7707" width="10.140625" style="1" bestFit="1" customWidth="1"/>
    <col min="7708" max="7717" width="9.140625" style="1"/>
    <col min="7718" max="7718" width="15.42578125" style="1" bestFit="1" customWidth="1"/>
    <col min="7719" max="7936" width="9.140625" style="1"/>
    <col min="7937" max="7937" width="8" style="1" customWidth="1"/>
    <col min="7938" max="7938" width="10.42578125" style="1" customWidth="1"/>
    <col min="7939" max="7939" width="11.42578125" style="1" customWidth="1"/>
    <col min="7940" max="7958" width="7.7109375" style="1" customWidth="1"/>
    <col min="7959" max="7959" width="10.42578125" style="1" customWidth="1"/>
    <col min="7960" max="7960" width="7.85546875" style="1" customWidth="1"/>
    <col min="7961" max="7961" width="9.7109375" style="1" customWidth="1"/>
    <col min="7962" max="7962" width="7.5703125" style="1" customWidth="1"/>
    <col min="7963" max="7963" width="10.140625" style="1" bestFit="1" customWidth="1"/>
    <col min="7964" max="7973" width="9.140625" style="1"/>
    <col min="7974" max="7974" width="15.42578125" style="1" bestFit="1" customWidth="1"/>
    <col min="7975" max="8192" width="9.140625" style="1"/>
    <col min="8193" max="8193" width="8" style="1" customWidth="1"/>
    <col min="8194" max="8194" width="10.42578125" style="1" customWidth="1"/>
    <col min="8195" max="8195" width="11.42578125" style="1" customWidth="1"/>
    <col min="8196" max="8214" width="7.7109375" style="1" customWidth="1"/>
    <col min="8215" max="8215" width="10.42578125" style="1" customWidth="1"/>
    <col min="8216" max="8216" width="7.85546875" style="1" customWidth="1"/>
    <col min="8217" max="8217" width="9.7109375" style="1" customWidth="1"/>
    <col min="8218" max="8218" width="7.5703125" style="1" customWidth="1"/>
    <col min="8219" max="8219" width="10.140625" style="1" bestFit="1" customWidth="1"/>
    <col min="8220" max="8229" width="9.140625" style="1"/>
    <col min="8230" max="8230" width="15.42578125" style="1" bestFit="1" customWidth="1"/>
    <col min="8231" max="8448" width="9.140625" style="1"/>
    <col min="8449" max="8449" width="8" style="1" customWidth="1"/>
    <col min="8450" max="8450" width="10.42578125" style="1" customWidth="1"/>
    <col min="8451" max="8451" width="11.42578125" style="1" customWidth="1"/>
    <col min="8452" max="8470" width="7.7109375" style="1" customWidth="1"/>
    <col min="8471" max="8471" width="10.42578125" style="1" customWidth="1"/>
    <col min="8472" max="8472" width="7.85546875" style="1" customWidth="1"/>
    <col min="8473" max="8473" width="9.7109375" style="1" customWidth="1"/>
    <col min="8474" max="8474" width="7.5703125" style="1" customWidth="1"/>
    <col min="8475" max="8475" width="10.140625" style="1" bestFit="1" customWidth="1"/>
    <col min="8476" max="8485" width="9.140625" style="1"/>
    <col min="8486" max="8486" width="15.42578125" style="1" bestFit="1" customWidth="1"/>
    <col min="8487" max="8704" width="9.140625" style="1"/>
    <col min="8705" max="8705" width="8" style="1" customWidth="1"/>
    <col min="8706" max="8706" width="10.42578125" style="1" customWidth="1"/>
    <col min="8707" max="8707" width="11.42578125" style="1" customWidth="1"/>
    <col min="8708" max="8726" width="7.7109375" style="1" customWidth="1"/>
    <col min="8727" max="8727" width="10.42578125" style="1" customWidth="1"/>
    <col min="8728" max="8728" width="7.85546875" style="1" customWidth="1"/>
    <col min="8729" max="8729" width="9.7109375" style="1" customWidth="1"/>
    <col min="8730" max="8730" width="7.5703125" style="1" customWidth="1"/>
    <col min="8731" max="8731" width="10.140625" style="1" bestFit="1" customWidth="1"/>
    <col min="8732" max="8741" width="9.140625" style="1"/>
    <col min="8742" max="8742" width="15.42578125" style="1" bestFit="1" customWidth="1"/>
    <col min="8743" max="8960" width="9.140625" style="1"/>
    <col min="8961" max="8961" width="8" style="1" customWidth="1"/>
    <col min="8962" max="8962" width="10.42578125" style="1" customWidth="1"/>
    <col min="8963" max="8963" width="11.42578125" style="1" customWidth="1"/>
    <col min="8964" max="8982" width="7.7109375" style="1" customWidth="1"/>
    <col min="8983" max="8983" width="10.42578125" style="1" customWidth="1"/>
    <col min="8984" max="8984" width="7.85546875" style="1" customWidth="1"/>
    <col min="8985" max="8985" width="9.7109375" style="1" customWidth="1"/>
    <col min="8986" max="8986" width="7.5703125" style="1" customWidth="1"/>
    <col min="8987" max="8987" width="10.140625" style="1" bestFit="1" customWidth="1"/>
    <col min="8988" max="8997" width="9.140625" style="1"/>
    <col min="8998" max="8998" width="15.42578125" style="1" bestFit="1" customWidth="1"/>
    <col min="8999" max="9216" width="9.140625" style="1"/>
    <col min="9217" max="9217" width="8" style="1" customWidth="1"/>
    <col min="9218" max="9218" width="10.42578125" style="1" customWidth="1"/>
    <col min="9219" max="9219" width="11.42578125" style="1" customWidth="1"/>
    <col min="9220" max="9238" width="7.7109375" style="1" customWidth="1"/>
    <col min="9239" max="9239" width="10.42578125" style="1" customWidth="1"/>
    <col min="9240" max="9240" width="7.85546875" style="1" customWidth="1"/>
    <col min="9241" max="9241" width="9.7109375" style="1" customWidth="1"/>
    <col min="9242" max="9242" width="7.5703125" style="1" customWidth="1"/>
    <col min="9243" max="9243" width="10.140625" style="1" bestFit="1" customWidth="1"/>
    <col min="9244" max="9253" width="9.140625" style="1"/>
    <col min="9254" max="9254" width="15.42578125" style="1" bestFit="1" customWidth="1"/>
    <col min="9255" max="9472" width="9.140625" style="1"/>
    <col min="9473" max="9473" width="8" style="1" customWidth="1"/>
    <col min="9474" max="9474" width="10.42578125" style="1" customWidth="1"/>
    <col min="9475" max="9475" width="11.42578125" style="1" customWidth="1"/>
    <col min="9476" max="9494" width="7.7109375" style="1" customWidth="1"/>
    <col min="9495" max="9495" width="10.42578125" style="1" customWidth="1"/>
    <col min="9496" max="9496" width="7.85546875" style="1" customWidth="1"/>
    <col min="9497" max="9497" width="9.7109375" style="1" customWidth="1"/>
    <col min="9498" max="9498" width="7.5703125" style="1" customWidth="1"/>
    <col min="9499" max="9499" width="10.140625" style="1" bestFit="1" customWidth="1"/>
    <col min="9500" max="9509" width="9.140625" style="1"/>
    <col min="9510" max="9510" width="15.42578125" style="1" bestFit="1" customWidth="1"/>
    <col min="9511" max="9728" width="9.140625" style="1"/>
    <col min="9729" max="9729" width="8" style="1" customWidth="1"/>
    <col min="9730" max="9730" width="10.42578125" style="1" customWidth="1"/>
    <col min="9731" max="9731" width="11.42578125" style="1" customWidth="1"/>
    <col min="9732" max="9750" width="7.7109375" style="1" customWidth="1"/>
    <col min="9751" max="9751" width="10.42578125" style="1" customWidth="1"/>
    <col min="9752" max="9752" width="7.85546875" style="1" customWidth="1"/>
    <col min="9753" max="9753" width="9.7109375" style="1" customWidth="1"/>
    <col min="9754" max="9754" width="7.5703125" style="1" customWidth="1"/>
    <col min="9755" max="9755" width="10.140625" style="1" bestFit="1" customWidth="1"/>
    <col min="9756" max="9765" width="9.140625" style="1"/>
    <col min="9766" max="9766" width="15.42578125" style="1" bestFit="1" customWidth="1"/>
    <col min="9767" max="9984" width="9.140625" style="1"/>
    <col min="9985" max="9985" width="8" style="1" customWidth="1"/>
    <col min="9986" max="9986" width="10.42578125" style="1" customWidth="1"/>
    <col min="9987" max="9987" width="11.42578125" style="1" customWidth="1"/>
    <col min="9988" max="10006" width="7.7109375" style="1" customWidth="1"/>
    <col min="10007" max="10007" width="10.42578125" style="1" customWidth="1"/>
    <col min="10008" max="10008" width="7.85546875" style="1" customWidth="1"/>
    <col min="10009" max="10009" width="9.7109375" style="1" customWidth="1"/>
    <col min="10010" max="10010" width="7.5703125" style="1" customWidth="1"/>
    <col min="10011" max="10011" width="10.140625" style="1" bestFit="1" customWidth="1"/>
    <col min="10012" max="10021" width="9.140625" style="1"/>
    <col min="10022" max="10022" width="15.42578125" style="1" bestFit="1" customWidth="1"/>
    <col min="10023" max="10240" width="9.140625" style="1"/>
    <col min="10241" max="10241" width="8" style="1" customWidth="1"/>
    <col min="10242" max="10242" width="10.42578125" style="1" customWidth="1"/>
    <col min="10243" max="10243" width="11.42578125" style="1" customWidth="1"/>
    <col min="10244" max="10262" width="7.7109375" style="1" customWidth="1"/>
    <col min="10263" max="10263" width="10.42578125" style="1" customWidth="1"/>
    <col min="10264" max="10264" width="7.85546875" style="1" customWidth="1"/>
    <col min="10265" max="10265" width="9.7109375" style="1" customWidth="1"/>
    <col min="10266" max="10266" width="7.5703125" style="1" customWidth="1"/>
    <col min="10267" max="10267" width="10.140625" style="1" bestFit="1" customWidth="1"/>
    <col min="10268" max="10277" width="9.140625" style="1"/>
    <col min="10278" max="10278" width="15.42578125" style="1" bestFit="1" customWidth="1"/>
    <col min="10279" max="10496" width="9.140625" style="1"/>
    <col min="10497" max="10497" width="8" style="1" customWidth="1"/>
    <col min="10498" max="10498" width="10.42578125" style="1" customWidth="1"/>
    <col min="10499" max="10499" width="11.42578125" style="1" customWidth="1"/>
    <col min="10500" max="10518" width="7.7109375" style="1" customWidth="1"/>
    <col min="10519" max="10519" width="10.42578125" style="1" customWidth="1"/>
    <col min="10520" max="10520" width="7.85546875" style="1" customWidth="1"/>
    <col min="10521" max="10521" width="9.7109375" style="1" customWidth="1"/>
    <col min="10522" max="10522" width="7.5703125" style="1" customWidth="1"/>
    <col min="10523" max="10523" width="10.140625" style="1" bestFit="1" customWidth="1"/>
    <col min="10524" max="10533" width="9.140625" style="1"/>
    <col min="10534" max="10534" width="15.42578125" style="1" bestFit="1" customWidth="1"/>
    <col min="10535" max="10752" width="9.140625" style="1"/>
    <col min="10753" max="10753" width="8" style="1" customWidth="1"/>
    <col min="10754" max="10754" width="10.42578125" style="1" customWidth="1"/>
    <col min="10755" max="10755" width="11.42578125" style="1" customWidth="1"/>
    <col min="10756" max="10774" width="7.7109375" style="1" customWidth="1"/>
    <col min="10775" max="10775" width="10.42578125" style="1" customWidth="1"/>
    <col min="10776" max="10776" width="7.85546875" style="1" customWidth="1"/>
    <col min="10777" max="10777" width="9.7109375" style="1" customWidth="1"/>
    <col min="10778" max="10778" width="7.5703125" style="1" customWidth="1"/>
    <col min="10779" max="10779" width="10.140625" style="1" bestFit="1" customWidth="1"/>
    <col min="10780" max="10789" width="9.140625" style="1"/>
    <col min="10790" max="10790" width="15.42578125" style="1" bestFit="1" customWidth="1"/>
    <col min="10791" max="11008" width="9.140625" style="1"/>
    <col min="11009" max="11009" width="8" style="1" customWidth="1"/>
    <col min="11010" max="11010" width="10.42578125" style="1" customWidth="1"/>
    <col min="11011" max="11011" width="11.42578125" style="1" customWidth="1"/>
    <col min="11012" max="11030" width="7.7109375" style="1" customWidth="1"/>
    <col min="11031" max="11031" width="10.42578125" style="1" customWidth="1"/>
    <col min="11032" max="11032" width="7.85546875" style="1" customWidth="1"/>
    <col min="11033" max="11033" width="9.7109375" style="1" customWidth="1"/>
    <col min="11034" max="11034" width="7.5703125" style="1" customWidth="1"/>
    <col min="11035" max="11035" width="10.140625" style="1" bestFit="1" customWidth="1"/>
    <col min="11036" max="11045" width="9.140625" style="1"/>
    <col min="11046" max="11046" width="15.42578125" style="1" bestFit="1" customWidth="1"/>
    <col min="11047" max="11264" width="9.140625" style="1"/>
    <col min="11265" max="11265" width="8" style="1" customWidth="1"/>
    <col min="11266" max="11266" width="10.42578125" style="1" customWidth="1"/>
    <col min="11267" max="11267" width="11.42578125" style="1" customWidth="1"/>
    <col min="11268" max="11286" width="7.7109375" style="1" customWidth="1"/>
    <col min="11287" max="11287" width="10.42578125" style="1" customWidth="1"/>
    <col min="11288" max="11288" width="7.85546875" style="1" customWidth="1"/>
    <col min="11289" max="11289" width="9.7109375" style="1" customWidth="1"/>
    <col min="11290" max="11290" width="7.5703125" style="1" customWidth="1"/>
    <col min="11291" max="11291" width="10.140625" style="1" bestFit="1" customWidth="1"/>
    <col min="11292" max="11301" width="9.140625" style="1"/>
    <col min="11302" max="11302" width="15.42578125" style="1" bestFit="1" customWidth="1"/>
    <col min="11303" max="11520" width="9.140625" style="1"/>
    <col min="11521" max="11521" width="8" style="1" customWidth="1"/>
    <col min="11522" max="11522" width="10.42578125" style="1" customWidth="1"/>
    <col min="11523" max="11523" width="11.42578125" style="1" customWidth="1"/>
    <col min="11524" max="11542" width="7.7109375" style="1" customWidth="1"/>
    <col min="11543" max="11543" width="10.42578125" style="1" customWidth="1"/>
    <col min="11544" max="11544" width="7.85546875" style="1" customWidth="1"/>
    <col min="11545" max="11545" width="9.7109375" style="1" customWidth="1"/>
    <col min="11546" max="11546" width="7.5703125" style="1" customWidth="1"/>
    <col min="11547" max="11547" width="10.140625" style="1" bestFit="1" customWidth="1"/>
    <col min="11548" max="11557" width="9.140625" style="1"/>
    <col min="11558" max="11558" width="15.42578125" style="1" bestFit="1" customWidth="1"/>
    <col min="11559" max="11776" width="9.140625" style="1"/>
    <col min="11777" max="11777" width="8" style="1" customWidth="1"/>
    <col min="11778" max="11778" width="10.42578125" style="1" customWidth="1"/>
    <col min="11779" max="11779" width="11.42578125" style="1" customWidth="1"/>
    <col min="11780" max="11798" width="7.7109375" style="1" customWidth="1"/>
    <col min="11799" max="11799" width="10.42578125" style="1" customWidth="1"/>
    <col min="11800" max="11800" width="7.85546875" style="1" customWidth="1"/>
    <col min="11801" max="11801" width="9.7109375" style="1" customWidth="1"/>
    <col min="11802" max="11802" width="7.5703125" style="1" customWidth="1"/>
    <col min="11803" max="11803" width="10.140625" style="1" bestFit="1" customWidth="1"/>
    <col min="11804" max="11813" width="9.140625" style="1"/>
    <col min="11814" max="11814" width="15.42578125" style="1" bestFit="1" customWidth="1"/>
    <col min="11815" max="12032" width="9.140625" style="1"/>
    <col min="12033" max="12033" width="8" style="1" customWidth="1"/>
    <col min="12034" max="12034" width="10.42578125" style="1" customWidth="1"/>
    <col min="12035" max="12035" width="11.42578125" style="1" customWidth="1"/>
    <col min="12036" max="12054" width="7.7109375" style="1" customWidth="1"/>
    <col min="12055" max="12055" width="10.42578125" style="1" customWidth="1"/>
    <col min="12056" max="12056" width="7.85546875" style="1" customWidth="1"/>
    <col min="12057" max="12057" width="9.7109375" style="1" customWidth="1"/>
    <col min="12058" max="12058" width="7.5703125" style="1" customWidth="1"/>
    <col min="12059" max="12059" width="10.140625" style="1" bestFit="1" customWidth="1"/>
    <col min="12060" max="12069" width="9.140625" style="1"/>
    <col min="12070" max="12070" width="15.42578125" style="1" bestFit="1" customWidth="1"/>
    <col min="12071" max="12288" width="9.140625" style="1"/>
    <col min="12289" max="12289" width="8" style="1" customWidth="1"/>
    <col min="12290" max="12290" width="10.42578125" style="1" customWidth="1"/>
    <col min="12291" max="12291" width="11.42578125" style="1" customWidth="1"/>
    <col min="12292" max="12310" width="7.7109375" style="1" customWidth="1"/>
    <col min="12311" max="12311" width="10.42578125" style="1" customWidth="1"/>
    <col min="12312" max="12312" width="7.85546875" style="1" customWidth="1"/>
    <col min="12313" max="12313" width="9.7109375" style="1" customWidth="1"/>
    <col min="12314" max="12314" width="7.5703125" style="1" customWidth="1"/>
    <col min="12315" max="12315" width="10.140625" style="1" bestFit="1" customWidth="1"/>
    <col min="12316" max="12325" width="9.140625" style="1"/>
    <col min="12326" max="12326" width="15.42578125" style="1" bestFit="1" customWidth="1"/>
    <col min="12327" max="12544" width="9.140625" style="1"/>
    <col min="12545" max="12545" width="8" style="1" customWidth="1"/>
    <col min="12546" max="12546" width="10.42578125" style="1" customWidth="1"/>
    <col min="12547" max="12547" width="11.42578125" style="1" customWidth="1"/>
    <col min="12548" max="12566" width="7.7109375" style="1" customWidth="1"/>
    <col min="12567" max="12567" width="10.42578125" style="1" customWidth="1"/>
    <col min="12568" max="12568" width="7.85546875" style="1" customWidth="1"/>
    <col min="12569" max="12569" width="9.7109375" style="1" customWidth="1"/>
    <col min="12570" max="12570" width="7.5703125" style="1" customWidth="1"/>
    <col min="12571" max="12571" width="10.140625" style="1" bestFit="1" customWidth="1"/>
    <col min="12572" max="12581" width="9.140625" style="1"/>
    <col min="12582" max="12582" width="15.42578125" style="1" bestFit="1" customWidth="1"/>
    <col min="12583" max="12800" width="9.140625" style="1"/>
    <col min="12801" max="12801" width="8" style="1" customWidth="1"/>
    <col min="12802" max="12802" width="10.42578125" style="1" customWidth="1"/>
    <col min="12803" max="12803" width="11.42578125" style="1" customWidth="1"/>
    <col min="12804" max="12822" width="7.7109375" style="1" customWidth="1"/>
    <col min="12823" max="12823" width="10.42578125" style="1" customWidth="1"/>
    <col min="12824" max="12824" width="7.85546875" style="1" customWidth="1"/>
    <col min="12825" max="12825" width="9.7109375" style="1" customWidth="1"/>
    <col min="12826" max="12826" width="7.5703125" style="1" customWidth="1"/>
    <col min="12827" max="12827" width="10.140625" style="1" bestFit="1" customWidth="1"/>
    <col min="12828" max="12837" width="9.140625" style="1"/>
    <col min="12838" max="12838" width="15.42578125" style="1" bestFit="1" customWidth="1"/>
    <col min="12839" max="13056" width="9.140625" style="1"/>
    <col min="13057" max="13057" width="8" style="1" customWidth="1"/>
    <col min="13058" max="13058" width="10.42578125" style="1" customWidth="1"/>
    <col min="13059" max="13059" width="11.42578125" style="1" customWidth="1"/>
    <col min="13060" max="13078" width="7.7109375" style="1" customWidth="1"/>
    <col min="13079" max="13079" width="10.42578125" style="1" customWidth="1"/>
    <col min="13080" max="13080" width="7.85546875" style="1" customWidth="1"/>
    <col min="13081" max="13081" width="9.7109375" style="1" customWidth="1"/>
    <col min="13082" max="13082" width="7.5703125" style="1" customWidth="1"/>
    <col min="13083" max="13083" width="10.140625" style="1" bestFit="1" customWidth="1"/>
    <col min="13084" max="13093" width="9.140625" style="1"/>
    <col min="13094" max="13094" width="15.42578125" style="1" bestFit="1" customWidth="1"/>
    <col min="13095" max="13312" width="9.140625" style="1"/>
    <col min="13313" max="13313" width="8" style="1" customWidth="1"/>
    <col min="13314" max="13314" width="10.42578125" style="1" customWidth="1"/>
    <col min="13315" max="13315" width="11.42578125" style="1" customWidth="1"/>
    <col min="13316" max="13334" width="7.7109375" style="1" customWidth="1"/>
    <col min="13335" max="13335" width="10.42578125" style="1" customWidth="1"/>
    <col min="13336" max="13336" width="7.85546875" style="1" customWidth="1"/>
    <col min="13337" max="13337" width="9.7109375" style="1" customWidth="1"/>
    <col min="13338" max="13338" width="7.5703125" style="1" customWidth="1"/>
    <col min="13339" max="13339" width="10.140625" style="1" bestFit="1" customWidth="1"/>
    <col min="13340" max="13349" width="9.140625" style="1"/>
    <col min="13350" max="13350" width="15.42578125" style="1" bestFit="1" customWidth="1"/>
    <col min="13351" max="13568" width="9.140625" style="1"/>
    <col min="13569" max="13569" width="8" style="1" customWidth="1"/>
    <col min="13570" max="13570" width="10.42578125" style="1" customWidth="1"/>
    <col min="13571" max="13571" width="11.42578125" style="1" customWidth="1"/>
    <col min="13572" max="13590" width="7.7109375" style="1" customWidth="1"/>
    <col min="13591" max="13591" width="10.42578125" style="1" customWidth="1"/>
    <col min="13592" max="13592" width="7.85546875" style="1" customWidth="1"/>
    <col min="13593" max="13593" width="9.7109375" style="1" customWidth="1"/>
    <col min="13594" max="13594" width="7.5703125" style="1" customWidth="1"/>
    <col min="13595" max="13595" width="10.140625" style="1" bestFit="1" customWidth="1"/>
    <col min="13596" max="13605" width="9.140625" style="1"/>
    <col min="13606" max="13606" width="15.42578125" style="1" bestFit="1" customWidth="1"/>
    <col min="13607" max="13824" width="9.140625" style="1"/>
    <col min="13825" max="13825" width="8" style="1" customWidth="1"/>
    <col min="13826" max="13826" width="10.42578125" style="1" customWidth="1"/>
    <col min="13827" max="13827" width="11.42578125" style="1" customWidth="1"/>
    <col min="13828" max="13846" width="7.7109375" style="1" customWidth="1"/>
    <col min="13847" max="13847" width="10.42578125" style="1" customWidth="1"/>
    <col min="13848" max="13848" width="7.85546875" style="1" customWidth="1"/>
    <col min="13849" max="13849" width="9.7109375" style="1" customWidth="1"/>
    <col min="13850" max="13850" width="7.5703125" style="1" customWidth="1"/>
    <col min="13851" max="13851" width="10.140625" style="1" bestFit="1" customWidth="1"/>
    <col min="13852" max="13861" width="9.140625" style="1"/>
    <col min="13862" max="13862" width="15.42578125" style="1" bestFit="1" customWidth="1"/>
    <col min="13863" max="14080" width="9.140625" style="1"/>
    <col min="14081" max="14081" width="8" style="1" customWidth="1"/>
    <col min="14082" max="14082" width="10.42578125" style="1" customWidth="1"/>
    <col min="14083" max="14083" width="11.42578125" style="1" customWidth="1"/>
    <col min="14084" max="14102" width="7.7109375" style="1" customWidth="1"/>
    <col min="14103" max="14103" width="10.42578125" style="1" customWidth="1"/>
    <col min="14104" max="14104" width="7.85546875" style="1" customWidth="1"/>
    <col min="14105" max="14105" width="9.7109375" style="1" customWidth="1"/>
    <col min="14106" max="14106" width="7.5703125" style="1" customWidth="1"/>
    <col min="14107" max="14107" width="10.140625" style="1" bestFit="1" customWidth="1"/>
    <col min="14108" max="14117" width="9.140625" style="1"/>
    <col min="14118" max="14118" width="15.42578125" style="1" bestFit="1" customWidth="1"/>
    <col min="14119" max="14336" width="9.140625" style="1"/>
    <col min="14337" max="14337" width="8" style="1" customWidth="1"/>
    <col min="14338" max="14338" width="10.42578125" style="1" customWidth="1"/>
    <col min="14339" max="14339" width="11.42578125" style="1" customWidth="1"/>
    <col min="14340" max="14358" width="7.7109375" style="1" customWidth="1"/>
    <col min="14359" max="14359" width="10.42578125" style="1" customWidth="1"/>
    <col min="14360" max="14360" width="7.85546875" style="1" customWidth="1"/>
    <col min="14361" max="14361" width="9.7109375" style="1" customWidth="1"/>
    <col min="14362" max="14362" width="7.5703125" style="1" customWidth="1"/>
    <col min="14363" max="14363" width="10.140625" style="1" bestFit="1" customWidth="1"/>
    <col min="14364" max="14373" width="9.140625" style="1"/>
    <col min="14374" max="14374" width="15.42578125" style="1" bestFit="1" customWidth="1"/>
    <col min="14375" max="14592" width="9.140625" style="1"/>
    <col min="14593" max="14593" width="8" style="1" customWidth="1"/>
    <col min="14594" max="14594" width="10.42578125" style="1" customWidth="1"/>
    <col min="14595" max="14595" width="11.42578125" style="1" customWidth="1"/>
    <col min="14596" max="14614" width="7.7109375" style="1" customWidth="1"/>
    <col min="14615" max="14615" width="10.42578125" style="1" customWidth="1"/>
    <col min="14616" max="14616" width="7.85546875" style="1" customWidth="1"/>
    <col min="14617" max="14617" width="9.7109375" style="1" customWidth="1"/>
    <col min="14618" max="14618" width="7.5703125" style="1" customWidth="1"/>
    <col min="14619" max="14619" width="10.140625" style="1" bestFit="1" customWidth="1"/>
    <col min="14620" max="14629" width="9.140625" style="1"/>
    <col min="14630" max="14630" width="15.42578125" style="1" bestFit="1" customWidth="1"/>
    <col min="14631" max="14848" width="9.140625" style="1"/>
    <col min="14849" max="14849" width="8" style="1" customWidth="1"/>
    <col min="14850" max="14850" width="10.42578125" style="1" customWidth="1"/>
    <col min="14851" max="14851" width="11.42578125" style="1" customWidth="1"/>
    <col min="14852" max="14870" width="7.7109375" style="1" customWidth="1"/>
    <col min="14871" max="14871" width="10.42578125" style="1" customWidth="1"/>
    <col min="14872" max="14872" width="7.85546875" style="1" customWidth="1"/>
    <col min="14873" max="14873" width="9.7109375" style="1" customWidth="1"/>
    <col min="14874" max="14874" width="7.5703125" style="1" customWidth="1"/>
    <col min="14875" max="14875" width="10.140625" style="1" bestFit="1" customWidth="1"/>
    <col min="14876" max="14885" width="9.140625" style="1"/>
    <col min="14886" max="14886" width="15.42578125" style="1" bestFit="1" customWidth="1"/>
    <col min="14887" max="15104" width="9.140625" style="1"/>
    <col min="15105" max="15105" width="8" style="1" customWidth="1"/>
    <col min="15106" max="15106" width="10.42578125" style="1" customWidth="1"/>
    <col min="15107" max="15107" width="11.42578125" style="1" customWidth="1"/>
    <col min="15108" max="15126" width="7.7109375" style="1" customWidth="1"/>
    <col min="15127" max="15127" width="10.42578125" style="1" customWidth="1"/>
    <col min="15128" max="15128" width="7.85546875" style="1" customWidth="1"/>
    <col min="15129" max="15129" width="9.7109375" style="1" customWidth="1"/>
    <col min="15130" max="15130" width="7.5703125" style="1" customWidth="1"/>
    <col min="15131" max="15131" width="10.140625" style="1" bestFit="1" customWidth="1"/>
    <col min="15132" max="15141" width="9.140625" style="1"/>
    <col min="15142" max="15142" width="15.42578125" style="1" bestFit="1" customWidth="1"/>
    <col min="15143" max="15360" width="9.140625" style="1"/>
    <col min="15361" max="15361" width="8" style="1" customWidth="1"/>
    <col min="15362" max="15362" width="10.42578125" style="1" customWidth="1"/>
    <col min="15363" max="15363" width="11.42578125" style="1" customWidth="1"/>
    <col min="15364" max="15382" width="7.7109375" style="1" customWidth="1"/>
    <col min="15383" max="15383" width="10.42578125" style="1" customWidth="1"/>
    <col min="15384" max="15384" width="7.85546875" style="1" customWidth="1"/>
    <col min="15385" max="15385" width="9.7109375" style="1" customWidth="1"/>
    <col min="15386" max="15386" width="7.5703125" style="1" customWidth="1"/>
    <col min="15387" max="15387" width="10.140625" style="1" bestFit="1" customWidth="1"/>
    <col min="15388" max="15397" width="9.140625" style="1"/>
    <col min="15398" max="15398" width="15.42578125" style="1" bestFit="1" customWidth="1"/>
    <col min="15399" max="15616" width="9.140625" style="1"/>
    <col min="15617" max="15617" width="8" style="1" customWidth="1"/>
    <col min="15618" max="15618" width="10.42578125" style="1" customWidth="1"/>
    <col min="15619" max="15619" width="11.42578125" style="1" customWidth="1"/>
    <col min="15620" max="15638" width="7.7109375" style="1" customWidth="1"/>
    <col min="15639" max="15639" width="10.42578125" style="1" customWidth="1"/>
    <col min="15640" max="15640" width="7.85546875" style="1" customWidth="1"/>
    <col min="15641" max="15641" width="9.7109375" style="1" customWidth="1"/>
    <col min="15642" max="15642" width="7.5703125" style="1" customWidth="1"/>
    <col min="15643" max="15643" width="10.140625" style="1" bestFit="1" customWidth="1"/>
    <col min="15644" max="15653" width="9.140625" style="1"/>
    <col min="15654" max="15654" width="15.42578125" style="1" bestFit="1" customWidth="1"/>
    <col min="15655" max="15872" width="9.140625" style="1"/>
    <col min="15873" max="15873" width="8" style="1" customWidth="1"/>
    <col min="15874" max="15874" width="10.42578125" style="1" customWidth="1"/>
    <col min="15875" max="15875" width="11.42578125" style="1" customWidth="1"/>
    <col min="15876" max="15894" width="7.7109375" style="1" customWidth="1"/>
    <col min="15895" max="15895" width="10.42578125" style="1" customWidth="1"/>
    <col min="15896" max="15896" width="7.85546875" style="1" customWidth="1"/>
    <col min="15897" max="15897" width="9.7109375" style="1" customWidth="1"/>
    <col min="15898" max="15898" width="7.5703125" style="1" customWidth="1"/>
    <col min="15899" max="15899" width="10.140625" style="1" bestFit="1" customWidth="1"/>
    <col min="15900" max="15909" width="9.140625" style="1"/>
    <col min="15910" max="15910" width="15.42578125" style="1" bestFit="1" customWidth="1"/>
    <col min="15911" max="16128" width="9.140625" style="1"/>
    <col min="16129" max="16129" width="8" style="1" customWidth="1"/>
    <col min="16130" max="16130" width="10.42578125" style="1" customWidth="1"/>
    <col min="16131" max="16131" width="11.42578125" style="1" customWidth="1"/>
    <col min="16132" max="16150" width="7.7109375" style="1" customWidth="1"/>
    <col min="16151" max="16151" width="10.42578125" style="1" customWidth="1"/>
    <col min="16152" max="16152" width="7.85546875" style="1" customWidth="1"/>
    <col min="16153" max="16153" width="9.7109375" style="1" customWidth="1"/>
    <col min="16154" max="16154" width="7.5703125" style="1" customWidth="1"/>
    <col min="16155" max="16155" width="10.140625" style="1" bestFit="1" customWidth="1"/>
    <col min="16156" max="16165" width="9.140625" style="1"/>
    <col min="16166" max="16166" width="15.42578125" style="1" bestFit="1" customWidth="1"/>
    <col min="16167" max="16384" width="9.140625" style="1"/>
  </cols>
  <sheetData>
    <row r="1" spans="1:28" ht="18.75" x14ac:dyDescent="0.3">
      <c r="B1" s="84" t="s">
        <v>0</v>
      </c>
      <c r="C1" s="84"/>
      <c r="L1" s="77">
        <f>U1</f>
        <v>42036</v>
      </c>
      <c r="M1" s="78"/>
      <c r="U1" s="77">
        <v>42036</v>
      </c>
      <c r="V1" s="78"/>
      <c r="W1" s="84" t="s">
        <v>0</v>
      </c>
      <c r="X1" s="84"/>
    </row>
    <row r="2" spans="1:28" ht="13.5" thickBot="1" x14ac:dyDescent="0.25">
      <c r="B2" s="3"/>
      <c r="C2" s="3"/>
      <c r="U2" s="4"/>
      <c r="V2" s="3"/>
      <c r="W2" s="3"/>
      <c r="X2" s="3"/>
    </row>
    <row r="3" spans="1:28" ht="33.75" customHeight="1" thickBot="1" x14ac:dyDescent="0.3">
      <c r="A3" s="5" t="s">
        <v>1</v>
      </c>
      <c r="B3" s="79" t="s">
        <v>2</v>
      </c>
      <c r="C3" s="73"/>
      <c r="D3" s="6" t="s">
        <v>3</v>
      </c>
      <c r="E3" s="7" t="s">
        <v>4</v>
      </c>
      <c r="F3" s="6" t="s">
        <v>5</v>
      </c>
      <c r="G3" s="7" t="s">
        <v>6</v>
      </c>
      <c r="H3" s="6" t="s">
        <v>7</v>
      </c>
      <c r="I3" s="8" t="s">
        <v>8</v>
      </c>
      <c r="J3" s="7" t="s">
        <v>9</v>
      </c>
      <c r="K3" s="6" t="s">
        <v>10</v>
      </c>
      <c r="L3" s="7" t="s">
        <v>11</v>
      </c>
      <c r="M3" s="9" t="s">
        <v>12</v>
      </c>
      <c r="N3" s="8" t="s">
        <v>13</v>
      </c>
      <c r="O3" s="10" t="s">
        <v>14</v>
      </c>
      <c r="P3" s="6" t="s">
        <v>15</v>
      </c>
      <c r="Q3" s="8" t="s">
        <v>16</v>
      </c>
      <c r="R3" s="8" t="s">
        <v>17</v>
      </c>
      <c r="S3" s="8" t="s">
        <v>18</v>
      </c>
      <c r="T3" s="8" t="s">
        <v>19</v>
      </c>
      <c r="U3" s="8" t="s">
        <v>20</v>
      </c>
      <c r="V3" s="7" t="s">
        <v>21</v>
      </c>
      <c r="W3" s="88" t="s">
        <v>2</v>
      </c>
      <c r="X3" s="89"/>
    </row>
    <row r="4" spans="1:28" s="18" customFormat="1" ht="17.100000000000001" customHeight="1" thickBot="1" x14ac:dyDescent="0.3">
      <c r="A4" s="11">
        <v>1</v>
      </c>
      <c r="B4" s="74" t="str">
        <f>IF('[1]Фактически вывезено'!B4=0," ",'[1]Фактически вывезено'!B4)</f>
        <v>№ 45</v>
      </c>
      <c r="C4" s="75"/>
      <c r="D4" s="12">
        <v>1</v>
      </c>
      <c r="E4" s="13">
        <v>1</v>
      </c>
      <c r="F4" s="12">
        <v>1</v>
      </c>
      <c r="G4" s="13">
        <v>1</v>
      </c>
      <c r="H4" s="12"/>
      <c r="I4" s="14"/>
      <c r="J4" s="13"/>
      <c r="K4" s="12">
        <v>1</v>
      </c>
      <c r="L4" s="13"/>
      <c r="M4" s="15"/>
      <c r="N4" s="14">
        <v>1</v>
      </c>
      <c r="O4" s="16">
        <v>1</v>
      </c>
      <c r="P4" s="12"/>
      <c r="Q4" s="14"/>
      <c r="R4" s="14"/>
      <c r="S4" s="14"/>
      <c r="T4" s="14"/>
      <c r="U4" s="14"/>
      <c r="V4" s="13"/>
      <c r="W4" s="82" t="str">
        <f>IF('[1]Фактически вывезено'!B4=0," ",'[1]Фактически вывезено'!B4)</f>
        <v>№ 45</v>
      </c>
      <c r="X4" s="83"/>
      <c r="Y4" s="17"/>
      <c r="AB4" s="18">
        <v>1</v>
      </c>
    </row>
    <row r="5" spans="1:28" s="18" customFormat="1" ht="17.100000000000001" customHeight="1" thickBot="1" x14ac:dyDescent="0.3">
      <c r="A5" s="19">
        <v>2</v>
      </c>
      <c r="B5" s="67" t="str">
        <f>IF('[1]Фактически вывезено'!B5=0," ",'[1]Фактически вывезено'!B5)</f>
        <v>Камен. Мост</v>
      </c>
      <c r="C5" s="68"/>
      <c r="D5" s="12">
        <v>1</v>
      </c>
      <c r="E5" s="13">
        <v>1</v>
      </c>
      <c r="F5" s="12">
        <v>1</v>
      </c>
      <c r="G5" s="13">
        <v>1</v>
      </c>
      <c r="H5" s="12"/>
      <c r="I5" s="14"/>
      <c r="J5" s="13"/>
      <c r="K5" s="12">
        <v>1</v>
      </c>
      <c r="L5" s="13"/>
      <c r="M5" s="15"/>
      <c r="N5" s="14">
        <v>1</v>
      </c>
      <c r="O5" s="16">
        <v>1</v>
      </c>
      <c r="P5" s="20">
        <v>2</v>
      </c>
      <c r="Q5" s="22">
        <v>3</v>
      </c>
      <c r="R5" s="22"/>
      <c r="S5" s="22"/>
      <c r="T5" s="22"/>
      <c r="U5" s="22"/>
      <c r="V5" s="21"/>
      <c r="W5" s="67" t="str">
        <f>IF('[1]Фактически вывезено'!B5=0," ",'[1]Фактически вывезено'!B5)</f>
        <v>Камен. Мост</v>
      </c>
      <c r="X5" s="69"/>
      <c r="Y5" s="17"/>
    </row>
    <row r="6" spans="1:28" s="18" customFormat="1" ht="17.100000000000001" customHeight="1" thickBot="1" x14ac:dyDescent="0.3">
      <c r="A6" s="11">
        <v>3</v>
      </c>
      <c r="B6" s="63" t="str">
        <f>IF('[1]Фактически вывезено'!B6=0," ",'[1]Фактически вывезено'!B6)</f>
        <v>№ 81</v>
      </c>
      <c r="C6" s="70"/>
      <c r="D6" s="12">
        <v>1</v>
      </c>
      <c r="E6" s="13">
        <v>1</v>
      </c>
      <c r="F6" s="12">
        <v>1</v>
      </c>
      <c r="G6" s="13">
        <v>1</v>
      </c>
      <c r="H6" s="12"/>
      <c r="I6" s="14"/>
      <c r="J6" s="13"/>
      <c r="K6" s="12">
        <v>1</v>
      </c>
      <c r="L6" s="13"/>
      <c r="M6" s="15"/>
      <c r="N6" s="14">
        <v>1</v>
      </c>
      <c r="O6" s="16">
        <v>1</v>
      </c>
      <c r="P6" s="25">
        <v>2</v>
      </c>
      <c r="Q6" s="27"/>
      <c r="R6" s="27"/>
      <c r="S6" s="27"/>
      <c r="T6" s="27"/>
      <c r="U6" s="27"/>
      <c r="V6" s="26"/>
      <c r="W6" s="63" t="str">
        <f>IF('[1]Фактически вывезено'!B6=0," ",'[1]Фактически вывезено'!B6)</f>
        <v>№ 81</v>
      </c>
      <c r="X6" s="76"/>
      <c r="Y6" s="17"/>
    </row>
    <row r="7" spans="1:28" s="18" customFormat="1" ht="17.100000000000001" customHeight="1" thickBot="1" x14ac:dyDescent="0.3">
      <c r="A7" s="19">
        <v>4</v>
      </c>
      <c r="B7" s="67" t="str">
        <f>IF('[1]Фактически вывезено'!B7=0," ",'[1]Фактически вывезено'!B7)</f>
        <v>НАШ</v>
      </c>
      <c r="C7" s="68"/>
      <c r="D7" s="12">
        <v>1</v>
      </c>
      <c r="E7" s="13">
        <v>1</v>
      </c>
      <c r="F7" s="12">
        <v>1</v>
      </c>
      <c r="G7" s="13">
        <v>1</v>
      </c>
      <c r="H7" s="12"/>
      <c r="I7" s="14"/>
      <c r="J7" s="13"/>
      <c r="K7" s="12">
        <v>1</v>
      </c>
      <c r="L7" s="13"/>
      <c r="M7" s="15"/>
      <c r="N7" s="14">
        <v>1</v>
      </c>
      <c r="O7" s="16">
        <v>1</v>
      </c>
      <c r="P7" s="20"/>
      <c r="Q7" s="22"/>
      <c r="R7" s="22"/>
      <c r="S7" s="22"/>
      <c r="T7" s="22"/>
      <c r="U7" s="22"/>
      <c r="V7" s="21"/>
      <c r="W7" s="67" t="str">
        <f>IF('[1]Фактически вывезено'!B7=0," ",'[1]Фактически вывезено'!B7)</f>
        <v>НАШ</v>
      </c>
      <c r="X7" s="69"/>
      <c r="Y7" s="17"/>
    </row>
    <row r="8" spans="1:28" s="18" customFormat="1" ht="17.100000000000001" customHeight="1" thickBot="1" x14ac:dyDescent="0.3">
      <c r="A8" s="11">
        <v>5</v>
      </c>
      <c r="B8" s="63" t="str">
        <f>IF('[1]Фактически вывезено'!B8=0," ",'[1]Фактически вывезено'!B8)</f>
        <v>3 Желания</v>
      </c>
      <c r="C8" s="70"/>
      <c r="D8" s="12">
        <v>1</v>
      </c>
      <c r="E8" s="13">
        <v>1</v>
      </c>
      <c r="F8" s="12">
        <v>1</v>
      </c>
      <c r="G8" s="13">
        <v>1</v>
      </c>
      <c r="H8" s="12"/>
      <c r="I8" s="14"/>
      <c r="J8" s="13"/>
      <c r="K8" s="12">
        <v>1</v>
      </c>
      <c r="L8" s="13"/>
      <c r="M8" s="15"/>
      <c r="N8" s="14">
        <v>1</v>
      </c>
      <c r="O8" s="16">
        <v>1</v>
      </c>
      <c r="P8" s="25"/>
      <c r="Q8" s="27"/>
      <c r="R8" s="27"/>
      <c r="S8" s="27"/>
      <c r="T8" s="27"/>
      <c r="U8" s="27"/>
      <c r="V8" s="26"/>
      <c r="W8" s="63" t="str">
        <f>IF('[1]Фактически вывезено'!B8=0," ",'[1]Фактически вывезено'!B8)</f>
        <v>3 Желания</v>
      </c>
      <c r="X8" s="76"/>
      <c r="Y8" s="17"/>
    </row>
    <row r="9" spans="1:28" s="18" customFormat="1" ht="17.100000000000001" customHeight="1" thickBot="1" x14ac:dyDescent="0.3">
      <c r="A9" s="19">
        <v>6</v>
      </c>
      <c r="B9" s="67" t="str">
        <f>IF('[1]Фактически вывезено'!B9=0," ",'[1]Фактически вывезено'!B9)</f>
        <v>Хороший</v>
      </c>
      <c r="C9" s="68"/>
      <c r="D9" s="12">
        <v>1</v>
      </c>
      <c r="E9" s="13">
        <v>1</v>
      </c>
      <c r="F9" s="12">
        <v>1</v>
      </c>
      <c r="G9" s="13">
        <v>1</v>
      </c>
      <c r="H9" s="12"/>
      <c r="I9" s="14"/>
      <c r="J9" s="13"/>
      <c r="K9" s="12">
        <v>1</v>
      </c>
      <c r="L9" s="13"/>
      <c r="M9" s="15"/>
      <c r="N9" s="14">
        <v>1</v>
      </c>
      <c r="O9" s="16">
        <v>1</v>
      </c>
      <c r="P9" s="20"/>
      <c r="Q9" s="22"/>
      <c r="R9" s="22"/>
      <c r="S9" s="22"/>
      <c r="T9" s="22"/>
      <c r="U9" s="22"/>
      <c r="V9" s="21"/>
      <c r="W9" s="67" t="str">
        <f>IF('[1]Фактически вывезено'!B9=0," ",'[1]Фактически вывезено'!B9)</f>
        <v>Хороший</v>
      </c>
      <c r="X9" s="69"/>
      <c r="Y9" s="17"/>
      <c r="AB9" s="18">
        <v>1</v>
      </c>
    </row>
    <row r="10" spans="1:28" s="18" customFormat="1" ht="17.100000000000001" customHeight="1" thickBot="1" x14ac:dyDescent="0.3">
      <c r="A10" s="11">
        <v>7</v>
      </c>
      <c r="B10" s="63" t="str">
        <f>IF('[1]Фактически вывезено'!B10=0," ",'[1]Фактически вывезено'!B10)</f>
        <v>Горького</v>
      </c>
      <c r="C10" s="70"/>
      <c r="D10" s="12">
        <v>1</v>
      </c>
      <c r="E10" s="13">
        <v>1</v>
      </c>
      <c r="F10" s="12">
        <v>1</v>
      </c>
      <c r="G10" s="13">
        <v>1</v>
      </c>
      <c r="H10" s="12"/>
      <c r="I10" s="14"/>
      <c r="J10" s="13"/>
      <c r="K10" s="12">
        <v>1</v>
      </c>
      <c r="L10" s="13"/>
      <c r="M10" s="15"/>
      <c r="N10" s="14">
        <v>1</v>
      </c>
      <c r="O10" s="16">
        <v>1</v>
      </c>
      <c r="P10" s="25"/>
      <c r="Q10" s="27"/>
      <c r="R10" s="27"/>
      <c r="S10" s="27"/>
      <c r="T10" s="27"/>
      <c r="U10" s="27"/>
      <c r="V10" s="26"/>
      <c r="W10" s="63" t="str">
        <f>IF('[1]Фактически вывезено'!B10=0," ",'[1]Фактически вывезено'!B10)</f>
        <v>Горького</v>
      </c>
      <c r="X10" s="76"/>
      <c r="Y10" s="17"/>
      <c r="AB10" s="18">
        <v>1</v>
      </c>
    </row>
    <row r="11" spans="1:28" s="18" customFormat="1" ht="17.100000000000001" customHeight="1" thickBot="1" x14ac:dyDescent="0.3">
      <c r="A11" s="19">
        <v>8</v>
      </c>
      <c r="B11" s="67" t="str">
        <f>IF('[1]Фактически вывезено'!B11=0," ",'[1]Фактически вывезено'!B11)</f>
        <v>Павлычев</v>
      </c>
      <c r="C11" s="68"/>
      <c r="D11" s="12">
        <v>1</v>
      </c>
      <c r="E11" s="13">
        <v>1</v>
      </c>
      <c r="F11" s="12">
        <v>1</v>
      </c>
      <c r="G11" s="13">
        <v>1</v>
      </c>
      <c r="H11" s="12"/>
      <c r="I11" s="14"/>
      <c r="J11" s="13"/>
      <c r="K11" s="12">
        <v>1</v>
      </c>
      <c r="L11" s="13"/>
      <c r="M11" s="15"/>
      <c r="N11" s="14">
        <v>1</v>
      </c>
      <c r="O11" s="16">
        <v>1</v>
      </c>
      <c r="P11" s="20"/>
      <c r="Q11" s="22">
        <v>3</v>
      </c>
      <c r="R11" s="22"/>
      <c r="S11" s="22"/>
      <c r="T11" s="22"/>
      <c r="U11" s="22"/>
      <c r="V11" s="21"/>
      <c r="W11" s="67" t="str">
        <f>IF('[1]Фактически вывезено'!B11=0," ",'[1]Фактически вывезено'!B11)</f>
        <v>Павлычев</v>
      </c>
      <c r="X11" s="69"/>
      <c r="Y11" s="30" t="s">
        <v>22</v>
      </c>
      <c r="Z11" s="31">
        <f>$F$49+$F$101+$F$133</f>
        <v>55</v>
      </c>
    </row>
    <row r="12" spans="1:28" s="18" customFormat="1" ht="17.100000000000001" customHeight="1" thickBot="1" x14ac:dyDescent="0.3">
      <c r="A12" s="11">
        <v>9</v>
      </c>
      <c r="B12" s="63" t="str">
        <f>IF('[1]Фактически вывезено'!B12=0," ",'[1]Фактически вывезено'!B12)</f>
        <v>Клен</v>
      </c>
      <c r="C12" s="70"/>
      <c r="D12" s="12">
        <v>1</v>
      </c>
      <c r="E12" s="13">
        <v>1</v>
      </c>
      <c r="F12" s="12">
        <v>1</v>
      </c>
      <c r="G12" s="13">
        <v>1</v>
      </c>
      <c r="H12" s="12"/>
      <c r="I12" s="14"/>
      <c r="J12" s="13"/>
      <c r="K12" s="12">
        <v>1</v>
      </c>
      <c r="L12" s="13"/>
      <c r="M12" s="15"/>
      <c r="N12" s="14">
        <v>1</v>
      </c>
      <c r="O12" s="16">
        <v>1</v>
      </c>
      <c r="P12" s="25"/>
      <c r="Q12" s="27"/>
      <c r="R12" s="27"/>
      <c r="S12" s="27"/>
      <c r="T12" s="27"/>
      <c r="U12" s="27"/>
      <c r="V12" s="26"/>
      <c r="W12" s="63" t="str">
        <f>IF('[1]Фактически вывезено'!B12=0," ",'[1]Фактически вывезено'!B12)</f>
        <v>Клен</v>
      </c>
      <c r="X12" s="76"/>
      <c r="Y12" s="30" t="s">
        <v>7</v>
      </c>
      <c r="Z12" s="32">
        <f>$H$49+$H$101+$H$133</f>
        <v>0</v>
      </c>
    </row>
    <row r="13" spans="1:28" s="18" customFormat="1" ht="17.100000000000001" customHeight="1" thickBot="1" x14ac:dyDescent="0.3">
      <c r="A13" s="19">
        <v>10</v>
      </c>
      <c r="B13" s="67" t="str">
        <f>IF('[1]Фактически вывезено'!B13=0," ",'[1]Фактически вывезено'!B13)</f>
        <v>Партнер</v>
      </c>
      <c r="C13" s="68"/>
      <c r="D13" s="12">
        <v>1</v>
      </c>
      <c r="E13" s="13">
        <v>1</v>
      </c>
      <c r="F13" s="12">
        <v>1</v>
      </c>
      <c r="G13" s="13">
        <v>1</v>
      </c>
      <c r="H13" s="12"/>
      <c r="I13" s="14"/>
      <c r="J13" s="13"/>
      <c r="K13" s="12">
        <v>1</v>
      </c>
      <c r="L13" s="13"/>
      <c r="M13" s="15"/>
      <c r="N13" s="14">
        <v>1</v>
      </c>
      <c r="O13" s="16">
        <v>1</v>
      </c>
      <c r="P13" s="20"/>
      <c r="Q13" s="22"/>
      <c r="R13" s="22"/>
      <c r="S13" s="22"/>
      <c r="T13" s="22"/>
      <c r="U13" s="22"/>
      <c r="V13" s="21"/>
      <c r="W13" s="67" t="str">
        <f>IF('[1]Фактически вывезено'!B13=0," ",'[1]Фактически вывезено'!B13)</f>
        <v>Партнер</v>
      </c>
      <c r="X13" s="69"/>
      <c r="Y13" s="30" t="s">
        <v>8</v>
      </c>
      <c r="Z13" s="33">
        <f>$I$49+$I$101+$I$133</f>
        <v>0</v>
      </c>
    </row>
    <row r="14" spans="1:28" s="18" customFormat="1" ht="17.100000000000001" customHeight="1" thickBot="1" x14ac:dyDescent="0.3">
      <c r="A14" s="11">
        <v>11</v>
      </c>
      <c r="B14" s="63" t="str">
        <f>IF('[1]Фактически вывезено'!B14=0," ",'[1]Фактически вывезено'!B14)</f>
        <v>Елена</v>
      </c>
      <c r="C14" s="70"/>
      <c r="D14" s="12">
        <v>1</v>
      </c>
      <c r="E14" s="13">
        <v>1</v>
      </c>
      <c r="F14" s="12">
        <v>1</v>
      </c>
      <c r="G14" s="13">
        <v>1</v>
      </c>
      <c r="H14" s="12"/>
      <c r="I14" s="14"/>
      <c r="J14" s="13"/>
      <c r="K14" s="12">
        <v>1</v>
      </c>
      <c r="L14" s="13"/>
      <c r="M14" s="15"/>
      <c r="N14" s="14">
        <v>1</v>
      </c>
      <c r="O14" s="16">
        <v>1</v>
      </c>
      <c r="P14" s="25"/>
      <c r="Q14" s="27"/>
      <c r="R14" s="27"/>
      <c r="S14" s="27"/>
      <c r="T14" s="27"/>
      <c r="U14" s="27"/>
      <c r="V14" s="26"/>
      <c r="W14" s="63" t="str">
        <f>IF('[1]Фактически вывезено'!B14=0," ",'[1]Фактически вывезено'!B14)</f>
        <v>Елена</v>
      </c>
      <c r="X14" s="76"/>
      <c r="Y14" s="30" t="s">
        <v>23</v>
      </c>
      <c r="Z14" s="34">
        <f>$J$49+$J$101+$J$133</f>
        <v>0</v>
      </c>
    </row>
    <row r="15" spans="1:28" s="18" customFormat="1" ht="17.100000000000001" customHeight="1" thickBot="1" x14ac:dyDescent="0.3">
      <c r="A15" s="19">
        <v>12</v>
      </c>
      <c r="B15" s="67" t="str">
        <f>IF('[1]Фактически вывезено'!B15=0," ",'[1]Фактически вывезено'!B15)</f>
        <v>Спутник</v>
      </c>
      <c r="C15" s="68"/>
      <c r="D15" s="12">
        <v>1</v>
      </c>
      <c r="E15" s="13">
        <v>1</v>
      </c>
      <c r="F15" s="12">
        <v>1</v>
      </c>
      <c r="G15" s="13">
        <v>1</v>
      </c>
      <c r="H15" s="12"/>
      <c r="I15" s="14"/>
      <c r="J15" s="13"/>
      <c r="K15" s="12">
        <v>1</v>
      </c>
      <c r="L15" s="13"/>
      <c r="M15" s="15"/>
      <c r="N15" s="14">
        <v>1</v>
      </c>
      <c r="O15" s="16">
        <v>1</v>
      </c>
      <c r="P15" s="20">
        <v>4</v>
      </c>
      <c r="Q15" s="22"/>
      <c r="R15" s="22"/>
      <c r="S15" s="22"/>
      <c r="T15" s="22"/>
      <c r="U15" s="22"/>
      <c r="V15" s="21"/>
      <c r="W15" s="67" t="str">
        <f>IF('[1]Фактически вывезено'!B15=0," ",'[1]Фактически вывезено'!B15)</f>
        <v>Спутник</v>
      </c>
      <c r="X15" s="69"/>
      <c r="Y15" s="30"/>
    </row>
    <row r="16" spans="1:28" s="18" customFormat="1" ht="17.100000000000001" customHeight="1" thickBot="1" x14ac:dyDescent="0.3">
      <c r="A16" s="11">
        <v>13</v>
      </c>
      <c r="B16" s="63" t="str">
        <f>IF('[1]Фактически вывезено'!B16=0," ",'[1]Фактически вывезено'!B16)</f>
        <v>№ 48</v>
      </c>
      <c r="C16" s="70"/>
      <c r="D16" s="12">
        <v>1</v>
      </c>
      <c r="E16" s="13">
        <v>1</v>
      </c>
      <c r="F16" s="12">
        <v>1</v>
      </c>
      <c r="G16" s="13">
        <v>1</v>
      </c>
      <c r="H16" s="12"/>
      <c r="I16" s="14"/>
      <c r="J16" s="13"/>
      <c r="K16" s="12">
        <v>1</v>
      </c>
      <c r="L16" s="13"/>
      <c r="M16" s="15"/>
      <c r="N16" s="14">
        <v>1</v>
      </c>
      <c r="O16" s="16">
        <v>1</v>
      </c>
      <c r="P16" s="25"/>
      <c r="Q16" s="27"/>
      <c r="R16" s="27"/>
      <c r="S16" s="27"/>
      <c r="T16" s="27"/>
      <c r="U16" s="27"/>
      <c r="V16" s="26"/>
      <c r="W16" s="63" t="str">
        <f>IF('[1]Фактически вывезено'!B16=0," ",'[1]Фактически вывезено'!B16)</f>
        <v>№ 48</v>
      </c>
      <c r="X16" s="76"/>
      <c r="Y16" s="30"/>
    </row>
    <row r="17" spans="1:26" s="18" customFormat="1" ht="17.100000000000001" customHeight="1" thickBot="1" x14ac:dyDescent="0.3">
      <c r="A17" s="19">
        <v>14</v>
      </c>
      <c r="B17" s="67" t="str">
        <f>IF('[1]Фактически вывезено'!B17=0," ",'[1]Фактически вывезено'!B17)</f>
        <v>Камен. Куйб2а</v>
      </c>
      <c r="C17" s="68"/>
      <c r="D17" s="12">
        <v>1</v>
      </c>
      <c r="E17" s="13">
        <v>1</v>
      </c>
      <c r="F17" s="12">
        <v>1</v>
      </c>
      <c r="G17" s="13">
        <v>1</v>
      </c>
      <c r="H17" s="12"/>
      <c r="I17" s="14"/>
      <c r="J17" s="13"/>
      <c r="K17" s="12">
        <v>1</v>
      </c>
      <c r="L17" s="13"/>
      <c r="M17" s="15"/>
      <c r="N17" s="14">
        <v>1</v>
      </c>
      <c r="O17" s="16">
        <v>1</v>
      </c>
      <c r="P17" s="20"/>
      <c r="Q17" s="22"/>
      <c r="R17" s="22"/>
      <c r="S17" s="22"/>
      <c r="T17" s="22"/>
      <c r="U17" s="22"/>
      <c r="V17" s="21"/>
      <c r="W17" s="67" t="str">
        <f>IF('[1]Фактически вывезено'!B17=0," ",'[1]Фактически вывезено'!B17)</f>
        <v>Камен. Куйб2а</v>
      </c>
      <c r="X17" s="69"/>
      <c r="Y17" s="30"/>
    </row>
    <row r="18" spans="1:26" s="18" customFormat="1" ht="17.100000000000001" customHeight="1" thickBot="1" x14ac:dyDescent="0.3">
      <c r="A18" s="11">
        <v>15</v>
      </c>
      <c r="B18" s="63" t="str">
        <f>IF('[1]Фактически вывезено'!B18=0," ",'[1]Фактически вывезено'!B18)</f>
        <v>Дары моря</v>
      </c>
      <c r="C18" s="70"/>
      <c r="D18" s="12">
        <v>1</v>
      </c>
      <c r="E18" s="13">
        <v>1</v>
      </c>
      <c r="F18" s="12">
        <v>1</v>
      </c>
      <c r="G18" s="13">
        <v>1</v>
      </c>
      <c r="H18" s="12"/>
      <c r="I18" s="14"/>
      <c r="J18" s="13"/>
      <c r="K18" s="12">
        <v>1</v>
      </c>
      <c r="L18" s="13"/>
      <c r="M18" s="15"/>
      <c r="N18" s="14">
        <v>1</v>
      </c>
      <c r="O18" s="16">
        <v>1</v>
      </c>
      <c r="P18" s="25">
        <v>3</v>
      </c>
      <c r="Q18" s="27">
        <v>5</v>
      </c>
      <c r="R18" s="27"/>
      <c r="S18" s="27"/>
      <c r="T18" s="27"/>
      <c r="U18" s="27"/>
      <c r="V18" s="26"/>
      <c r="W18" s="63" t="str">
        <f>IF('[1]Фактически вывезено'!B18=0," ",'[1]Фактически вывезено'!B18)</f>
        <v>Дары моря</v>
      </c>
      <c r="X18" s="76"/>
      <c r="Y18" s="30"/>
    </row>
    <row r="19" spans="1:26" s="18" customFormat="1" ht="17.100000000000001" customHeight="1" thickBot="1" x14ac:dyDescent="0.3">
      <c r="A19" s="19">
        <v>16</v>
      </c>
      <c r="B19" s="67" t="str">
        <f>IF('[1]Фактически вывезено'!B19=0," ",'[1]Фактически вывезено'!B19)</f>
        <v>Старый двор</v>
      </c>
      <c r="C19" s="68"/>
      <c r="D19" s="12">
        <v>1</v>
      </c>
      <c r="E19" s="13">
        <v>1</v>
      </c>
      <c r="F19" s="12">
        <v>1</v>
      </c>
      <c r="G19" s="13">
        <v>1</v>
      </c>
      <c r="H19" s="12"/>
      <c r="I19" s="14"/>
      <c r="J19" s="13"/>
      <c r="K19" s="12">
        <v>1</v>
      </c>
      <c r="L19" s="13"/>
      <c r="M19" s="15"/>
      <c r="N19" s="14">
        <v>1</v>
      </c>
      <c r="O19" s="16">
        <v>1</v>
      </c>
      <c r="P19" s="20"/>
      <c r="Q19" s="22"/>
      <c r="R19" s="22"/>
      <c r="S19" s="22"/>
      <c r="T19" s="22"/>
      <c r="U19" s="22"/>
      <c r="V19" s="21"/>
      <c r="W19" s="67" t="str">
        <f>IF('[1]Фактически вывезено'!B19=0," ",'[1]Фактически вывезено'!B19)</f>
        <v>Старый двор</v>
      </c>
      <c r="X19" s="69"/>
      <c r="Y19" s="30"/>
    </row>
    <row r="20" spans="1:26" s="18" customFormat="1" ht="17.100000000000001" customHeight="1" thickBot="1" x14ac:dyDescent="0.3">
      <c r="A20" s="11">
        <v>17</v>
      </c>
      <c r="B20" s="63" t="str">
        <f>IF('[1]Фактически вывезено'!B20=0," ",'[1]Фактически вывезено'!B20)</f>
        <v xml:space="preserve"> </v>
      </c>
      <c r="C20" s="70"/>
      <c r="D20" s="12"/>
      <c r="E20" s="13"/>
      <c r="F20" s="12"/>
      <c r="G20" s="13"/>
      <c r="H20" s="12"/>
      <c r="I20" s="14"/>
      <c r="J20" s="13"/>
      <c r="K20" s="12"/>
      <c r="L20" s="13"/>
      <c r="M20" s="15"/>
      <c r="N20" s="14"/>
      <c r="O20" s="16"/>
      <c r="P20" s="25"/>
      <c r="Q20" s="27"/>
      <c r="R20" s="27"/>
      <c r="S20" s="27"/>
      <c r="T20" s="27"/>
      <c r="U20" s="27"/>
      <c r="V20" s="26"/>
      <c r="W20" s="63" t="str">
        <f>IF('[1]Фактически вывезено'!B20=0," ",'[1]Фактически вывезено'!B20)</f>
        <v xml:space="preserve"> </v>
      </c>
      <c r="X20" s="76"/>
      <c r="Y20" s="30"/>
    </row>
    <row r="21" spans="1:26" s="18" customFormat="1" ht="17.100000000000001" customHeight="1" thickBot="1" x14ac:dyDescent="0.3">
      <c r="A21" s="19">
        <v>18</v>
      </c>
      <c r="B21" s="67" t="str">
        <f>IF('[1]Фактически вывезено'!B21=0," ",'[1]Фактически вывезено'!B21)</f>
        <v xml:space="preserve"> </v>
      </c>
      <c r="C21" s="68"/>
      <c r="D21" s="12"/>
      <c r="E21" s="13"/>
      <c r="F21" s="12"/>
      <c r="G21" s="13"/>
      <c r="H21" s="12"/>
      <c r="I21" s="14"/>
      <c r="J21" s="13"/>
      <c r="K21" s="12"/>
      <c r="L21" s="13"/>
      <c r="M21" s="15"/>
      <c r="N21" s="14"/>
      <c r="O21" s="16"/>
      <c r="P21" s="20"/>
      <c r="Q21" s="22"/>
      <c r="R21" s="22"/>
      <c r="S21" s="22"/>
      <c r="T21" s="22"/>
      <c r="U21" s="22"/>
      <c r="V21" s="21"/>
      <c r="W21" s="67" t="str">
        <f>IF('[1]Фактически вывезено'!B21=0," ",'[1]Фактически вывезено'!B21)</f>
        <v xml:space="preserve"> </v>
      </c>
      <c r="X21" s="69"/>
      <c r="Y21" s="30"/>
    </row>
    <row r="22" spans="1:26" s="18" customFormat="1" ht="17.100000000000001" customHeight="1" thickBot="1" x14ac:dyDescent="0.3">
      <c r="A22" s="11">
        <v>19</v>
      </c>
      <c r="B22" s="63" t="str">
        <f>IF('[1]Фактически вывезено'!B22=0," ",'[1]Фактически вывезено'!B22)</f>
        <v xml:space="preserve"> </v>
      </c>
      <c r="C22" s="70"/>
      <c r="D22" s="12"/>
      <c r="E22" s="13"/>
      <c r="F22" s="12"/>
      <c r="G22" s="13"/>
      <c r="H22" s="12"/>
      <c r="I22" s="14"/>
      <c r="J22" s="13"/>
      <c r="K22" s="12"/>
      <c r="L22" s="13"/>
      <c r="M22" s="15"/>
      <c r="N22" s="14"/>
      <c r="O22" s="16"/>
      <c r="P22" s="25"/>
      <c r="Q22" s="27"/>
      <c r="R22" s="27"/>
      <c r="S22" s="27"/>
      <c r="T22" s="27"/>
      <c r="U22" s="27"/>
      <c r="V22" s="26"/>
      <c r="W22" s="63" t="str">
        <f>IF('[1]Фактически вывезено'!B22=0," ",'[1]Фактически вывезено'!B22)</f>
        <v xml:space="preserve"> </v>
      </c>
      <c r="X22" s="76"/>
      <c r="Y22" s="30"/>
    </row>
    <row r="23" spans="1:26" s="18" customFormat="1" ht="17.100000000000001" customHeight="1" thickBot="1" x14ac:dyDescent="0.3">
      <c r="A23" s="19">
        <v>20</v>
      </c>
      <c r="B23" s="67" t="str">
        <f>IF('[1]Фактически вывезено'!B23=0," ",'[1]Фактически вывезено'!B23)</f>
        <v xml:space="preserve"> </v>
      </c>
      <c r="C23" s="68"/>
      <c r="D23" s="12"/>
      <c r="E23" s="13"/>
      <c r="F23" s="12"/>
      <c r="G23" s="13"/>
      <c r="H23" s="12"/>
      <c r="I23" s="14"/>
      <c r="J23" s="13"/>
      <c r="K23" s="12"/>
      <c r="L23" s="13"/>
      <c r="M23" s="15"/>
      <c r="N23" s="14"/>
      <c r="O23" s="16"/>
      <c r="P23" s="20"/>
      <c r="Q23" s="22"/>
      <c r="R23" s="22"/>
      <c r="S23" s="22"/>
      <c r="T23" s="22"/>
      <c r="U23" s="22"/>
      <c r="V23" s="21"/>
      <c r="W23" s="67" t="str">
        <f>IF('[1]Фактически вывезено'!B23=0," ",'[1]Фактически вывезено'!B23)</f>
        <v xml:space="preserve"> </v>
      </c>
      <c r="X23" s="69"/>
      <c r="Y23" s="30"/>
    </row>
    <row r="24" spans="1:26" s="18" customFormat="1" ht="17.100000000000001" customHeight="1" x14ac:dyDescent="0.25">
      <c r="A24" s="11">
        <v>21</v>
      </c>
      <c r="B24" s="63" t="str">
        <f>IF('[1]Фактически вывезено'!B24=0," ",'[1]Фактически вывезено'!B24)</f>
        <v xml:space="preserve"> </v>
      </c>
      <c r="C24" s="70"/>
      <c r="D24" s="12"/>
      <c r="E24" s="13"/>
      <c r="F24" s="12"/>
      <c r="G24" s="13"/>
      <c r="H24" s="12"/>
      <c r="I24" s="14"/>
      <c r="J24" s="13"/>
      <c r="K24" s="12"/>
      <c r="L24" s="13"/>
      <c r="M24" s="15"/>
      <c r="N24" s="14"/>
      <c r="O24" s="16"/>
      <c r="P24" s="25"/>
      <c r="Q24" s="27"/>
      <c r="R24" s="27"/>
      <c r="S24" s="27"/>
      <c r="T24" s="27"/>
      <c r="U24" s="27"/>
      <c r="V24" s="26"/>
      <c r="W24" s="63" t="str">
        <f>IF('[1]Фактически вывезено'!B24=0," ",'[1]Фактически вывезено'!B24)</f>
        <v xml:space="preserve"> </v>
      </c>
      <c r="X24" s="76"/>
      <c r="Y24" s="30"/>
    </row>
    <row r="25" spans="1:26" s="18" customFormat="1" ht="17.100000000000001" customHeight="1" x14ac:dyDescent="0.25">
      <c r="A25" s="19">
        <v>22</v>
      </c>
      <c r="B25" s="67" t="str">
        <f>IF('[1]Фактически вывезено'!B25=0," ",'[1]Фактически вывезено'!B25)</f>
        <v xml:space="preserve"> </v>
      </c>
      <c r="C25" s="68"/>
      <c r="D25" s="20"/>
      <c r="E25" s="21"/>
      <c r="F25" s="20"/>
      <c r="G25" s="21"/>
      <c r="H25" s="20"/>
      <c r="I25" s="22"/>
      <c r="J25" s="21"/>
      <c r="K25" s="20"/>
      <c r="L25" s="21"/>
      <c r="M25" s="23"/>
      <c r="N25" s="22"/>
      <c r="O25" s="24"/>
      <c r="P25" s="20"/>
      <c r="Q25" s="22"/>
      <c r="R25" s="22"/>
      <c r="S25" s="22"/>
      <c r="T25" s="22"/>
      <c r="U25" s="22"/>
      <c r="V25" s="21"/>
      <c r="W25" s="67" t="str">
        <f>IF('[1]Фактически вывезено'!B25=0," ",'[1]Фактически вывезено'!B25)</f>
        <v xml:space="preserve"> </v>
      </c>
      <c r="X25" s="69"/>
      <c r="Y25" s="30"/>
    </row>
    <row r="26" spans="1:26" s="18" customFormat="1" ht="17.100000000000001" customHeight="1" x14ac:dyDescent="0.25">
      <c r="A26" s="11">
        <v>23</v>
      </c>
      <c r="B26" s="63" t="str">
        <f>IF('[1]Фактически вывезено'!B26=0," ",'[1]Фактически вывезено'!B26)</f>
        <v xml:space="preserve"> </v>
      </c>
      <c r="C26" s="70"/>
      <c r="D26" s="25"/>
      <c r="E26" s="26"/>
      <c r="F26" s="25"/>
      <c r="G26" s="26"/>
      <c r="H26" s="25"/>
      <c r="I26" s="27"/>
      <c r="J26" s="26"/>
      <c r="K26" s="25"/>
      <c r="L26" s="26"/>
      <c r="M26" s="28"/>
      <c r="N26" s="27"/>
      <c r="O26" s="29"/>
      <c r="P26" s="25"/>
      <c r="Q26" s="27"/>
      <c r="R26" s="27"/>
      <c r="S26" s="27"/>
      <c r="T26" s="27"/>
      <c r="U26" s="27"/>
      <c r="V26" s="26"/>
      <c r="W26" s="63" t="str">
        <f>IF('[1]Фактически вывезено'!B26=0," ",'[1]Фактически вывезено'!B26)</f>
        <v xml:space="preserve"> </v>
      </c>
      <c r="X26" s="76"/>
      <c r="Y26" s="30"/>
    </row>
    <row r="27" spans="1:26" s="18" customFormat="1" ht="17.100000000000001" customHeight="1" thickBot="1" x14ac:dyDescent="0.3">
      <c r="A27" s="19">
        <v>24</v>
      </c>
      <c r="B27" s="67" t="str">
        <f>IF('[1]Фактически вывезено'!B27=0," ",'[1]Фактически вывезено'!B27)</f>
        <v xml:space="preserve"> </v>
      </c>
      <c r="C27" s="68"/>
      <c r="D27" s="20"/>
      <c r="E27" s="21"/>
      <c r="F27" s="20"/>
      <c r="G27" s="21"/>
      <c r="H27" s="20"/>
      <c r="I27" s="22"/>
      <c r="J27" s="21"/>
      <c r="K27" s="20"/>
      <c r="L27" s="21"/>
      <c r="M27" s="23"/>
      <c r="N27" s="22"/>
      <c r="O27" s="24"/>
      <c r="P27" s="20"/>
      <c r="Q27" s="22"/>
      <c r="R27" s="22"/>
      <c r="S27" s="22"/>
      <c r="T27" s="22"/>
      <c r="U27" s="22"/>
      <c r="V27" s="21"/>
      <c r="W27" s="67" t="str">
        <f>IF('[1]Фактически вывезено'!B27=0," ",'[1]Фактически вывезено'!B27)</f>
        <v xml:space="preserve"> </v>
      </c>
      <c r="X27" s="69"/>
      <c r="Y27" s="30"/>
    </row>
    <row r="28" spans="1:26" s="18" customFormat="1" ht="17.100000000000001" customHeight="1" thickBot="1" x14ac:dyDescent="0.3">
      <c r="A28" s="11">
        <v>25</v>
      </c>
      <c r="B28" s="63" t="str">
        <f>IF('[1]Фактически вывезено'!B28=0," ",'[1]Фактически вывезено'!B28)</f>
        <v>Лесничий</v>
      </c>
      <c r="C28" s="70"/>
      <c r="D28" s="12">
        <v>1</v>
      </c>
      <c r="E28" s="13">
        <v>1</v>
      </c>
      <c r="F28" s="12">
        <v>1</v>
      </c>
      <c r="G28" s="13">
        <v>1</v>
      </c>
      <c r="H28" s="12"/>
      <c r="I28" s="14"/>
      <c r="J28" s="13"/>
      <c r="K28" s="12">
        <v>1</v>
      </c>
      <c r="L28" s="13"/>
      <c r="M28" s="15"/>
      <c r="N28" s="14">
        <v>1</v>
      </c>
      <c r="O28" s="16">
        <v>1</v>
      </c>
      <c r="P28" s="25"/>
      <c r="Q28" s="27"/>
      <c r="R28" s="27"/>
      <c r="S28" s="27"/>
      <c r="T28" s="27"/>
      <c r="U28" s="27"/>
      <c r="V28" s="26"/>
      <c r="W28" s="63" t="str">
        <f>IF('[1]Фактически вывезено'!B28=0," ",'[1]Фактически вывезено'!B28)</f>
        <v>Лесничий</v>
      </c>
      <c r="X28" s="76"/>
      <c r="Y28" s="30"/>
    </row>
    <row r="29" spans="1:26" s="18" customFormat="1" ht="17.100000000000001" customHeight="1" thickBot="1" x14ac:dyDescent="0.3">
      <c r="A29" s="19">
        <v>26</v>
      </c>
      <c r="B29" s="67" t="str">
        <f>IF('[1]Фактически вывезено'!B29=0," ",'[1]Фактически вывезено'!B29)</f>
        <v>Томичка</v>
      </c>
      <c r="C29" s="68"/>
      <c r="D29" s="12">
        <v>1</v>
      </c>
      <c r="E29" s="13">
        <v>1</v>
      </c>
      <c r="F29" s="12">
        <v>1</v>
      </c>
      <c r="G29" s="13">
        <v>1</v>
      </c>
      <c r="H29" s="12"/>
      <c r="I29" s="14"/>
      <c r="J29" s="13"/>
      <c r="K29" s="12">
        <v>1</v>
      </c>
      <c r="L29" s="13"/>
      <c r="M29" s="15"/>
      <c r="N29" s="14">
        <v>1</v>
      </c>
      <c r="O29" s="16">
        <v>1</v>
      </c>
      <c r="P29" s="20"/>
      <c r="Q29" s="22"/>
      <c r="R29" s="22"/>
      <c r="S29" s="22"/>
      <c r="T29" s="22"/>
      <c r="U29" s="22"/>
      <c r="V29" s="21"/>
      <c r="W29" s="67" t="str">
        <f>IF('[1]Фактически вывезено'!B29=0," ",'[1]Фактически вывезено'!B29)</f>
        <v>Томичка</v>
      </c>
      <c r="X29" s="69"/>
    </row>
    <row r="30" spans="1:26" s="18" customFormat="1" ht="17.100000000000001" customHeight="1" thickBot="1" x14ac:dyDescent="0.3">
      <c r="A30" s="11">
        <v>27</v>
      </c>
      <c r="B30" s="63" t="str">
        <f>IF('[1]Фактически вывезено'!B30=0," ",'[1]Фактически вывезено'!B30)</f>
        <v>Живинка</v>
      </c>
      <c r="C30" s="70"/>
      <c r="D30" s="12">
        <v>1</v>
      </c>
      <c r="E30" s="13">
        <v>1</v>
      </c>
      <c r="F30" s="12">
        <v>1</v>
      </c>
      <c r="G30" s="13">
        <v>1</v>
      </c>
      <c r="H30" s="12"/>
      <c r="I30" s="14"/>
      <c r="J30" s="13"/>
      <c r="K30" s="12">
        <v>1</v>
      </c>
      <c r="L30" s="13"/>
      <c r="M30" s="15"/>
      <c r="N30" s="14">
        <v>1</v>
      </c>
      <c r="O30" s="16">
        <v>1</v>
      </c>
      <c r="P30" s="25">
        <v>3</v>
      </c>
      <c r="Q30" s="27"/>
      <c r="R30" s="27"/>
      <c r="S30" s="27"/>
      <c r="T30" s="27"/>
      <c r="U30" s="27"/>
      <c r="V30" s="26"/>
      <c r="W30" s="63" t="str">
        <f>IF('[1]Фактически вывезено'!B30=0," ",'[1]Фактически вывезено'!B30)</f>
        <v>Живинка</v>
      </c>
      <c r="X30" s="76"/>
      <c r="Y30" s="17"/>
      <c r="Z30" s="1"/>
    </row>
    <row r="31" spans="1:26" s="18" customFormat="1" ht="17.100000000000001" customHeight="1" thickBot="1" x14ac:dyDescent="0.3">
      <c r="A31" s="19">
        <v>28</v>
      </c>
      <c r="B31" s="67" t="str">
        <f>IF('[1]Фактически вывезено'!B31=0," ",'[1]Фактически вывезено'!B31)</f>
        <v>Садко</v>
      </c>
      <c r="C31" s="68"/>
      <c r="D31" s="12">
        <v>1</v>
      </c>
      <c r="E31" s="13">
        <v>1</v>
      </c>
      <c r="F31" s="12">
        <v>1</v>
      </c>
      <c r="G31" s="13">
        <v>1</v>
      </c>
      <c r="H31" s="12"/>
      <c r="I31" s="14"/>
      <c r="J31" s="13"/>
      <c r="K31" s="12">
        <v>1</v>
      </c>
      <c r="L31" s="13"/>
      <c r="M31" s="15"/>
      <c r="N31" s="14">
        <v>1</v>
      </c>
      <c r="O31" s="16">
        <v>1</v>
      </c>
      <c r="P31" s="20">
        <v>1</v>
      </c>
      <c r="Q31" s="22"/>
      <c r="R31" s="22"/>
      <c r="S31" s="22">
        <v>2</v>
      </c>
      <c r="T31" s="22"/>
      <c r="U31" s="22"/>
      <c r="V31" s="21"/>
      <c r="W31" s="67" t="str">
        <f>IF('[1]Фактически вывезено'!B31=0," ",'[1]Фактически вывезено'!B31)</f>
        <v>Садко</v>
      </c>
      <c r="X31" s="69"/>
      <c r="Y31" s="17"/>
      <c r="Z31" s="1"/>
    </row>
    <row r="32" spans="1:26" s="18" customFormat="1" ht="17.100000000000001" customHeight="1" thickBot="1" x14ac:dyDescent="0.3">
      <c r="A32" s="11">
        <v>29</v>
      </c>
      <c r="B32" s="63" t="str">
        <f>IF('[1]Фактически вывезено'!B32=0," ",'[1]Фактически вывезено'!B32)</f>
        <v>Радуга</v>
      </c>
      <c r="C32" s="70"/>
      <c r="D32" s="12">
        <v>1</v>
      </c>
      <c r="E32" s="13">
        <v>1</v>
      </c>
      <c r="F32" s="12">
        <v>1</v>
      </c>
      <c r="G32" s="13">
        <v>1</v>
      </c>
      <c r="H32" s="12"/>
      <c r="I32" s="14"/>
      <c r="J32" s="13"/>
      <c r="K32" s="12">
        <v>1</v>
      </c>
      <c r="L32" s="13"/>
      <c r="M32" s="15"/>
      <c r="N32" s="14">
        <v>1</v>
      </c>
      <c r="O32" s="16">
        <v>1</v>
      </c>
      <c r="P32" s="25"/>
      <c r="Q32" s="27"/>
      <c r="R32" s="27"/>
      <c r="S32" s="27"/>
      <c r="T32" s="27"/>
      <c r="U32" s="27"/>
      <c r="V32" s="26"/>
      <c r="W32" s="63" t="str">
        <f>IF('[1]Фактически вывезено'!B32=0," ",'[1]Фактически вывезено'!B32)</f>
        <v>Радуга</v>
      </c>
      <c r="X32" s="76"/>
      <c r="Y32" s="17"/>
      <c r="Z32" s="1"/>
    </row>
    <row r="33" spans="1:26" s="18" customFormat="1" ht="17.100000000000001" customHeight="1" thickBot="1" x14ac:dyDescent="0.3">
      <c r="A33" s="19">
        <v>30</v>
      </c>
      <c r="B33" s="67" t="str">
        <f>IF('[1]Фактически вывезено'!B33=0," ",'[1]Фактически вывезено'!B33)</f>
        <v>Вовк</v>
      </c>
      <c r="C33" s="68"/>
      <c r="D33" s="12">
        <v>1</v>
      </c>
      <c r="E33" s="13">
        <v>1</v>
      </c>
      <c r="F33" s="12">
        <v>1</v>
      </c>
      <c r="G33" s="13">
        <v>1</v>
      </c>
      <c r="H33" s="12"/>
      <c r="I33" s="14"/>
      <c r="J33" s="13"/>
      <c r="K33" s="12">
        <v>1</v>
      </c>
      <c r="L33" s="13"/>
      <c r="M33" s="15"/>
      <c r="N33" s="14">
        <v>1</v>
      </c>
      <c r="O33" s="16">
        <v>1</v>
      </c>
      <c r="P33" s="20"/>
      <c r="Q33" s="22"/>
      <c r="R33" s="22"/>
      <c r="S33" s="22"/>
      <c r="T33" s="22"/>
      <c r="U33" s="22"/>
      <c r="V33" s="21"/>
      <c r="W33" s="67" t="str">
        <f>IF('[1]Фактически вывезено'!B33=0," ",'[1]Фактически вывезено'!B33)</f>
        <v>Вовк</v>
      </c>
      <c r="X33" s="69"/>
      <c r="Y33" s="17"/>
      <c r="Z33" s="1"/>
    </row>
    <row r="34" spans="1:26" s="18" customFormat="1" ht="17.100000000000001" customHeight="1" thickBot="1" x14ac:dyDescent="0.3">
      <c r="A34" s="11">
        <v>31</v>
      </c>
      <c r="B34" s="63" t="str">
        <f>IF('[1]Фактически вывезено'!B34=0," ",'[1]Фактически вывезено'!B34)</f>
        <v>Швец</v>
      </c>
      <c r="C34" s="70"/>
      <c r="D34" s="12">
        <v>1</v>
      </c>
      <c r="E34" s="13">
        <v>1</v>
      </c>
      <c r="F34" s="12">
        <v>1</v>
      </c>
      <c r="G34" s="13">
        <v>1</v>
      </c>
      <c r="H34" s="12"/>
      <c r="I34" s="14"/>
      <c r="J34" s="13"/>
      <c r="K34" s="12">
        <v>1</v>
      </c>
      <c r="L34" s="13"/>
      <c r="M34" s="15"/>
      <c r="N34" s="14">
        <v>1</v>
      </c>
      <c r="O34" s="16">
        <v>1</v>
      </c>
      <c r="P34" s="25">
        <v>3</v>
      </c>
      <c r="Q34" s="27"/>
      <c r="R34" s="27"/>
      <c r="S34" s="27"/>
      <c r="T34" s="27"/>
      <c r="U34" s="27"/>
      <c r="V34" s="26"/>
      <c r="W34" s="63" t="str">
        <f>IF('[1]Фактически вывезено'!B34=0," ",'[1]Фактически вывезено'!B34)</f>
        <v>Швец</v>
      </c>
      <c r="X34" s="76"/>
      <c r="Y34" s="17"/>
      <c r="Z34" s="1"/>
    </row>
    <row r="35" spans="1:26" s="18" customFormat="1" ht="17.100000000000001" customHeight="1" thickBot="1" x14ac:dyDescent="0.3">
      <c r="A35" s="19">
        <v>32</v>
      </c>
      <c r="B35" s="67" t="str">
        <f>IF('[1]Фактически вывезено'!B35=0," ",'[1]Фактически вывезено'!B35)</f>
        <v xml:space="preserve"> </v>
      </c>
      <c r="C35" s="68"/>
      <c r="D35" s="12"/>
      <c r="E35" s="13"/>
      <c r="F35" s="12"/>
      <c r="G35" s="13"/>
      <c r="H35" s="12"/>
      <c r="I35" s="14"/>
      <c r="J35" s="13"/>
      <c r="K35" s="12"/>
      <c r="L35" s="13"/>
      <c r="M35" s="15"/>
      <c r="N35" s="14"/>
      <c r="O35" s="16"/>
      <c r="P35" s="20"/>
      <c r="Q35" s="22"/>
      <c r="R35" s="22"/>
      <c r="S35" s="22"/>
      <c r="T35" s="22"/>
      <c r="U35" s="22"/>
      <c r="V35" s="21"/>
      <c r="W35" s="67" t="str">
        <f>IF('[1]Фактически вывезено'!B35=0," ",'[1]Фактически вывезено'!B35)</f>
        <v xml:space="preserve"> </v>
      </c>
      <c r="X35" s="69"/>
      <c r="Y35" s="17"/>
      <c r="Z35" s="1"/>
    </row>
    <row r="36" spans="1:26" s="18" customFormat="1" ht="17.100000000000001" customHeight="1" thickBot="1" x14ac:dyDescent="0.3">
      <c r="A36" s="11">
        <v>33</v>
      </c>
      <c r="B36" s="63" t="str">
        <f>IF('[1]Фактически вывезено'!B36=0," ",'[1]Фактически вывезено'!B36)</f>
        <v xml:space="preserve"> </v>
      </c>
      <c r="C36" s="70"/>
      <c r="D36" s="12"/>
      <c r="E36" s="13"/>
      <c r="F36" s="12"/>
      <c r="G36" s="13"/>
      <c r="H36" s="12"/>
      <c r="I36" s="14"/>
      <c r="J36" s="13"/>
      <c r="K36" s="12"/>
      <c r="L36" s="13"/>
      <c r="M36" s="15"/>
      <c r="N36" s="14"/>
      <c r="O36" s="16"/>
      <c r="P36" s="25"/>
      <c r="Q36" s="27"/>
      <c r="R36" s="27"/>
      <c r="S36" s="27"/>
      <c r="T36" s="27"/>
      <c r="U36" s="27"/>
      <c r="V36" s="26"/>
      <c r="W36" s="63" t="str">
        <f>IF('[1]Фактически вывезено'!B36=0," ",'[1]Фактически вывезено'!B36)</f>
        <v xml:space="preserve"> </v>
      </c>
      <c r="X36" s="76"/>
      <c r="Y36" s="17"/>
      <c r="Z36" s="1"/>
    </row>
    <row r="37" spans="1:26" s="18" customFormat="1" ht="17.100000000000001" customHeight="1" thickBot="1" x14ac:dyDescent="0.3">
      <c r="A37" s="19">
        <v>34</v>
      </c>
      <c r="B37" s="67" t="str">
        <f>IF('[1]Фактически вывезено'!B37=0," ",'[1]Фактически вывезено'!B37)</f>
        <v xml:space="preserve"> </v>
      </c>
      <c r="C37" s="68"/>
      <c r="D37" s="12"/>
      <c r="E37" s="13"/>
      <c r="F37" s="12"/>
      <c r="G37" s="13"/>
      <c r="H37" s="12"/>
      <c r="I37" s="14"/>
      <c r="J37" s="13"/>
      <c r="K37" s="12"/>
      <c r="L37" s="13"/>
      <c r="M37" s="15"/>
      <c r="N37" s="14"/>
      <c r="O37" s="16"/>
      <c r="P37" s="20"/>
      <c r="Q37" s="22"/>
      <c r="R37" s="22"/>
      <c r="S37" s="22"/>
      <c r="T37" s="22"/>
      <c r="U37" s="22"/>
      <c r="V37" s="21"/>
      <c r="W37" s="67" t="str">
        <f>IF('[1]Фактически вывезено'!B37=0," ",'[1]Фактически вывезено'!B37)</f>
        <v xml:space="preserve"> </v>
      </c>
      <c r="X37" s="69"/>
      <c r="Y37" s="17"/>
      <c r="Z37" s="1"/>
    </row>
    <row r="38" spans="1:26" s="18" customFormat="1" ht="17.100000000000001" customHeight="1" thickBot="1" x14ac:dyDescent="0.3">
      <c r="A38" s="11">
        <v>35</v>
      </c>
      <c r="B38" s="63" t="str">
        <f>IF('[1]Фактически вывезено'!B38=0," ",'[1]Фактически вывезено'!B38)</f>
        <v xml:space="preserve"> </v>
      </c>
      <c r="C38" s="70"/>
      <c r="D38" s="12"/>
      <c r="E38" s="13"/>
      <c r="F38" s="12"/>
      <c r="G38" s="13"/>
      <c r="H38" s="12"/>
      <c r="I38" s="14"/>
      <c r="J38" s="13"/>
      <c r="K38" s="12"/>
      <c r="L38" s="13"/>
      <c r="M38" s="15"/>
      <c r="N38" s="14"/>
      <c r="O38" s="16"/>
      <c r="P38" s="25"/>
      <c r="Q38" s="27"/>
      <c r="R38" s="27"/>
      <c r="S38" s="27"/>
      <c r="T38" s="27"/>
      <c r="U38" s="27"/>
      <c r="V38" s="26"/>
      <c r="W38" s="63" t="str">
        <f>IF('[1]Фактически вывезено'!B38=0," ",'[1]Фактически вывезено'!B38)</f>
        <v xml:space="preserve"> </v>
      </c>
      <c r="X38" s="76"/>
      <c r="Y38" s="17"/>
      <c r="Z38" s="1"/>
    </row>
    <row r="39" spans="1:26" s="18" customFormat="1" ht="17.100000000000001" customHeight="1" thickBot="1" x14ac:dyDescent="0.3">
      <c r="A39" s="19">
        <v>36</v>
      </c>
      <c r="B39" s="67" t="str">
        <f>IF('[1]Фактически вывезено'!B39=0," ",'[1]Фактически вывезено'!B39)</f>
        <v xml:space="preserve"> </v>
      </c>
      <c r="C39" s="68"/>
      <c r="D39" s="12"/>
      <c r="E39" s="13"/>
      <c r="F39" s="12"/>
      <c r="G39" s="13"/>
      <c r="H39" s="12"/>
      <c r="I39" s="14"/>
      <c r="J39" s="13"/>
      <c r="K39" s="12"/>
      <c r="L39" s="13"/>
      <c r="M39" s="15"/>
      <c r="N39" s="14"/>
      <c r="O39" s="16"/>
      <c r="P39" s="20"/>
      <c r="Q39" s="22"/>
      <c r="R39" s="22"/>
      <c r="S39" s="22"/>
      <c r="T39" s="22"/>
      <c r="U39" s="22"/>
      <c r="V39" s="21"/>
      <c r="W39" s="67" t="str">
        <f>IF('[1]Фактически вывезено'!B39=0," ",'[1]Фактически вывезено'!B39)</f>
        <v xml:space="preserve"> </v>
      </c>
      <c r="X39" s="69"/>
      <c r="Y39" s="17"/>
      <c r="Z39" s="1"/>
    </row>
    <row r="40" spans="1:26" s="18" customFormat="1" ht="17.100000000000001" customHeight="1" x14ac:dyDescent="0.25">
      <c r="A40" s="11">
        <v>37</v>
      </c>
      <c r="B40" s="63" t="str">
        <f>IF('[1]Фактически вывезено'!B40=0," ",'[1]Фактически вывезено'!B40)</f>
        <v xml:space="preserve"> </v>
      </c>
      <c r="C40" s="70"/>
      <c r="D40" s="12"/>
      <c r="E40" s="13"/>
      <c r="F40" s="12"/>
      <c r="G40" s="13"/>
      <c r="H40" s="12"/>
      <c r="I40" s="14"/>
      <c r="J40" s="13"/>
      <c r="K40" s="12"/>
      <c r="L40" s="13"/>
      <c r="M40" s="15"/>
      <c r="N40" s="14"/>
      <c r="O40" s="16"/>
      <c r="P40" s="25"/>
      <c r="Q40" s="27"/>
      <c r="R40" s="27"/>
      <c r="S40" s="27"/>
      <c r="T40" s="27"/>
      <c r="U40" s="27"/>
      <c r="V40" s="26"/>
      <c r="W40" s="63" t="str">
        <f>IF('[1]Фактически вывезено'!B40=0," ",'[1]Фактически вывезено'!B40)</f>
        <v xml:space="preserve"> </v>
      </c>
      <c r="X40" s="76"/>
      <c r="Y40" s="17"/>
      <c r="Z40" s="1"/>
    </row>
    <row r="41" spans="1:26" s="18" customFormat="1" ht="17.100000000000001" customHeight="1" x14ac:dyDescent="0.25">
      <c r="A41" s="19">
        <v>38</v>
      </c>
      <c r="B41" s="67" t="str">
        <f>IF('[1]Фактически вывезено'!B41=0," ",'[1]Фактически вывезено'!B41)</f>
        <v xml:space="preserve"> </v>
      </c>
      <c r="C41" s="68"/>
      <c r="D41" s="20"/>
      <c r="E41" s="21"/>
      <c r="F41" s="20"/>
      <c r="G41" s="21"/>
      <c r="H41" s="20"/>
      <c r="I41" s="22"/>
      <c r="J41" s="21"/>
      <c r="K41" s="20"/>
      <c r="L41" s="21"/>
      <c r="M41" s="23"/>
      <c r="N41" s="22"/>
      <c r="O41" s="24"/>
      <c r="P41" s="20"/>
      <c r="Q41" s="22"/>
      <c r="R41" s="22"/>
      <c r="S41" s="22"/>
      <c r="T41" s="22"/>
      <c r="U41" s="22"/>
      <c r="V41" s="21"/>
      <c r="W41" s="67" t="str">
        <f>IF('[1]Фактически вывезено'!B41=0," ",'[1]Фактически вывезено'!B41)</f>
        <v xml:space="preserve"> </v>
      </c>
      <c r="X41" s="69"/>
      <c r="Y41" s="17"/>
      <c r="Z41" s="1"/>
    </row>
    <row r="42" spans="1:26" s="18" customFormat="1" ht="17.100000000000001" customHeight="1" x14ac:dyDescent="0.25">
      <c r="A42" s="11">
        <v>39</v>
      </c>
      <c r="B42" s="63" t="str">
        <f>IF('[1]Фактически вывезено'!B42=0," ",'[1]Фактически вывезено'!B42)</f>
        <v xml:space="preserve"> </v>
      </c>
      <c r="C42" s="70"/>
      <c r="D42" s="25"/>
      <c r="E42" s="26"/>
      <c r="F42" s="25"/>
      <c r="G42" s="26"/>
      <c r="H42" s="25"/>
      <c r="I42" s="27"/>
      <c r="J42" s="26"/>
      <c r="K42" s="25"/>
      <c r="L42" s="26"/>
      <c r="M42" s="28"/>
      <c r="N42" s="27"/>
      <c r="O42" s="29"/>
      <c r="P42" s="25"/>
      <c r="Q42" s="27"/>
      <c r="R42" s="27"/>
      <c r="S42" s="27"/>
      <c r="T42" s="27"/>
      <c r="U42" s="27"/>
      <c r="V42" s="26"/>
      <c r="W42" s="63" t="str">
        <f>IF('[1]Фактически вывезено'!B42=0," ",'[1]Фактически вывезено'!B42)</f>
        <v xml:space="preserve"> </v>
      </c>
      <c r="X42" s="76"/>
      <c r="Y42" s="17"/>
    </row>
    <row r="43" spans="1:26" s="18" customFormat="1" ht="17.100000000000001" customHeight="1" x14ac:dyDescent="0.25">
      <c r="A43" s="19">
        <v>40</v>
      </c>
      <c r="B43" s="67" t="str">
        <f>IF('[1]Фактически вывезено'!B43=0," ",'[1]Фактически вывезено'!B43)</f>
        <v xml:space="preserve"> </v>
      </c>
      <c r="C43" s="68"/>
      <c r="D43" s="20"/>
      <c r="E43" s="21"/>
      <c r="F43" s="20"/>
      <c r="G43" s="21"/>
      <c r="H43" s="20"/>
      <c r="I43" s="22"/>
      <c r="J43" s="21"/>
      <c r="K43" s="20"/>
      <c r="L43" s="21"/>
      <c r="M43" s="23"/>
      <c r="N43" s="22"/>
      <c r="O43" s="24"/>
      <c r="P43" s="20"/>
      <c r="Q43" s="22"/>
      <c r="R43" s="22"/>
      <c r="S43" s="22"/>
      <c r="T43" s="22"/>
      <c r="U43" s="22"/>
      <c r="V43" s="21"/>
      <c r="W43" s="67" t="str">
        <f>IF('[1]Фактически вывезено'!B43=0," ",'[1]Фактически вывезено'!B43)</f>
        <v xml:space="preserve"> </v>
      </c>
      <c r="X43" s="69"/>
      <c r="Y43" s="17"/>
    </row>
    <row r="44" spans="1:26" s="18" customFormat="1" ht="17.100000000000001" customHeight="1" x14ac:dyDescent="0.25">
      <c r="A44" s="11">
        <v>41</v>
      </c>
      <c r="B44" s="63" t="str">
        <f>IF('[1]Фактически вывезено'!B44=0," ",'[1]Фактически вывезено'!B44)</f>
        <v xml:space="preserve"> </v>
      </c>
      <c r="C44" s="70"/>
      <c r="D44" s="25"/>
      <c r="E44" s="26"/>
      <c r="F44" s="25"/>
      <c r="G44" s="26"/>
      <c r="H44" s="25"/>
      <c r="I44" s="27"/>
      <c r="J44" s="26"/>
      <c r="K44" s="25"/>
      <c r="L44" s="26"/>
      <c r="M44" s="28"/>
      <c r="N44" s="27"/>
      <c r="O44" s="29"/>
      <c r="P44" s="25"/>
      <c r="Q44" s="27"/>
      <c r="R44" s="27"/>
      <c r="S44" s="27"/>
      <c r="T44" s="27"/>
      <c r="U44" s="27"/>
      <c r="V44" s="26"/>
      <c r="W44" s="63" t="str">
        <f>IF('[1]Фактически вывезено'!B44=0," ",'[1]Фактически вывезено'!B44)</f>
        <v xml:space="preserve"> </v>
      </c>
      <c r="X44" s="76"/>
      <c r="Y44" s="17"/>
    </row>
    <row r="45" spans="1:26" s="18" customFormat="1" ht="17.100000000000001" customHeight="1" x14ac:dyDescent="0.25">
      <c r="A45" s="19">
        <v>42</v>
      </c>
      <c r="B45" s="67" t="str">
        <f>IF('[1]Фактически вывезено'!B45=0," ",'[1]Фактически вывезено'!B45)</f>
        <v xml:space="preserve"> </v>
      </c>
      <c r="C45" s="68"/>
      <c r="D45" s="20"/>
      <c r="E45" s="21"/>
      <c r="F45" s="20"/>
      <c r="G45" s="21"/>
      <c r="H45" s="20"/>
      <c r="I45" s="22"/>
      <c r="J45" s="21"/>
      <c r="K45" s="20"/>
      <c r="L45" s="21"/>
      <c r="M45" s="23"/>
      <c r="N45" s="22"/>
      <c r="O45" s="24"/>
      <c r="P45" s="20"/>
      <c r="Q45" s="22"/>
      <c r="R45" s="22"/>
      <c r="S45" s="22"/>
      <c r="T45" s="22"/>
      <c r="U45" s="22"/>
      <c r="V45" s="21"/>
      <c r="W45" s="67" t="str">
        <f>IF('[1]Фактически вывезено'!B45=0," ",'[1]Фактически вывезено'!B45)</f>
        <v xml:space="preserve"> </v>
      </c>
      <c r="X45" s="69"/>
      <c r="Y45" s="17"/>
    </row>
    <row r="46" spans="1:26" s="18" customFormat="1" ht="17.100000000000001" customHeight="1" x14ac:dyDescent="0.25">
      <c r="A46" s="11">
        <v>43</v>
      </c>
      <c r="B46" s="63" t="str">
        <f>IF('[1]Фактически вывезено'!B46=0," ",'[1]Фактически вывезено'!B46)</f>
        <v xml:space="preserve"> </v>
      </c>
      <c r="C46" s="70"/>
      <c r="D46" s="25"/>
      <c r="E46" s="26"/>
      <c r="F46" s="25"/>
      <c r="G46" s="26"/>
      <c r="H46" s="25"/>
      <c r="I46" s="27"/>
      <c r="J46" s="26"/>
      <c r="K46" s="25"/>
      <c r="L46" s="26"/>
      <c r="M46" s="28"/>
      <c r="N46" s="27"/>
      <c r="O46" s="29"/>
      <c r="P46" s="25"/>
      <c r="Q46" s="27"/>
      <c r="R46" s="27"/>
      <c r="S46" s="27"/>
      <c r="T46" s="27"/>
      <c r="U46" s="27"/>
      <c r="V46" s="26"/>
      <c r="W46" s="63" t="str">
        <f>IF('[1]Фактически вывезено'!B46=0," ",'[1]Фактически вывезено'!B46)</f>
        <v xml:space="preserve"> </v>
      </c>
      <c r="X46" s="76"/>
      <c r="Y46" s="17"/>
    </row>
    <row r="47" spans="1:26" s="18" customFormat="1" ht="17.100000000000001" customHeight="1" x14ac:dyDescent="0.25">
      <c r="A47" s="19">
        <v>44</v>
      </c>
      <c r="B47" s="67" t="str">
        <f>IF('[1]Фактически вывезено'!B47=0," ",'[1]Фактически вывезено'!B47)</f>
        <v xml:space="preserve"> </v>
      </c>
      <c r="C47" s="68"/>
      <c r="D47" s="20"/>
      <c r="E47" s="21"/>
      <c r="F47" s="20"/>
      <c r="G47" s="21"/>
      <c r="H47" s="20"/>
      <c r="I47" s="22"/>
      <c r="J47" s="21"/>
      <c r="K47" s="20"/>
      <c r="L47" s="21"/>
      <c r="M47" s="23"/>
      <c r="N47" s="22"/>
      <c r="O47" s="24"/>
      <c r="P47" s="20"/>
      <c r="Q47" s="22"/>
      <c r="R47" s="22"/>
      <c r="S47" s="22"/>
      <c r="T47" s="22"/>
      <c r="U47" s="22"/>
      <c r="V47" s="21"/>
      <c r="W47" s="67" t="str">
        <f>IF('[1]Фактически вывезено'!B47=0," ",'[1]Фактически вывезено'!B47)</f>
        <v xml:space="preserve"> </v>
      </c>
      <c r="X47" s="69"/>
      <c r="Y47" s="17"/>
    </row>
    <row r="48" spans="1:26" s="18" customFormat="1" ht="17.100000000000001" customHeight="1" thickBot="1" x14ac:dyDescent="0.3">
      <c r="A48" s="11">
        <v>45</v>
      </c>
      <c r="B48" s="65" t="str">
        <f>IF('[1]Фактически вывезено'!B48=0," ",'[1]Фактически вывезено'!B48)</f>
        <v xml:space="preserve"> </v>
      </c>
      <c r="C48" s="85"/>
      <c r="D48" s="35"/>
      <c r="E48" s="36"/>
      <c r="F48" s="35"/>
      <c r="G48" s="36"/>
      <c r="H48" s="35"/>
      <c r="I48" s="37"/>
      <c r="J48" s="36"/>
      <c r="K48" s="35"/>
      <c r="L48" s="36"/>
      <c r="M48" s="38"/>
      <c r="N48" s="37"/>
      <c r="O48" s="39"/>
      <c r="P48" s="35"/>
      <c r="Q48" s="37"/>
      <c r="R48" s="37"/>
      <c r="S48" s="37"/>
      <c r="T48" s="37"/>
      <c r="U48" s="37"/>
      <c r="V48" s="36"/>
      <c r="W48" s="65" t="str">
        <f>IF('[1]Фактически вывезено'!B48=0," ",'[1]Фактически вывезено'!B48)</f>
        <v xml:space="preserve"> </v>
      </c>
      <c r="X48" s="71"/>
      <c r="Y48" s="17"/>
    </row>
    <row r="49" spans="1:28" ht="17.100000000000001" customHeight="1" thickBot="1" x14ac:dyDescent="0.3">
      <c r="A49" s="72" t="s">
        <v>24</v>
      </c>
      <c r="B49" s="73"/>
      <c r="C49" s="73"/>
      <c r="D49" s="40">
        <f>SUM(D4:D48)</f>
        <v>23</v>
      </c>
      <c r="E49" s="41">
        <f t="shared" ref="E49:V49" si="0">SUM(E4:E48)</f>
        <v>23</v>
      </c>
      <c r="F49" s="40">
        <f t="shared" si="0"/>
        <v>23</v>
      </c>
      <c r="G49" s="41">
        <f t="shared" si="0"/>
        <v>23</v>
      </c>
      <c r="H49" s="40">
        <f t="shared" si="0"/>
        <v>0</v>
      </c>
      <c r="I49" s="42">
        <f t="shared" si="0"/>
        <v>0</v>
      </c>
      <c r="J49" s="41">
        <f t="shared" si="0"/>
        <v>0</v>
      </c>
      <c r="K49" s="40">
        <f t="shared" si="0"/>
        <v>23</v>
      </c>
      <c r="L49" s="41">
        <f t="shared" si="0"/>
        <v>0</v>
      </c>
      <c r="M49" s="43">
        <f t="shared" si="0"/>
        <v>0</v>
      </c>
      <c r="N49" s="42">
        <f t="shared" si="0"/>
        <v>23</v>
      </c>
      <c r="O49" s="44">
        <f t="shared" si="0"/>
        <v>23</v>
      </c>
      <c r="P49" s="40">
        <f t="shared" si="0"/>
        <v>18</v>
      </c>
      <c r="Q49" s="42">
        <f t="shared" si="0"/>
        <v>11</v>
      </c>
      <c r="R49" s="42">
        <f t="shared" si="0"/>
        <v>0</v>
      </c>
      <c r="S49" s="42">
        <f t="shared" si="0"/>
        <v>2</v>
      </c>
      <c r="T49" s="42">
        <f t="shared" si="0"/>
        <v>0</v>
      </c>
      <c r="U49" s="42">
        <f t="shared" si="0"/>
        <v>0</v>
      </c>
      <c r="V49" s="41">
        <f t="shared" si="0"/>
        <v>0</v>
      </c>
      <c r="W49" s="45"/>
      <c r="X49" s="45"/>
    </row>
    <row r="50" spans="1:28" ht="17.100000000000001" customHeight="1" x14ac:dyDescent="0.25">
      <c r="A50" s="74" t="s">
        <v>25</v>
      </c>
      <c r="B50" s="75"/>
      <c r="C50" s="75"/>
      <c r="D50" s="46"/>
      <c r="E50" s="47"/>
      <c r="F50" s="46"/>
      <c r="G50" s="47"/>
      <c r="H50" s="46"/>
      <c r="I50" s="48"/>
      <c r="J50" s="47"/>
      <c r="K50" s="46"/>
      <c r="L50" s="47"/>
      <c r="M50" s="49"/>
      <c r="N50" s="48"/>
      <c r="O50" s="50"/>
      <c r="P50" s="46"/>
      <c r="Q50" s="48"/>
      <c r="R50" s="48"/>
      <c r="S50" s="48"/>
      <c r="T50" s="48"/>
      <c r="U50" s="48"/>
      <c r="V50" s="47"/>
      <c r="W50" s="51"/>
      <c r="X50" s="51"/>
    </row>
    <row r="51" spans="1:28" ht="17.100000000000001" customHeight="1" x14ac:dyDescent="0.25">
      <c r="A51" s="63" t="s">
        <v>26</v>
      </c>
      <c r="B51" s="64"/>
      <c r="C51" s="64"/>
      <c r="D51" s="52"/>
      <c r="E51" s="53"/>
      <c r="F51" s="52"/>
      <c r="G51" s="53"/>
      <c r="H51" s="52"/>
      <c r="I51" s="54"/>
      <c r="J51" s="53"/>
      <c r="K51" s="52"/>
      <c r="L51" s="53"/>
      <c r="M51" s="55"/>
      <c r="N51" s="54"/>
      <c r="O51" s="56"/>
      <c r="P51" s="52"/>
      <c r="Q51" s="54"/>
      <c r="R51" s="54"/>
      <c r="S51" s="54"/>
      <c r="T51" s="54"/>
      <c r="U51" s="54"/>
      <c r="V51" s="53"/>
      <c r="W51" s="51"/>
      <c r="X51" s="51"/>
    </row>
    <row r="52" spans="1:28" ht="17.100000000000001" customHeight="1" thickBot="1" x14ac:dyDescent="0.3">
      <c r="A52" s="65" t="s">
        <v>27</v>
      </c>
      <c r="B52" s="66"/>
      <c r="C52" s="66"/>
      <c r="D52" s="57"/>
      <c r="E52" s="58"/>
      <c r="F52" s="57"/>
      <c r="G52" s="58"/>
      <c r="H52" s="57"/>
      <c r="I52" s="59"/>
      <c r="J52" s="58"/>
      <c r="K52" s="57"/>
      <c r="L52" s="58"/>
      <c r="M52" s="60"/>
      <c r="N52" s="59"/>
      <c r="O52" s="61"/>
      <c r="P52" s="57"/>
      <c r="Q52" s="59"/>
      <c r="R52" s="59"/>
      <c r="S52" s="59"/>
      <c r="T52" s="59"/>
      <c r="U52" s="59"/>
      <c r="V52" s="58"/>
      <c r="W52" s="51"/>
      <c r="X52" s="51"/>
    </row>
    <row r="53" spans="1:28" ht="18.75" x14ac:dyDescent="0.3">
      <c r="B53" s="84" t="s">
        <v>28</v>
      </c>
      <c r="C53" s="84"/>
      <c r="L53" s="77">
        <f>U1</f>
        <v>42036</v>
      </c>
      <c r="M53" s="78"/>
      <c r="U53" s="77">
        <f>U1</f>
        <v>42036</v>
      </c>
      <c r="V53" s="78"/>
      <c r="W53" s="84" t="s">
        <v>28</v>
      </c>
      <c r="X53" s="84"/>
      <c r="Z53" s="18"/>
    </row>
    <row r="54" spans="1:28" ht="19.5" thickBot="1" x14ac:dyDescent="0.35">
      <c r="B54" s="3"/>
      <c r="C54" s="3"/>
      <c r="L54" s="77"/>
      <c r="M54" s="78"/>
      <c r="U54" s="4"/>
      <c r="V54" s="3"/>
      <c r="W54" s="3"/>
      <c r="X54" s="3"/>
      <c r="Z54" s="18"/>
    </row>
    <row r="55" spans="1:28" ht="33.75" customHeight="1" thickBot="1" x14ac:dyDescent="0.3">
      <c r="A55" s="5" t="s">
        <v>1</v>
      </c>
      <c r="B55" s="79" t="s">
        <v>2</v>
      </c>
      <c r="C55" s="73"/>
      <c r="D55" s="6" t="s">
        <v>3</v>
      </c>
      <c r="E55" s="7" t="s">
        <v>4</v>
      </c>
      <c r="F55" s="6" t="s">
        <v>5</v>
      </c>
      <c r="G55" s="7" t="s">
        <v>6</v>
      </c>
      <c r="H55" s="6" t="s">
        <v>7</v>
      </c>
      <c r="I55" s="8" t="s">
        <v>8</v>
      </c>
      <c r="J55" s="7" t="s">
        <v>9</v>
      </c>
      <c r="K55" s="6" t="s">
        <v>10</v>
      </c>
      <c r="L55" s="7" t="s">
        <v>11</v>
      </c>
      <c r="M55" s="9" t="s">
        <v>12</v>
      </c>
      <c r="N55" s="8" t="s">
        <v>13</v>
      </c>
      <c r="O55" s="10" t="s">
        <v>14</v>
      </c>
      <c r="P55" s="6" t="s">
        <v>15</v>
      </c>
      <c r="Q55" s="8" t="s">
        <v>16</v>
      </c>
      <c r="R55" s="8" t="s">
        <v>17</v>
      </c>
      <c r="S55" s="8" t="s">
        <v>18</v>
      </c>
      <c r="T55" s="8" t="s">
        <v>19</v>
      </c>
      <c r="U55" s="8" t="s">
        <v>20</v>
      </c>
      <c r="V55" s="7" t="s">
        <v>21</v>
      </c>
      <c r="W55" s="86" t="s">
        <v>2</v>
      </c>
      <c r="X55" s="87"/>
      <c r="Z55" s="18"/>
    </row>
    <row r="56" spans="1:28" s="18" customFormat="1" ht="17.100000000000001" customHeight="1" thickBot="1" x14ac:dyDescent="0.3">
      <c r="A56" s="11">
        <v>1</v>
      </c>
      <c r="B56" s="74" t="str">
        <f>IF('[1]Фактически вывезено'!B56=0," ",'[1]Фактически вывезено'!B56)</f>
        <v>Башня</v>
      </c>
      <c r="C56" s="75"/>
      <c r="D56" s="12">
        <v>1</v>
      </c>
      <c r="E56" s="13">
        <v>1</v>
      </c>
      <c r="F56" s="12">
        <v>1</v>
      </c>
      <c r="G56" s="13">
        <v>1</v>
      </c>
      <c r="H56" s="12"/>
      <c r="I56" s="14"/>
      <c r="J56" s="13"/>
      <c r="K56" s="12">
        <v>1</v>
      </c>
      <c r="L56" s="13"/>
      <c r="M56" s="15"/>
      <c r="N56" s="14">
        <v>1</v>
      </c>
      <c r="O56" s="16">
        <v>1</v>
      </c>
      <c r="P56" s="12"/>
      <c r="Q56" s="14"/>
      <c r="R56" s="14"/>
      <c r="S56" s="14"/>
      <c r="T56" s="14"/>
      <c r="U56" s="14"/>
      <c r="V56" s="13"/>
      <c r="W56" s="82" t="str">
        <f>IF('[1]Фактически вывезено'!B56=0," ",'[1]Фактически вывезено'!B56)</f>
        <v>Башня</v>
      </c>
      <c r="X56" s="83"/>
      <c r="Y56" s="17"/>
    </row>
    <row r="57" spans="1:28" s="18" customFormat="1" ht="17.100000000000001" customHeight="1" thickBot="1" x14ac:dyDescent="0.3">
      <c r="A57" s="19">
        <v>2</v>
      </c>
      <c r="B57" s="67" t="str">
        <f>IF('[1]Фактически вывезено'!B57=0," ",'[1]Фактически вывезено'!B57)</f>
        <v>Меркурий</v>
      </c>
      <c r="C57" s="68"/>
      <c r="D57" s="12">
        <v>1</v>
      </c>
      <c r="E57" s="13">
        <v>1</v>
      </c>
      <c r="F57" s="12">
        <v>1</v>
      </c>
      <c r="G57" s="13">
        <v>1</v>
      </c>
      <c r="H57" s="12"/>
      <c r="I57" s="14"/>
      <c r="J57" s="13"/>
      <c r="K57" s="12">
        <v>1</v>
      </c>
      <c r="L57" s="13"/>
      <c r="M57" s="15"/>
      <c r="N57" s="14">
        <v>1</v>
      </c>
      <c r="O57" s="16">
        <v>1</v>
      </c>
      <c r="P57" s="20">
        <v>2</v>
      </c>
      <c r="Q57" s="22"/>
      <c r="R57" s="22"/>
      <c r="S57" s="22"/>
      <c r="T57" s="22"/>
      <c r="U57" s="22"/>
      <c r="V57" s="21"/>
      <c r="W57" s="67" t="str">
        <f>IF('[1]Фактически вывезено'!B57=0," ",'[1]Фактически вывезено'!B57)</f>
        <v>Меркурий</v>
      </c>
      <c r="X57" s="69"/>
      <c r="Y57" s="17"/>
    </row>
    <row r="58" spans="1:28" s="18" customFormat="1" ht="17.100000000000001" customHeight="1" thickBot="1" x14ac:dyDescent="0.3">
      <c r="A58" s="11">
        <v>3</v>
      </c>
      <c r="B58" s="63" t="str">
        <f>IF('[1]Фактически вывезено'!B58=0," ",'[1]Фактически вывезено'!B58)</f>
        <v>Гулливер</v>
      </c>
      <c r="C58" s="70"/>
      <c r="D58" s="12">
        <v>1</v>
      </c>
      <c r="E58" s="13">
        <v>1</v>
      </c>
      <c r="F58" s="12">
        <v>1</v>
      </c>
      <c r="G58" s="13">
        <v>1</v>
      </c>
      <c r="H58" s="12"/>
      <c r="I58" s="14"/>
      <c r="J58" s="13"/>
      <c r="K58" s="12">
        <v>1</v>
      </c>
      <c r="L58" s="13"/>
      <c r="M58" s="15"/>
      <c r="N58" s="14">
        <v>1</v>
      </c>
      <c r="O58" s="16">
        <v>1</v>
      </c>
      <c r="P58" s="25"/>
      <c r="Q58" s="27"/>
      <c r="R58" s="27"/>
      <c r="S58" s="27"/>
      <c r="T58" s="27"/>
      <c r="U58" s="27"/>
      <c r="V58" s="26"/>
      <c r="W58" s="63" t="str">
        <f>IF('[1]Фактически вывезено'!B58=0," ",'[1]Фактически вывезено'!B58)</f>
        <v>Гулливер</v>
      </c>
      <c r="X58" s="76"/>
      <c r="Y58" s="17"/>
    </row>
    <row r="59" spans="1:28" s="18" customFormat="1" ht="17.100000000000001" customHeight="1" thickBot="1" x14ac:dyDescent="0.3">
      <c r="A59" s="19">
        <v>4</v>
      </c>
      <c r="B59" s="67" t="str">
        <f>IF('[1]Фактически вывезено'!B59=0," ",'[1]Фактически вывезено'!B59)</f>
        <v>Круасам</v>
      </c>
      <c r="C59" s="68"/>
      <c r="D59" s="12">
        <v>1</v>
      </c>
      <c r="E59" s="13">
        <v>1</v>
      </c>
      <c r="F59" s="12">
        <v>1</v>
      </c>
      <c r="G59" s="13">
        <v>1</v>
      </c>
      <c r="H59" s="12"/>
      <c r="I59" s="14"/>
      <c r="J59" s="13"/>
      <c r="K59" s="12">
        <v>1</v>
      </c>
      <c r="L59" s="13"/>
      <c r="M59" s="15"/>
      <c r="N59" s="14">
        <v>1</v>
      </c>
      <c r="O59" s="16">
        <v>1</v>
      </c>
      <c r="P59" s="20"/>
      <c r="Q59" s="22">
        <v>5</v>
      </c>
      <c r="R59" s="22"/>
      <c r="S59" s="22"/>
      <c r="T59" s="22"/>
      <c r="U59" s="22"/>
      <c r="V59" s="21"/>
      <c r="W59" s="67" t="str">
        <f>IF('[1]Фактически вывезено'!B59=0," ",'[1]Фактически вывезено'!B59)</f>
        <v>Круасам</v>
      </c>
      <c r="X59" s="69"/>
      <c r="Y59" s="17"/>
      <c r="AB59" s="18">
        <v>1</v>
      </c>
    </row>
    <row r="60" spans="1:28" s="18" customFormat="1" ht="17.100000000000001" customHeight="1" thickBot="1" x14ac:dyDescent="0.3">
      <c r="A60" s="11">
        <v>5</v>
      </c>
      <c r="B60" s="63" t="str">
        <f>IF('[1]Фактически вывезено'!B60=0," ",'[1]Фактически вывезено'!B60)</f>
        <v>Вероника</v>
      </c>
      <c r="C60" s="70"/>
      <c r="D60" s="12">
        <v>1</v>
      </c>
      <c r="E60" s="13">
        <v>1</v>
      </c>
      <c r="F60" s="12">
        <v>1</v>
      </c>
      <c r="G60" s="13">
        <v>1</v>
      </c>
      <c r="H60" s="12"/>
      <c r="I60" s="14"/>
      <c r="J60" s="13"/>
      <c r="K60" s="12">
        <v>1</v>
      </c>
      <c r="L60" s="13"/>
      <c r="M60" s="15"/>
      <c r="N60" s="14">
        <v>1</v>
      </c>
      <c r="O60" s="16">
        <v>1</v>
      </c>
      <c r="P60" s="25"/>
      <c r="Q60" s="27"/>
      <c r="R60" s="27"/>
      <c r="S60" s="27"/>
      <c r="T60" s="27"/>
      <c r="U60" s="27"/>
      <c r="V60" s="26"/>
      <c r="W60" s="63" t="str">
        <f>IF('[1]Фактически вывезено'!B60=0," ",'[1]Фактически вывезено'!B60)</f>
        <v>Вероника</v>
      </c>
      <c r="X60" s="76"/>
      <c r="Y60" s="17"/>
    </row>
    <row r="61" spans="1:28" s="18" customFormat="1" ht="17.100000000000001" customHeight="1" thickBot="1" x14ac:dyDescent="0.3">
      <c r="A61" s="19">
        <v>6</v>
      </c>
      <c r="B61" s="67" t="str">
        <f>IF('[1]Фактически вывезено'!B61=0," ",'[1]Фактически вывезено'!B61)</f>
        <v>Копалов</v>
      </c>
      <c r="C61" s="68"/>
      <c r="D61" s="12">
        <v>1</v>
      </c>
      <c r="E61" s="13">
        <v>1</v>
      </c>
      <c r="F61" s="12">
        <v>1</v>
      </c>
      <c r="G61" s="13">
        <v>1</v>
      </c>
      <c r="H61" s="12"/>
      <c r="I61" s="14"/>
      <c r="J61" s="13"/>
      <c r="K61" s="12">
        <v>1</v>
      </c>
      <c r="L61" s="13"/>
      <c r="M61" s="15"/>
      <c r="N61" s="14">
        <v>1</v>
      </c>
      <c r="O61" s="16">
        <v>1</v>
      </c>
      <c r="P61" s="20"/>
      <c r="Q61" s="22"/>
      <c r="R61" s="22"/>
      <c r="S61" s="22"/>
      <c r="T61" s="22"/>
      <c r="U61" s="22"/>
      <c r="V61" s="21"/>
      <c r="W61" s="67" t="str">
        <f>IF('[1]Фактически вывезено'!B61=0," ",'[1]Фактически вывезено'!B61)</f>
        <v>Копалов</v>
      </c>
      <c r="X61" s="69"/>
      <c r="Y61" s="17"/>
    </row>
    <row r="62" spans="1:28" s="18" customFormat="1" ht="17.100000000000001" customHeight="1" thickBot="1" x14ac:dyDescent="0.3">
      <c r="A62" s="11">
        <v>7</v>
      </c>
      <c r="B62" s="63" t="str">
        <f>IF('[1]Фактически вывезено'!B62=0," ",'[1]Фактически вывезено'!B62)</f>
        <v>Малина</v>
      </c>
      <c r="C62" s="70"/>
      <c r="D62" s="12">
        <v>1</v>
      </c>
      <c r="E62" s="13">
        <v>1</v>
      </c>
      <c r="F62" s="12">
        <v>1</v>
      </c>
      <c r="G62" s="13">
        <v>1</v>
      </c>
      <c r="H62" s="12"/>
      <c r="I62" s="14"/>
      <c r="J62" s="13"/>
      <c r="K62" s="12">
        <v>1</v>
      </c>
      <c r="L62" s="13"/>
      <c r="M62" s="15"/>
      <c r="N62" s="14">
        <v>1</v>
      </c>
      <c r="O62" s="16">
        <v>1</v>
      </c>
      <c r="P62" s="25"/>
      <c r="Q62" s="27">
        <v>2</v>
      </c>
      <c r="R62" s="27"/>
      <c r="S62" s="27"/>
      <c r="T62" s="27"/>
      <c r="U62" s="27"/>
      <c r="V62" s="26"/>
      <c r="W62" s="63" t="str">
        <f>IF('[1]Фактически вывезено'!B62=0," ",'[1]Фактически вывезено'!B62)</f>
        <v>Малина</v>
      </c>
      <c r="X62" s="76"/>
      <c r="Y62" s="17"/>
    </row>
    <row r="63" spans="1:28" s="18" customFormat="1" ht="17.100000000000001" customHeight="1" thickBot="1" x14ac:dyDescent="0.3">
      <c r="A63" s="19">
        <v>8</v>
      </c>
      <c r="B63" s="67" t="str">
        <f>IF('[1]Фактически вывезено'!B63=0," ",'[1]Фактически вывезено'!B63)</f>
        <v>Вакар</v>
      </c>
      <c r="C63" s="68"/>
      <c r="D63" s="12">
        <v>1</v>
      </c>
      <c r="E63" s="13">
        <v>1</v>
      </c>
      <c r="F63" s="12">
        <v>1</v>
      </c>
      <c r="G63" s="13">
        <v>1</v>
      </c>
      <c r="H63" s="12"/>
      <c r="I63" s="14"/>
      <c r="J63" s="13"/>
      <c r="K63" s="12">
        <v>1</v>
      </c>
      <c r="L63" s="13"/>
      <c r="M63" s="15"/>
      <c r="N63" s="14">
        <v>1</v>
      </c>
      <c r="O63" s="16">
        <v>1</v>
      </c>
      <c r="P63" s="20"/>
      <c r="Q63" s="22"/>
      <c r="R63" s="22"/>
      <c r="S63" s="22"/>
      <c r="T63" s="22"/>
      <c r="U63" s="22"/>
      <c r="V63" s="21"/>
      <c r="W63" s="67" t="str">
        <f>IF('[1]Фактически вывезено'!B63=0," ",'[1]Фактически вывезено'!B63)</f>
        <v>Вакар</v>
      </c>
      <c r="X63" s="69"/>
      <c r="Y63" s="30" t="s">
        <v>22</v>
      </c>
      <c r="Z63" s="31">
        <f>$F$49+$F$101+$F$133</f>
        <v>55</v>
      </c>
    </row>
    <row r="64" spans="1:28" s="18" customFormat="1" ht="17.100000000000001" customHeight="1" thickBot="1" x14ac:dyDescent="0.3">
      <c r="A64" s="11">
        <v>9</v>
      </c>
      <c r="B64" s="63" t="str">
        <f>IF('[1]Фактически вывезено'!B64=0," ",'[1]Фактически вывезено'!B64)</f>
        <v>Ина</v>
      </c>
      <c r="C64" s="70"/>
      <c r="D64" s="12">
        <v>1</v>
      </c>
      <c r="E64" s="13">
        <v>1</v>
      </c>
      <c r="F64" s="12">
        <v>1</v>
      </c>
      <c r="G64" s="13">
        <v>1</v>
      </c>
      <c r="H64" s="12"/>
      <c r="I64" s="14"/>
      <c r="J64" s="13"/>
      <c r="K64" s="12">
        <v>1</v>
      </c>
      <c r="L64" s="13"/>
      <c r="M64" s="15"/>
      <c r="N64" s="14">
        <v>1</v>
      </c>
      <c r="O64" s="16">
        <v>1</v>
      </c>
      <c r="P64" s="25"/>
      <c r="Q64" s="27"/>
      <c r="R64" s="27"/>
      <c r="S64" s="27"/>
      <c r="T64" s="27"/>
      <c r="U64" s="27"/>
      <c r="V64" s="26"/>
      <c r="W64" s="63" t="str">
        <f>IF('[1]Фактически вывезено'!B64=0," ",'[1]Фактически вывезено'!B64)</f>
        <v>Ина</v>
      </c>
      <c r="X64" s="76"/>
      <c r="Y64" s="30" t="s">
        <v>7</v>
      </c>
      <c r="Z64" s="32">
        <f>$H$49+$H$101+$H$133</f>
        <v>0</v>
      </c>
    </row>
    <row r="65" spans="1:26" s="18" customFormat="1" ht="17.100000000000001" customHeight="1" thickBot="1" x14ac:dyDescent="0.3">
      <c r="A65" s="19">
        <v>10</v>
      </c>
      <c r="B65" s="67" t="str">
        <f>IF('[1]Фактически вывезено'!B65=0," ",'[1]Фактически вывезено'!B65)</f>
        <v>Круасам 2</v>
      </c>
      <c r="C65" s="68"/>
      <c r="D65" s="12">
        <v>1</v>
      </c>
      <c r="E65" s="13">
        <v>1</v>
      </c>
      <c r="F65" s="12">
        <v>1</v>
      </c>
      <c r="G65" s="13">
        <v>1</v>
      </c>
      <c r="H65" s="12"/>
      <c r="I65" s="14"/>
      <c r="J65" s="13"/>
      <c r="K65" s="12">
        <v>1</v>
      </c>
      <c r="L65" s="13"/>
      <c r="M65" s="15"/>
      <c r="N65" s="14">
        <v>1</v>
      </c>
      <c r="O65" s="16">
        <v>1</v>
      </c>
      <c r="P65" s="20"/>
      <c r="Q65" s="22"/>
      <c r="R65" s="22"/>
      <c r="S65" s="22"/>
      <c r="T65" s="22"/>
      <c r="U65" s="22"/>
      <c r="V65" s="21"/>
      <c r="W65" s="67" t="str">
        <f>IF('[1]Фактически вывезено'!B65=0," ",'[1]Фактически вывезено'!B65)</f>
        <v>Круасам 2</v>
      </c>
      <c r="X65" s="69"/>
      <c r="Y65" s="30" t="s">
        <v>8</v>
      </c>
      <c r="Z65" s="33">
        <f>$I$49+$I$101+$I$133</f>
        <v>0</v>
      </c>
    </row>
    <row r="66" spans="1:26" s="18" customFormat="1" ht="17.100000000000001" customHeight="1" thickBot="1" x14ac:dyDescent="0.3">
      <c r="A66" s="11">
        <v>11</v>
      </c>
      <c r="B66" s="63" t="str">
        <f>IF('[1]Фактически вывезено'!B66=0," ",'[1]Фактически вывезено'!B66)</f>
        <v>Союз</v>
      </c>
      <c r="C66" s="70"/>
      <c r="D66" s="12">
        <v>1</v>
      </c>
      <c r="E66" s="13">
        <v>1</v>
      </c>
      <c r="F66" s="12">
        <v>1</v>
      </c>
      <c r="G66" s="13">
        <v>1</v>
      </c>
      <c r="H66" s="12"/>
      <c r="I66" s="14"/>
      <c r="J66" s="13"/>
      <c r="K66" s="12">
        <v>1</v>
      </c>
      <c r="L66" s="13"/>
      <c r="M66" s="15"/>
      <c r="N66" s="14">
        <v>1</v>
      </c>
      <c r="O66" s="16">
        <v>1</v>
      </c>
      <c r="P66" s="25"/>
      <c r="Q66" s="27"/>
      <c r="R66" s="27"/>
      <c r="S66" s="27"/>
      <c r="T66" s="27"/>
      <c r="U66" s="27"/>
      <c r="V66" s="26"/>
      <c r="W66" s="63" t="str">
        <f>IF('[1]Фактически вывезено'!B66=0," ",'[1]Фактически вывезено'!B66)</f>
        <v>Союз</v>
      </c>
      <c r="X66" s="76"/>
      <c r="Y66" s="30" t="s">
        <v>23</v>
      </c>
      <c r="Z66" s="34">
        <f>$J$49+$J$101+$J$133</f>
        <v>0</v>
      </c>
    </row>
    <row r="67" spans="1:26" s="18" customFormat="1" ht="17.100000000000001" customHeight="1" thickBot="1" x14ac:dyDescent="0.3">
      <c r="A67" s="19">
        <v>12</v>
      </c>
      <c r="B67" s="67" t="str">
        <f>IF('[1]Фактически вывезено'!B67=0," ",'[1]Фактически вывезено'!B67)</f>
        <v>Купец</v>
      </c>
      <c r="C67" s="68"/>
      <c r="D67" s="12">
        <v>1</v>
      </c>
      <c r="E67" s="13">
        <v>1</v>
      </c>
      <c r="F67" s="12">
        <v>1</v>
      </c>
      <c r="G67" s="13">
        <v>1</v>
      </c>
      <c r="H67" s="12"/>
      <c r="I67" s="14"/>
      <c r="J67" s="13"/>
      <c r="K67" s="12">
        <v>1</v>
      </c>
      <c r="L67" s="13"/>
      <c r="M67" s="15"/>
      <c r="N67" s="14">
        <v>1</v>
      </c>
      <c r="O67" s="16">
        <v>1</v>
      </c>
      <c r="P67" s="20"/>
      <c r="Q67" s="22"/>
      <c r="R67" s="22"/>
      <c r="S67" s="22"/>
      <c r="T67" s="22"/>
      <c r="U67" s="22"/>
      <c r="V67" s="21"/>
      <c r="W67" s="67" t="str">
        <f>IF('[1]Фактически вывезено'!B67=0," ",'[1]Фактически вывезено'!B67)</f>
        <v>Купец</v>
      </c>
      <c r="X67" s="69"/>
      <c r="Y67" s="30"/>
    </row>
    <row r="68" spans="1:26" s="18" customFormat="1" ht="17.100000000000001" customHeight="1" thickBot="1" x14ac:dyDescent="0.3">
      <c r="A68" s="11">
        <v>13</v>
      </c>
      <c r="B68" s="63" t="str">
        <f>IF('[1]Фактически вывезено'!B68=0," ",'[1]Фактически вывезено'!B68)</f>
        <v>Амман</v>
      </c>
      <c r="C68" s="70"/>
      <c r="D68" s="12">
        <v>1</v>
      </c>
      <c r="E68" s="13">
        <v>1</v>
      </c>
      <c r="F68" s="12">
        <v>1</v>
      </c>
      <c r="G68" s="13">
        <v>1</v>
      </c>
      <c r="H68" s="12"/>
      <c r="I68" s="14"/>
      <c r="J68" s="13"/>
      <c r="K68" s="12">
        <v>1</v>
      </c>
      <c r="L68" s="13"/>
      <c r="M68" s="15"/>
      <c r="N68" s="14">
        <v>1</v>
      </c>
      <c r="O68" s="16">
        <v>1</v>
      </c>
      <c r="P68" s="25"/>
      <c r="Q68" s="27"/>
      <c r="R68" s="27"/>
      <c r="S68" s="27"/>
      <c r="T68" s="27"/>
      <c r="U68" s="27"/>
      <c r="V68" s="26"/>
      <c r="W68" s="63" t="str">
        <f>IF('[1]Фактически вывезено'!B68=0," ",'[1]Фактически вывезено'!B68)</f>
        <v>Амман</v>
      </c>
      <c r="X68" s="76"/>
      <c r="Y68" s="30"/>
    </row>
    <row r="69" spans="1:26" s="18" customFormat="1" ht="17.100000000000001" customHeight="1" thickBot="1" x14ac:dyDescent="0.3">
      <c r="A69" s="19">
        <v>14</v>
      </c>
      <c r="B69" s="67" t="str">
        <f>IF('[1]Фактически вывезено'!B69=0," ",'[1]Фактически вывезено'!B69)</f>
        <v>Единство</v>
      </c>
      <c r="C69" s="68"/>
      <c r="D69" s="12">
        <v>1</v>
      </c>
      <c r="E69" s="13">
        <v>1</v>
      </c>
      <c r="F69" s="12">
        <v>1</v>
      </c>
      <c r="G69" s="13">
        <v>1</v>
      </c>
      <c r="H69" s="12"/>
      <c r="I69" s="14"/>
      <c r="J69" s="13"/>
      <c r="K69" s="12">
        <v>1</v>
      </c>
      <c r="L69" s="13"/>
      <c r="M69" s="15"/>
      <c r="N69" s="14">
        <v>1</v>
      </c>
      <c r="O69" s="16">
        <v>1</v>
      </c>
      <c r="P69" s="20"/>
      <c r="Q69" s="22">
        <v>2</v>
      </c>
      <c r="R69" s="22"/>
      <c r="S69" s="22"/>
      <c r="T69" s="22"/>
      <c r="U69" s="22"/>
      <c r="V69" s="21"/>
      <c r="W69" s="67" t="str">
        <f>IF('[1]Фактически вывезено'!B69=0," ",'[1]Фактически вывезено'!B69)</f>
        <v>Единство</v>
      </c>
      <c r="X69" s="69"/>
      <c r="Y69" s="30"/>
    </row>
    <row r="70" spans="1:26" s="18" customFormat="1" ht="17.100000000000001" customHeight="1" thickBot="1" x14ac:dyDescent="0.3">
      <c r="A70" s="11">
        <v>15</v>
      </c>
      <c r="B70" s="63" t="str">
        <f>IF('[1]Фактически вывезено'!B70=0," ",'[1]Фактически вывезено'!B70)</f>
        <v xml:space="preserve"> </v>
      </c>
      <c r="C70" s="70"/>
      <c r="D70" s="12"/>
      <c r="E70" s="13"/>
      <c r="F70" s="12"/>
      <c r="G70" s="13"/>
      <c r="H70" s="12"/>
      <c r="I70" s="14"/>
      <c r="J70" s="13"/>
      <c r="K70" s="12"/>
      <c r="L70" s="13"/>
      <c r="M70" s="15"/>
      <c r="N70" s="14"/>
      <c r="O70" s="16"/>
      <c r="P70" s="25"/>
      <c r="Q70" s="27"/>
      <c r="R70" s="27"/>
      <c r="S70" s="27"/>
      <c r="T70" s="27"/>
      <c r="U70" s="27"/>
      <c r="V70" s="26"/>
      <c r="W70" s="63" t="str">
        <f>IF('[1]Фактически вывезено'!B70=0," ",'[1]Фактически вывезено'!B70)</f>
        <v xml:space="preserve"> </v>
      </c>
      <c r="X70" s="76"/>
      <c r="Y70" s="30"/>
    </row>
    <row r="71" spans="1:26" s="18" customFormat="1" ht="17.100000000000001" customHeight="1" x14ac:dyDescent="0.25">
      <c r="A71" s="19">
        <v>16</v>
      </c>
      <c r="B71" s="67" t="str">
        <f>IF('[1]Фактически вывезено'!B71=0," ",'[1]Фактически вывезено'!B71)</f>
        <v xml:space="preserve"> </v>
      </c>
      <c r="C71" s="68"/>
      <c r="D71" s="12"/>
      <c r="E71" s="13"/>
      <c r="F71" s="12"/>
      <c r="G71" s="13"/>
      <c r="H71" s="12"/>
      <c r="I71" s="14"/>
      <c r="J71" s="13"/>
      <c r="K71" s="12"/>
      <c r="L71" s="13"/>
      <c r="M71" s="15"/>
      <c r="N71" s="14"/>
      <c r="O71" s="16"/>
      <c r="P71" s="20"/>
      <c r="Q71" s="22"/>
      <c r="R71" s="22"/>
      <c r="S71" s="22"/>
      <c r="T71" s="22"/>
      <c r="U71" s="22"/>
      <c r="V71" s="21"/>
      <c r="W71" s="67" t="str">
        <f>IF('[1]Фактически вывезено'!B71=0," ",'[1]Фактически вывезено'!B71)</f>
        <v xml:space="preserve"> </v>
      </c>
      <c r="X71" s="69"/>
      <c r="Y71" s="30"/>
    </row>
    <row r="72" spans="1:26" s="18" customFormat="1" ht="17.100000000000001" customHeight="1" x14ac:dyDescent="0.25">
      <c r="A72" s="11">
        <v>17</v>
      </c>
      <c r="B72" s="63" t="str">
        <f>IF('[1]Фактически вывезено'!B72=0," ",'[1]Фактически вывезено'!B72)</f>
        <v xml:space="preserve"> </v>
      </c>
      <c r="C72" s="70"/>
      <c r="D72" s="25"/>
      <c r="E72" s="26"/>
      <c r="F72" s="25"/>
      <c r="G72" s="26"/>
      <c r="H72" s="25"/>
      <c r="I72" s="27"/>
      <c r="J72" s="26"/>
      <c r="K72" s="25"/>
      <c r="L72" s="26"/>
      <c r="M72" s="28"/>
      <c r="N72" s="27"/>
      <c r="O72" s="29"/>
      <c r="P72" s="25"/>
      <c r="Q72" s="27"/>
      <c r="R72" s="27"/>
      <c r="S72" s="27"/>
      <c r="T72" s="27"/>
      <c r="U72" s="27"/>
      <c r="V72" s="26"/>
      <c r="W72" s="63" t="str">
        <f>IF('[1]Фактически вывезено'!B72=0," ",'[1]Фактически вывезено'!B72)</f>
        <v xml:space="preserve"> </v>
      </c>
      <c r="X72" s="76"/>
      <c r="Y72" s="30"/>
    </row>
    <row r="73" spans="1:26" s="18" customFormat="1" ht="17.100000000000001" customHeight="1" x14ac:dyDescent="0.25">
      <c r="A73" s="19">
        <v>18</v>
      </c>
      <c r="B73" s="67" t="str">
        <f>IF('[1]Фактически вывезено'!B73=0," ",'[1]Фактически вывезено'!B73)</f>
        <v xml:space="preserve"> </v>
      </c>
      <c r="C73" s="68"/>
      <c r="D73" s="20"/>
      <c r="E73" s="21"/>
      <c r="F73" s="20"/>
      <c r="G73" s="21"/>
      <c r="H73" s="20"/>
      <c r="I73" s="22"/>
      <c r="J73" s="21"/>
      <c r="K73" s="20"/>
      <c r="L73" s="21"/>
      <c r="M73" s="23"/>
      <c r="N73" s="22"/>
      <c r="O73" s="24"/>
      <c r="P73" s="20"/>
      <c r="Q73" s="22"/>
      <c r="R73" s="22"/>
      <c r="S73" s="22"/>
      <c r="T73" s="22"/>
      <c r="U73" s="22"/>
      <c r="V73" s="21"/>
      <c r="W73" s="67" t="str">
        <f>IF('[1]Фактически вывезено'!B73=0," ",'[1]Фактически вывезено'!B73)</f>
        <v xml:space="preserve"> </v>
      </c>
      <c r="X73" s="69"/>
      <c r="Y73" s="30"/>
    </row>
    <row r="74" spans="1:26" s="18" customFormat="1" ht="17.100000000000001" customHeight="1" x14ac:dyDescent="0.25">
      <c r="A74" s="11">
        <v>19</v>
      </c>
      <c r="B74" s="63" t="str">
        <f>IF('[1]Фактически вывезено'!B74=0," ",'[1]Фактически вывезено'!B74)</f>
        <v xml:space="preserve"> </v>
      </c>
      <c r="C74" s="70"/>
      <c r="D74" s="25"/>
      <c r="E74" s="26"/>
      <c r="F74" s="25"/>
      <c r="G74" s="26"/>
      <c r="H74" s="25"/>
      <c r="I74" s="27"/>
      <c r="J74" s="26"/>
      <c r="K74" s="25"/>
      <c r="L74" s="26"/>
      <c r="M74" s="28"/>
      <c r="N74" s="27"/>
      <c r="O74" s="29"/>
      <c r="P74" s="25"/>
      <c r="Q74" s="27"/>
      <c r="R74" s="27"/>
      <c r="S74" s="27"/>
      <c r="T74" s="27"/>
      <c r="U74" s="27"/>
      <c r="V74" s="26"/>
      <c r="W74" s="63" t="str">
        <f>IF('[1]Фактически вывезено'!B74=0," ",'[1]Фактически вывезено'!B74)</f>
        <v xml:space="preserve"> </v>
      </c>
      <c r="X74" s="76"/>
      <c r="Y74" s="30"/>
    </row>
    <row r="75" spans="1:26" s="18" customFormat="1" ht="17.100000000000001" customHeight="1" x14ac:dyDescent="0.25">
      <c r="A75" s="19">
        <v>20</v>
      </c>
      <c r="B75" s="67" t="str">
        <f>IF('[1]Фактически вывезено'!B75=0," ",'[1]Фактически вывезено'!B75)</f>
        <v xml:space="preserve"> </v>
      </c>
      <c r="C75" s="68"/>
      <c r="D75" s="20"/>
      <c r="E75" s="21"/>
      <c r="F75" s="20"/>
      <c r="G75" s="21"/>
      <c r="H75" s="20"/>
      <c r="I75" s="22"/>
      <c r="J75" s="21"/>
      <c r="K75" s="20"/>
      <c r="L75" s="21"/>
      <c r="M75" s="23"/>
      <c r="N75" s="22"/>
      <c r="O75" s="24"/>
      <c r="P75" s="20"/>
      <c r="Q75" s="22"/>
      <c r="R75" s="22"/>
      <c r="S75" s="22"/>
      <c r="T75" s="22"/>
      <c r="U75" s="22"/>
      <c r="V75" s="21"/>
      <c r="W75" s="67" t="str">
        <f>IF('[1]Фактически вывезено'!B75=0," ",'[1]Фактически вывезено'!B75)</f>
        <v xml:space="preserve"> </v>
      </c>
      <c r="X75" s="69"/>
      <c r="Y75" s="30"/>
    </row>
    <row r="76" spans="1:26" s="18" customFormat="1" ht="17.100000000000001" customHeight="1" x14ac:dyDescent="0.25">
      <c r="A76" s="11">
        <v>21</v>
      </c>
      <c r="B76" s="63" t="str">
        <f>IF('[1]Фактически вывезено'!B76=0," ",'[1]Фактически вывезено'!B76)</f>
        <v xml:space="preserve"> </v>
      </c>
      <c r="C76" s="70"/>
      <c r="D76" s="25"/>
      <c r="E76" s="26"/>
      <c r="F76" s="25"/>
      <c r="G76" s="26"/>
      <c r="H76" s="25"/>
      <c r="I76" s="27"/>
      <c r="J76" s="26"/>
      <c r="K76" s="25"/>
      <c r="L76" s="26"/>
      <c r="M76" s="28"/>
      <c r="N76" s="27"/>
      <c r="O76" s="29"/>
      <c r="P76" s="25"/>
      <c r="Q76" s="27"/>
      <c r="R76" s="27"/>
      <c r="S76" s="27"/>
      <c r="T76" s="27"/>
      <c r="U76" s="27"/>
      <c r="V76" s="26"/>
      <c r="W76" s="63" t="str">
        <f>IF('[1]Фактически вывезено'!B76=0," ",'[1]Фактически вывезено'!B76)</f>
        <v xml:space="preserve"> </v>
      </c>
      <c r="X76" s="76"/>
      <c r="Y76" s="30"/>
    </row>
    <row r="77" spans="1:26" s="18" customFormat="1" ht="17.100000000000001" customHeight="1" x14ac:dyDescent="0.25">
      <c r="A77" s="19">
        <v>22</v>
      </c>
      <c r="B77" s="67" t="str">
        <f>IF('[1]Фактически вывезено'!B77=0," ",'[1]Фактически вывезено'!B77)</f>
        <v xml:space="preserve"> </v>
      </c>
      <c r="C77" s="68"/>
      <c r="D77" s="20"/>
      <c r="E77" s="21"/>
      <c r="F77" s="20"/>
      <c r="G77" s="21"/>
      <c r="H77" s="20"/>
      <c r="I77" s="22"/>
      <c r="J77" s="21"/>
      <c r="K77" s="20"/>
      <c r="L77" s="21"/>
      <c r="M77" s="23"/>
      <c r="N77" s="22"/>
      <c r="O77" s="24"/>
      <c r="P77" s="20"/>
      <c r="Q77" s="22"/>
      <c r="R77" s="22"/>
      <c r="S77" s="22"/>
      <c r="T77" s="22"/>
      <c r="U77" s="22"/>
      <c r="V77" s="21"/>
      <c r="W77" s="67" t="str">
        <f>IF('[1]Фактически вывезено'!B77=0," ",'[1]Фактически вывезено'!B77)</f>
        <v xml:space="preserve"> </v>
      </c>
      <c r="X77" s="69"/>
      <c r="Y77" s="30"/>
    </row>
    <row r="78" spans="1:26" s="18" customFormat="1" ht="17.100000000000001" customHeight="1" x14ac:dyDescent="0.25">
      <c r="A78" s="11">
        <v>23</v>
      </c>
      <c r="B78" s="63" t="str">
        <f>IF('[1]Фактически вывезено'!B78=0," ",'[1]Фактически вывезено'!B78)</f>
        <v xml:space="preserve"> </v>
      </c>
      <c r="C78" s="70"/>
      <c r="D78" s="25"/>
      <c r="E78" s="26"/>
      <c r="F78" s="25"/>
      <c r="G78" s="26"/>
      <c r="H78" s="25"/>
      <c r="I78" s="27"/>
      <c r="J78" s="26"/>
      <c r="K78" s="25"/>
      <c r="L78" s="26"/>
      <c r="M78" s="28"/>
      <c r="N78" s="27"/>
      <c r="O78" s="29"/>
      <c r="P78" s="25"/>
      <c r="Q78" s="27"/>
      <c r="R78" s="27"/>
      <c r="S78" s="27"/>
      <c r="T78" s="27"/>
      <c r="U78" s="27"/>
      <c r="V78" s="26"/>
      <c r="W78" s="63" t="str">
        <f>IF('[1]Фактически вывезено'!B78=0," ",'[1]Фактически вывезено'!B78)</f>
        <v xml:space="preserve"> </v>
      </c>
      <c r="X78" s="76"/>
      <c r="Y78" s="30"/>
    </row>
    <row r="79" spans="1:26" s="18" customFormat="1" ht="17.100000000000001" customHeight="1" thickBot="1" x14ac:dyDescent="0.3">
      <c r="A79" s="19">
        <v>24</v>
      </c>
      <c r="B79" s="67" t="str">
        <f>IF('[1]Фактически вывезено'!B79=0," ",'[1]Фактически вывезено'!B79)</f>
        <v xml:space="preserve"> </v>
      </c>
      <c r="C79" s="68"/>
      <c r="D79" s="20"/>
      <c r="E79" s="21"/>
      <c r="F79" s="20"/>
      <c r="G79" s="21"/>
      <c r="H79" s="20"/>
      <c r="I79" s="22"/>
      <c r="J79" s="21"/>
      <c r="K79" s="20"/>
      <c r="L79" s="21"/>
      <c r="M79" s="23"/>
      <c r="N79" s="22"/>
      <c r="O79" s="24"/>
      <c r="P79" s="20"/>
      <c r="Q79" s="22"/>
      <c r="R79" s="22"/>
      <c r="S79" s="22"/>
      <c r="T79" s="22"/>
      <c r="U79" s="22"/>
      <c r="V79" s="21"/>
      <c r="W79" s="67" t="str">
        <f>IF('[1]Фактически вывезено'!B79=0," ",'[1]Фактически вывезено'!B79)</f>
        <v xml:space="preserve"> </v>
      </c>
      <c r="X79" s="69"/>
      <c r="Y79" s="30"/>
    </row>
    <row r="80" spans="1:26" s="18" customFormat="1" ht="17.100000000000001" customHeight="1" thickBot="1" x14ac:dyDescent="0.3">
      <c r="A80" s="11">
        <v>25</v>
      </c>
      <c r="B80" s="63" t="str">
        <f>IF('[1]Фактически вывезено'!B80=0," ",'[1]Фактически вывезено'!B80)</f>
        <v>Люкс 2</v>
      </c>
      <c r="C80" s="76"/>
      <c r="D80" s="12">
        <v>1</v>
      </c>
      <c r="E80" s="13">
        <v>1</v>
      </c>
      <c r="F80" s="12">
        <v>1</v>
      </c>
      <c r="G80" s="13">
        <v>1</v>
      </c>
      <c r="H80" s="12"/>
      <c r="I80" s="14"/>
      <c r="J80" s="13"/>
      <c r="K80" s="12">
        <v>1</v>
      </c>
      <c r="L80" s="13"/>
      <c r="M80" s="15"/>
      <c r="N80" s="14">
        <v>1</v>
      </c>
      <c r="O80" s="16">
        <v>1</v>
      </c>
      <c r="P80" s="25"/>
      <c r="Q80" s="27"/>
      <c r="R80" s="27"/>
      <c r="S80" s="27"/>
      <c r="T80" s="27"/>
      <c r="U80" s="27"/>
      <c r="V80" s="26"/>
      <c r="W80" s="63" t="str">
        <f>IF('[1]Фактически вывезено'!B80=0," ",'[1]Фактически вывезено'!B80)</f>
        <v>Люкс 2</v>
      </c>
      <c r="X80" s="76"/>
      <c r="Y80" s="30"/>
    </row>
    <row r="81" spans="1:26" s="18" customFormat="1" ht="17.100000000000001" customHeight="1" thickBot="1" x14ac:dyDescent="0.3">
      <c r="A81" s="19">
        <v>26</v>
      </c>
      <c r="B81" s="67" t="str">
        <f>IF('[1]Фактически вывезено'!B81=0," ",'[1]Фактически вывезено'!B81)</f>
        <v>Солнечный 2</v>
      </c>
      <c r="C81" s="69"/>
      <c r="D81" s="12">
        <v>1</v>
      </c>
      <c r="E81" s="13">
        <v>1</v>
      </c>
      <c r="F81" s="12">
        <v>1</v>
      </c>
      <c r="G81" s="13">
        <v>1</v>
      </c>
      <c r="H81" s="12"/>
      <c r="I81" s="14"/>
      <c r="J81" s="13"/>
      <c r="K81" s="12">
        <v>1</v>
      </c>
      <c r="L81" s="13"/>
      <c r="M81" s="15"/>
      <c r="N81" s="14">
        <v>1</v>
      </c>
      <c r="O81" s="16">
        <v>1</v>
      </c>
      <c r="P81" s="20"/>
      <c r="Q81" s="22"/>
      <c r="R81" s="22"/>
      <c r="S81" s="22"/>
      <c r="T81" s="22"/>
      <c r="U81" s="22"/>
      <c r="V81" s="21"/>
      <c r="W81" s="67" t="str">
        <f>IF('[1]Фактически вывезено'!B81=0," ",'[1]Фактически вывезено'!B81)</f>
        <v>Солнечный 2</v>
      </c>
      <c r="X81" s="69"/>
      <c r="Y81" s="30"/>
    </row>
    <row r="82" spans="1:26" s="18" customFormat="1" ht="17.100000000000001" customHeight="1" thickBot="1" x14ac:dyDescent="0.3">
      <c r="A82" s="11">
        <v>27</v>
      </c>
      <c r="B82" s="63" t="str">
        <f>IF('[1]Фактически вывезено'!B82=0," ",'[1]Фактически вывезено'!B82)</f>
        <v>Салянка</v>
      </c>
      <c r="C82" s="70"/>
      <c r="D82" s="12">
        <v>1</v>
      </c>
      <c r="E82" s="13">
        <v>1</v>
      </c>
      <c r="F82" s="12">
        <v>1</v>
      </c>
      <c r="G82" s="13">
        <v>1</v>
      </c>
      <c r="H82" s="12"/>
      <c r="I82" s="14"/>
      <c r="J82" s="13"/>
      <c r="K82" s="12">
        <v>1</v>
      </c>
      <c r="L82" s="13"/>
      <c r="M82" s="15"/>
      <c r="N82" s="14">
        <v>1</v>
      </c>
      <c r="O82" s="16">
        <v>1</v>
      </c>
      <c r="P82" s="25"/>
      <c r="Q82" s="27"/>
      <c r="R82" s="27"/>
      <c r="S82" s="27"/>
      <c r="T82" s="27"/>
      <c r="U82" s="27"/>
      <c r="V82" s="26"/>
      <c r="W82" s="63" t="str">
        <f>IF('[1]Фактически вывезено'!B82=0," ",'[1]Фактически вывезено'!B82)</f>
        <v>Салянка</v>
      </c>
      <c r="X82" s="76"/>
      <c r="Y82" s="30"/>
    </row>
    <row r="83" spans="1:26" s="18" customFormat="1" ht="17.100000000000001" customHeight="1" thickBot="1" x14ac:dyDescent="0.3">
      <c r="A83" s="19">
        <v>28</v>
      </c>
      <c r="B83" s="67" t="str">
        <f>IF('[1]Фактически вывезено'!B83=0," ",'[1]Фактически вывезено'!B83)</f>
        <v>Сидоров</v>
      </c>
      <c r="C83" s="68"/>
      <c r="D83" s="12">
        <v>1</v>
      </c>
      <c r="E83" s="13">
        <v>1</v>
      </c>
      <c r="F83" s="12">
        <v>1</v>
      </c>
      <c r="G83" s="13">
        <v>1</v>
      </c>
      <c r="H83" s="12"/>
      <c r="I83" s="14"/>
      <c r="J83" s="13"/>
      <c r="K83" s="12">
        <v>1</v>
      </c>
      <c r="L83" s="13"/>
      <c r="M83" s="15"/>
      <c r="N83" s="14">
        <v>1</v>
      </c>
      <c r="O83" s="16">
        <v>1</v>
      </c>
      <c r="P83" s="20"/>
      <c r="Q83" s="22"/>
      <c r="R83" s="22"/>
      <c r="S83" s="22"/>
      <c r="T83" s="22"/>
      <c r="U83" s="22"/>
      <c r="V83" s="21"/>
      <c r="W83" s="67" t="str">
        <f>IF('[1]Фактически вывезено'!B83=0," ",'[1]Фактически вывезено'!B83)</f>
        <v>Сидоров</v>
      </c>
      <c r="X83" s="69"/>
      <c r="Y83" s="30"/>
    </row>
    <row r="84" spans="1:26" s="18" customFormat="1" ht="17.100000000000001" customHeight="1" thickBot="1" x14ac:dyDescent="0.3">
      <c r="A84" s="11">
        <v>29</v>
      </c>
      <c r="B84" s="63" t="str">
        <f>IF('[1]Фактически вывезено'!B84=0," ",'[1]Фактически вывезено'!B84)</f>
        <v>Сосновка</v>
      </c>
      <c r="C84" s="70"/>
      <c r="D84" s="12">
        <v>1</v>
      </c>
      <c r="E84" s="13">
        <v>1</v>
      </c>
      <c r="F84" s="12">
        <v>1</v>
      </c>
      <c r="G84" s="13">
        <v>1</v>
      </c>
      <c r="H84" s="12"/>
      <c r="I84" s="14"/>
      <c r="J84" s="13"/>
      <c r="K84" s="12">
        <v>1</v>
      </c>
      <c r="L84" s="13"/>
      <c r="M84" s="15"/>
      <c r="N84" s="14">
        <v>1</v>
      </c>
      <c r="O84" s="16">
        <v>1</v>
      </c>
      <c r="P84" s="25"/>
      <c r="Q84" s="27"/>
      <c r="R84" s="27"/>
      <c r="S84" s="27"/>
      <c r="T84" s="27"/>
      <c r="U84" s="27"/>
      <c r="V84" s="26"/>
      <c r="W84" s="63" t="str">
        <f>IF('[1]Фактически вывезено'!B84=0," ",'[1]Фактически вывезено'!B84)</f>
        <v>Сосновка</v>
      </c>
      <c r="X84" s="76"/>
      <c r="Y84" s="30"/>
    </row>
    <row r="85" spans="1:26" s="18" customFormat="1" ht="17.100000000000001" customHeight="1" thickBot="1" x14ac:dyDescent="0.3">
      <c r="A85" s="19">
        <v>30</v>
      </c>
      <c r="B85" s="67" t="str">
        <f>IF('[1]Фактически вывезено'!B85=0," ",'[1]Фактически вывезено'!B85)</f>
        <v>Южный</v>
      </c>
      <c r="C85" s="68"/>
      <c r="D85" s="12">
        <v>1</v>
      </c>
      <c r="E85" s="13">
        <v>1</v>
      </c>
      <c r="F85" s="12">
        <v>1</v>
      </c>
      <c r="G85" s="13">
        <v>1</v>
      </c>
      <c r="H85" s="12"/>
      <c r="I85" s="14"/>
      <c r="J85" s="13"/>
      <c r="K85" s="12">
        <v>1</v>
      </c>
      <c r="L85" s="13"/>
      <c r="M85" s="15"/>
      <c r="N85" s="14">
        <v>1</v>
      </c>
      <c r="O85" s="16">
        <v>1</v>
      </c>
      <c r="P85" s="20"/>
      <c r="Q85" s="22">
        <v>3</v>
      </c>
      <c r="R85" s="22"/>
      <c r="S85" s="22"/>
      <c r="T85" s="22"/>
      <c r="U85" s="22"/>
      <c r="V85" s="21"/>
      <c r="W85" s="67" t="str">
        <f>IF('[1]Фактически вывезено'!B85=0," ",'[1]Фактически вывезено'!B85)</f>
        <v>Южный</v>
      </c>
      <c r="X85" s="69"/>
      <c r="Y85" s="30"/>
    </row>
    <row r="86" spans="1:26" s="18" customFormat="1" ht="17.100000000000001" customHeight="1" thickBot="1" x14ac:dyDescent="0.3">
      <c r="A86" s="11">
        <v>31</v>
      </c>
      <c r="B86" s="63" t="str">
        <f>IF('[1]Фактически вывезено'!B86=0," ",'[1]Фактически вывезено'!B86)</f>
        <v>Бастион</v>
      </c>
      <c r="C86" s="70"/>
      <c r="D86" s="12">
        <v>1</v>
      </c>
      <c r="E86" s="13">
        <v>1</v>
      </c>
      <c r="F86" s="12">
        <v>1</v>
      </c>
      <c r="G86" s="13">
        <v>1</v>
      </c>
      <c r="H86" s="12"/>
      <c r="I86" s="14"/>
      <c r="J86" s="13"/>
      <c r="K86" s="12">
        <v>1</v>
      </c>
      <c r="L86" s="13"/>
      <c r="M86" s="15"/>
      <c r="N86" s="14">
        <v>1</v>
      </c>
      <c r="O86" s="16">
        <v>1</v>
      </c>
      <c r="P86" s="25"/>
      <c r="Q86" s="27"/>
      <c r="R86" s="27"/>
      <c r="S86" s="27"/>
      <c r="T86" s="27"/>
      <c r="U86" s="27"/>
      <c r="V86" s="26"/>
      <c r="W86" s="63" t="str">
        <f>IF('[1]Фактически вывезено'!B86=0," ",'[1]Фактически вывезено'!B86)</f>
        <v>Бастион</v>
      </c>
      <c r="X86" s="76"/>
    </row>
    <row r="87" spans="1:26" s="18" customFormat="1" ht="17.100000000000001" customHeight="1" thickBot="1" x14ac:dyDescent="0.3">
      <c r="A87" s="19">
        <v>32</v>
      </c>
      <c r="B87" s="67" t="str">
        <f>IF('[1]Фактически вывезено'!B87=0," ",'[1]Фактически вывезено'!B87)</f>
        <v>ИП Бочкова</v>
      </c>
      <c r="C87" s="68"/>
      <c r="D87" s="12">
        <v>1</v>
      </c>
      <c r="E87" s="13">
        <v>1</v>
      </c>
      <c r="F87" s="12">
        <v>1</v>
      </c>
      <c r="G87" s="13">
        <v>1</v>
      </c>
      <c r="H87" s="12"/>
      <c r="I87" s="14"/>
      <c r="J87" s="13"/>
      <c r="K87" s="12">
        <v>1</v>
      </c>
      <c r="L87" s="13"/>
      <c r="M87" s="15"/>
      <c r="N87" s="14">
        <v>1</v>
      </c>
      <c r="O87" s="16">
        <v>1</v>
      </c>
      <c r="P87" s="20">
        <v>1</v>
      </c>
      <c r="Q87" s="22">
        <v>1</v>
      </c>
      <c r="R87" s="22"/>
      <c r="S87" s="22"/>
      <c r="T87" s="22"/>
      <c r="U87" s="22"/>
      <c r="V87" s="21"/>
      <c r="W87" s="67" t="str">
        <f>IF('[1]Фактически вывезено'!B87=0," ",'[1]Фактически вывезено'!B87)</f>
        <v>ИП Бочкова</v>
      </c>
      <c r="X87" s="69"/>
      <c r="Y87" s="17"/>
      <c r="Z87" s="1"/>
    </row>
    <row r="88" spans="1:26" s="18" customFormat="1" ht="17.100000000000001" customHeight="1" thickBot="1" x14ac:dyDescent="0.3">
      <c r="A88" s="11">
        <v>33</v>
      </c>
      <c r="B88" s="63" t="str">
        <f>IF('[1]Фактически вывезено'!B88=0," ",'[1]Фактически вывезено'!B88)</f>
        <v>Лидия</v>
      </c>
      <c r="C88" s="70"/>
      <c r="D88" s="12">
        <v>1</v>
      </c>
      <c r="E88" s="13">
        <v>1</v>
      </c>
      <c r="F88" s="12">
        <v>1</v>
      </c>
      <c r="G88" s="13">
        <v>1</v>
      </c>
      <c r="H88" s="12"/>
      <c r="I88" s="14"/>
      <c r="J88" s="13"/>
      <c r="K88" s="12">
        <v>1</v>
      </c>
      <c r="L88" s="13"/>
      <c r="M88" s="15"/>
      <c r="N88" s="14">
        <v>1</v>
      </c>
      <c r="O88" s="16">
        <v>1</v>
      </c>
      <c r="P88" s="25"/>
      <c r="Q88" s="27"/>
      <c r="R88" s="27"/>
      <c r="S88" s="27"/>
      <c r="T88" s="27"/>
      <c r="U88" s="27"/>
      <c r="V88" s="26"/>
      <c r="W88" s="63" t="str">
        <f>IF('[1]Фактически вывезено'!B88=0," ",'[1]Фактически вывезено'!B88)</f>
        <v>Лидия</v>
      </c>
      <c r="X88" s="76"/>
      <c r="Y88" s="17"/>
      <c r="Z88" s="1"/>
    </row>
    <row r="89" spans="1:26" s="18" customFormat="1" ht="17.100000000000001" customHeight="1" thickBot="1" x14ac:dyDescent="0.3">
      <c r="A89" s="19">
        <v>34</v>
      </c>
      <c r="B89" s="67" t="str">
        <f>IF('[1]Фактически вывезено'!B89=0," ",'[1]Фактически вывезено'!B89)</f>
        <v>Родничок</v>
      </c>
      <c r="C89" s="68"/>
      <c r="D89" s="12">
        <v>1</v>
      </c>
      <c r="E89" s="13">
        <v>1</v>
      </c>
      <c r="F89" s="12">
        <v>1</v>
      </c>
      <c r="G89" s="13">
        <v>1</v>
      </c>
      <c r="H89" s="12"/>
      <c r="I89" s="14"/>
      <c r="J89" s="13"/>
      <c r="K89" s="12">
        <v>1</v>
      </c>
      <c r="L89" s="13"/>
      <c r="M89" s="15"/>
      <c r="N89" s="14">
        <v>1</v>
      </c>
      <c r="O89" s="16">
        <v>1</v>
      </c>
      <c r="P89" s="20"/>
      <c r="Q89" s="22"/>
      <c r="R89" s="22"/>
      <c r="S89" s="22"/>
      <c r="T89" s="22"/>
      <c r="U89" s="22"/>
      <c r="V89" s="21"/>
      <c r="W89" s="67" t="str">
        <f>IF('[1]Фактически вывезено'!B89=0," ",'[1]Фактически вывезено'!B89)</f>
        <v>Родничок</v>
      </c>
      <c r="X89" s="69"/>
      <c r="Y89" s="17"/>
      <c r="Z89" s="1"/>
    </row>
    <row r="90" spans="1:26" s="18" customFormat="1" ht="17.100000000000001" customHeight="1" thickBot="1" x14ac:dyDescent="0.3">
      <c r="A90" s="11">
        <v>35</v>
      </c>
      <c r="B90" s="63" t="str">
        <f>IF('[1]Фактически вывезено'!B90=0," ",'[1]Фактически вывезено'!B90)</f>
        <v>Изотова</v>
      </c>
      <c r="C90" s="70"/>
      <c r="D90" s="12">
        <v>1</v>
      </c>
      <c r="E90" s="13">
        <v>1</v>
      </c>
      <c r="F90" s="12">
        <v>1</v>
      </c>
      <c r="G90" s="13">
        <v>1</v>
      </c>
      <c r="H90" s="12"/>
      <c r="I90" s="14"/>
      <c r="J90" s="13"/>
      <c r="K90" s="12">
        <v>1</v>
      </c>
      <c r="L90" s="13"/>
      <c r="M90" s="15"/>
      <c r="N90" s="14">
        <v>1</v>
      </c>
      <c r="O90" s="16">
        <v>1</v>
      </c>
      <c r="P90" s="25"/>
      <c r="Q90" s="27"/>
      <c r="R90" s="27"/>
      <c r="S90" s="27"/>
      <c r="T90" s="27"/>
      <c r="U90" s="27"/>
      <c r="V90" s="26"/>
      <c r="W90" s="63" t="str">
        <f>IF('[1]Фактически вывезено'!B90=0," ",'[1]Фактически вывезено'!B90)</f>
        <v>Изотова</v>
      </c>
      <c r="X90" s="76"/>
      <c r="Y90" s="17"/>
      <c r="Z90" s="1"/>
    </row>
    <row r="91" spans="1:26" s="18" customFormat="1" ht="17.100000000000001" customHeight="1" thickBot="1" x14ac:dyDescent="0.3">
      <c r="A91" s="19">
        <v>36</v>
      </c>
      <c r="B91" s="67" t="str">
        <f>IF('[1]Фактически вывезено'!B91=0," ",'[1]Фактически вывезено'!B91)</f>
        <v>Копилочка 2</v>
      </c>
      <c r="C91" s="68"/>
      <c r="D91" s="12">
        <v>1</v>
      </c>
      <c r="E91" s="13">
        <v>1</v>
      </c>
      <c r="F91" s="12">
        <v>1</v>
      </c>
      <c r="G91" s="13">
        <v>1</v>
      </c>
      <c r="H91" s="12"/>
      <c r="I91" s="14"/>
      <c r="J91" s="13"/>
      <c r="K91" s="12">
        <v>1</v>
      </c>
      <c r="L91" s="13"/>
      <c r="M91" s="15"/>
      <c r="N91" s="14">
        <v>1</v>
      </c>
      <c r="O91" s="16">
        <v>1</v>
      </c>
      <c r="P91" s="20"/>
      <c r="Q91" s="22"/>
      <c r="R91" s="22"/>
      <c r="S91" s="22"/>
      <c r="T91" s="22"/>
      <c r="U91" s="22"/>
      <c r="V91" s="21"/>
      <c r="W91" s="67" t="str">
        <f>IF('[1]Фактически вывезено'!B91=0," ",'[1]Фактически вывезено'!B91)</f>
        <v>Копилочка 2</v>
      </c>
      <c r="X91" s="69"/>
      <c r="Y91" s="17"/>
      <c r="Z91" s="1"/>
    </row>
    <row r="92" spans="1:26" s="18" customFormat="1" ht="17.100000000000001" customHeight="1" thickBot="1" x14ac:dyDescent="0.3">
      <c r="A92" s="11">
        <v>37</v>
      </c>
      <c r="B92" s="63" t="str">
        <f>IF('[1]Фактически вывезено'!B92=0," ",'[1]Фактически вывезено'!B92)</f>
        <v>Девятка</v>
      </c>
      <c r="C92" s="70"/>
      <c r="D92" s="12">
        <v>1</v>
      </c>
      <c r="E92" s="13">
        <v>1</v>
      </c>
      <c r="F92" s="12">
        <v>1</v>
      </c>
      <c r="G92" s="13">
        <v>1</v>
      </c>
      <c r="H92" s="12"/>
      <c r="I92" s="14"/>
      <c r="J92" s="13"/>
      <c r="K92" s="12">
        <v>1</v>
      </c>
      <c r="L92" s="13"/>
      <c r="M92" s="15"/>
      <c r="N92" s="14">
        <v>1</v>
      </c>
      <c r="O92" s="16">
        <v>1</v>
      </c>
      <c r="P92" s="25"/>
      <c r="Q92" s="27"/>
      <c r="R92" s="27"/>
      <c r="S92" s="27"/>
      <c r="T92" s="27"/>
      <c r="U92" s="27"/>
      <c r="V92" s="26"/>
      <c r="W92" s="63" t="str">
        <f>IF('[1]Фактически вывезено'!B92=0," ",'[1]Фактически вывезено'!B92)</f>
        <v>Девятка</v>
      </c>
      <c r="X92" s="76"/>
      <c r="Y92" s="17"/>
      <c r="Z92" s="1"/>
    </row>
    <row r="93" spans="1:26" s="18" customFormat="1" ht="17.100000000000001" customHeight="1" thickBot="1" x14ac:dyDescent="0.3">
      <c r="A93" s="19">
        <v>38</v>
      </c>
      <c r="B93" s="67" t="str">
        <f>IF('[1]Фактически вывезено'!B93=0," ",'[1]Фактически вывезено'!B93)</f>
        <v>Профилактор.</v>
      </c>
      <c r="C93" s="68"/>
      <c r="D93" s="12">
        <v>1</v>
      </c>
      <c r="E93" s="13">
        <v>1</v>
      </c>
      <c r="F93" s="12">
        <v>1</v>
      </c>
      <c r="G93" s="13">
        <v>1</v>
      </c>
      <c r="H93" s="12"/>
      <c r="I93" s="14"/>
      <c r="J93" s="13"/>
      <c r="K93" s="12">
        <v>1</v>
      </c>
      <c r="L93" s="13"/>
      <c r="M93" s="15"/>
      <c r="N93" s="14">
        <v>1</v>
      </c>
      <c r="O93" s="16">
        <v>1</v>
      </c>
      <c r="P93" s="20"/>
      <c r="Q93" s="22"/>
      <c r="R93" s="22"/>
      <c r="S93" s="22"/>
      <c r="T93" s="22"/>
      <c r="U93" s="22"/>
      <c r="V93" s="21"/>
      <c r="W93" s="67" t="str">
        <f>IF('[1]Фактически вывезено'!B93=0," ",'[1]Фактически вывезено'!B93)</f>
        <v>Профилактор.</v>
      </c>
      <c r="X93" s="69"/>
      <c r="Y93" s="17"/>
      <c r="Z93" s="1"/>
    </row>
    <row r="94" spans="1:26" s="18" customFormat="1" ht="17.100000000000001" customHeight="1" thickBot="1" x14ac:dyDescent="0.3">
      <c r="A94" s="11">
        <v>39</v>
      </c>
      <c r="B94" s="63" t="str">
        <f>IF('[1]Фактически вывезено'!B94=0," ",'[1]Фактически вывезено'!B94)</f>
        <v>Потапов</v>
      </c>
      <c r="C94" s="70"/>
      <c r="D94" s="12">
        <v>1</v>
      </c>
      <c r="E94" s="13">
        <v>1</v>
      </c>
      <c r="F94" s="12">
        <v>1</v>
      </c>
      <c r="G94" s="13">
        <v>1</v>
      </c>
      <c r="H94" s="12"/>
      <c r="I94" s="14"/>
      <c r="J94" s="13"/>
      <c r="K94" s="12">
        <v>1</v>
      </c>
      <c r="L94" s="13"/>
      <c r="M94" s="15"/>
      <c r="N94" s="14">
        <v>1</v>
      </c>
      <c r="O94" s="16">
        <v>1</v>
      </c>
      <c r="P94" s="25"/>
      <c r="Q94" s="27"/>
      <c r="R94" s="27"/>
      <c r="S94" s="27"/>
      <c r="T94" s="27"/>
      <c r="U94" s="27"/>
      <c r="V94" s="26"/>
      <c r="W94" s="63" t="str">
        <f>IF('[1]Фактически вывезено'!B94=0," ",'[1]Фактически вывезено'!B94)</f>
        <v>Потапов</v>
      </c>
      <c r="X94" s="76"/>
      <c r="Y94" s="17"/>
    </row>
    <row r="95" spans="1:26" s="18" customFormat="1" ht="17.100000000000001" customHeight="1" thickBot="1" x14ac:dyDescent="0.3">
      <c r="A95" s="19">
        <v>40</v>
      </c>
      <c r="B95" s="67" t="str">
        <f>IF('[1]Фактически вывезено'!B95=0," ",'[1]Фактически вывезено'!B95)</f>
        <v>Славный</v>
      </c>
      <c r="C95" s="68"/>
      <c r="D95" s="12">
        <v>1</v>
      </c>
      <c r="E95" s="13">
        <v>1</v>
      </c>
      <c r="F95" s="12">
        <v>1</v>
      </c>
      <c r="G95" s="13">
        <v>1</v>
      </c>
      <c r="H95" s="12"/>
      <c r="I95" s="14"/>
      <c r="J95" s="13"/>
      <c r="K95" s="12">
        <v>1</v>
      </c>
      <c r="L95" s="13"/>
      <c r="M95" s="15"/>
      <c r="N95" s="14">
        <v>1</v>
      </c>
      <c r="O95" s="16">
        <v>1</v>
      </c>
      <c r="P95" s="20">
        <v>2</v>
      </c>
      <c r="Q95" s="22"/>
      <c r="R95" s="22"/>
      <c r="S95" s="22"/>
      <c r="T95" s="22"/>
      <c r="U95" s="22"/>
      <c r="V95" s="21"/>
      <c r="W95" s="67" t="str">
        <f>IF('[1]Фактически вывезено'!B95=0," ",'[1]Фактически вывезено'!B95)</f>
        <v>Славный</v>
      </c>
      <c r="X95" s="69"/>
      <c r="Y95" s="17"/>
    </row>
    <row r="96" spans="1:26" s="18" customFormat="1" ht="17.100000000000001" customHeight="1" thickBot="1" x14ac:dyDescent="0.3">
      <c r="A96" s="11">
        <v>41</v>
      </c>
      <c r="B96" s="63" t="str">
        <f>IF('[1]Фактически вывезено'!B96=0," ",'[1]Фактически вывезено'!B96)</f>
        <v>Быстрон. 37</v>
      </c>
      <c r="C96" s="70"/>
      <c r="D96" s="12">
        <v>1</v>
      </c>
      <c r="E96" s="13">
        <v>1</v>
      </c>
      <c r="F96" s="12">
        <v>1</v>
      </c>
      <c r="G96" s="13">
        <v>1</v>
      </c>
      <c r="H96" s="12"/>
      <c r="I96" s="14"/>
      <c r="J96" s="13"/>
      <c r="K96" s="12">
        <v>1</v>
      </c>
      <c r="L96" s="13"/>
      <c r="M96" s="15"/>
      <c r="N96" s="14">
        <v>1</v>
      </c>
      <c r="O96" s="16">
        <v>1</v>
      </c>
      <c r="P96" s="25"/>
      <c r="Q96" s="27">
        <v>3</v>
      </c>
      <c r="R96" s="27"/>
      <c r="S96" s="27"/>
      <c r="T96" s="27"/>
      <c r="U96" s="27"/>
      <c r="V96" s="26"/>
      <c r="W96" s="63" t="str">
        <f>IF('[1]Фактически вывезено'!B96=0," ",'[1]Фактически вывезено'!B96)</f>
        <v>Быстрон. 37</v>
      </c>
      <c r="X96" s="76"/>
      <c r="Y96" s="17"/>
    </row>
    <row r="97" spans="1:26" s="18" customFormat="1" ht="17.100000000000001" customHeight="1" x14ac:dyDescent="0.25">
      <c r="A97" s="19">
        <v>42</v>
      </c>
      <c r="B97" s="67" t="str">
        <f>IF('[1]Фактически вывезено'!B97=0," ",'[1]Фактически вывезено'!B97)</f>
        <v>Витязь</v>
      </c>
      <c r="C97" s="68"/>
      <c r="D97" s="12">
        <v>1</v>
      </c>
      <c r="E97" s="13">
        <v>1</v>
      </c>
      <c r="F97" s="12">
        <v>1</v>
      </c>
      <c r="G97" s="13">
        <v>1</v>
      </c>
      <c r="H97" s="12"/>
      <c r="I97" s="14"/>
      <c r="J97" s="13"/>
      <c r="K97" s="12">
        <v>1</v>
      </c>
      <c r="L97" s="13"/>
      <c r="M97" s="15"/>
      <c r="N97" s="14">
        <v>1</v>
      </c>
      <c r="O97" s="16">
        <v>1</v>
      </c>
      <c r="P97" s="20"/>
      <c r="Q97" s="22"/>
      <c r="R97" s="22"/>
      <c r="S97" s="22"/>
      <c r="T97" s="22"/>
      <c r="U97" s="22"/>
      <c r="V97" s="21"/>
      <c r="W97" s="67" t="str">
        <f>IF('[1]Фактически вывезено'!B97=0," ",'[1]Фактически вывезено'!B97)</f>
        <v>Витязь</v>
      </c>
      <c r="X97" s="69"/>
      <c r="Y97" s="17"/>
    </row>
    <row r="98" spans="1:26" s="18" customFormat="1" ht="17.100000000000001" customHeight="1" x14ac:dyDescent="0.25">
      <c r="A98" s="11">
        <v>43</v>
      </c>
      <c r="B98" s="63" t="str">
        <f>IF('[1]Фактически вывезено'!B98=0," ",'[1]Фактически вывезено'!B98)</f>
        <v xml:space="preserve"> </v>
      </c>
      <c r="C98" s="70"/>
      <c r="D98" s="25"/>
      <c r="E98" s="26"/>
      <c r="F98" s="25"/>
      <c r="G98" s="26"/>
      <c r="H98" s="25"/>
      <c r="I98" s="27"/>
      <c r="J98" s="26"/>
      <c r="K98" s="25"/>
      <c r="L98" s="26"/>
      <c r="M98" s="28"/>
      <c r="N98" s="27"/>
      <c r="O98" s="29"/>
      <c r="P98" s="25"/>
      <c r="Q98" s="27"/>
      <c r="R98" s="27"/>
      <c r="S98" s="27"/>
      <c r="T98" s="27"/>
      <c r="U98" s="27"/>
      <c r="V98" s="26"/>
      <c r="W98" s="63" t="str">
        <f>IF('[1]Фактически вывезено'!B98=0," ",'[1]Фактически вывезено'!B98)</f>
        <v xml:space="preserve"> </v>
      </c>
      <c r="X98" s="76"/>
      <c r="Y98" s="17"/>
    </row>
    <row r="99" spans="1:26" ht="17.100000000000001" customHeight="1" x14ac:dyDescent="0.25">
      <c r="A99" s="19">
        <v>44</v>
      </c>
      <c r="B99" s="67" t="str">
        <f>IF('[1]Фактически вывезено'!B99=0," ",'[1]Фактически вывезено'!B99)</f>
        <v xml:space="preserve"> </v>
      </c>
      <c r="C99" s="68"/>
      <c r="D99" s="20"/>
      <c r="E99" s="21"/>
      <c r="F99" s="20"/>
      <c r="G99" s="21"/>
      <c r="H99" s="20"/>
      <c r="I99" s="22"/>
      <c r="J99" s="21"/>
      <c r="K99" s="20"/>
      <c r="L99" s="21"/>
      <c r="M99" s="23"/>
      <c r="N99" s="22"/>
      <c r="O99" s="24"/>
      <c r="P99" s="20"/>
      <c r="Q99" s="22"/>
      <c r="R99" s="22"/>
      <c r="S99" s="22"/>
      <c r="T99" s="22"/>
      <c r="U99" s="22"/>
      <c r="V99" s="21"/>
      <c r="W99" s="67" t="str">
        <f>IF('[1]Фактически вывезено'!B99=0," ",'[1]Фактически вывезено'!B99)</f>
        <v xml:space="preserve"> </v>
      </c>
      <c r="X99" s="69"/>
      <c r="Z99" s="18"/>
    </row>
    <row r="100" spans="1:26" ht="17.100000000000001" customHeight="1" thickBot="1" x14ac:dyDescent="0.3">
      <c r="A100" s="11">
        <v>45</v>
      </c>
      <c r="B100" s="65" t="str">
        <f>IF('[1]Фактически вывезено'!B100=0," ",'[1]Фактически вывезено'!B100)</f>
        <v xml:space="preserve"> </v>
      </c>
      <c r="C100" s="85"/>
      <c r="D100" s="35"/>
      <c r="E100" s="36"/>
      <c r="F100" s="35"/>
      <c r="G100" s="36"/>
      <c r="H100" s="35"/>
      <c r="I100" s="37"/>
      <c r="J100" s="36"/>
      <c r="K100" s="35"/>
      <c r="L100" s="36"/>
      <c r="M100" s="38"/>
      <c r="N100" s="37"/>
      <c r="O100" s="39"/>
      <c r="P100" s="35"/>
      <c r="Q100" s="37"/>
      <c r="R100" s="37"/>
      <c r="S100" s="37"/>
      <c r="T100" s="37"/>
      <c r="U100" s="37"/>
      <c r="V100" s="36"/>
      <c r="W100" s="65" t="str">
        <f>IF('[1]Фактически вывезено'!B100=0," ",'[1]Фактически вывезено'!B100)</f>
        <v xml:space="preserve"> </v>
      </c>
      <c r="X100" s="71"/>
      <c r="Z100" s="18"/>
    </row>
    <row r="101" spans="1:26" ht="17.100000000000001" customHeight="1" thickBot="1" x14ac:dyDescent="0.3">
      <c r="A101" s="72" t="s">
        <v>24</v>
      </c>
      <c r="B101" s="73"/>
      <c r="C101" s="73"/>
      <c r="D101" s="40">
        <f t="shared" ref="D101:V101" si="1">SUM(D56:D100)</f>
        <v>32</v>
      </c>
      <c r="E101" s="41">
        <f t="shared" si="1"/>
        <v>32</v>
      </c>
      <c r="F101" s="40">
        <f t="shared" si="1"/>
        <v>32</v>
      </c>
      <c r="G101" s="41">
        <f t="shared" si="1"/>
        <v>32</v>
      </c>
      <c r="H101" s="40">
        <f t="shared" si="1"/>
        <v>0</v>
      </c>
      <c r="I101" s="42">
        <f t="shared" si="1"/>
        <v>0</v>
      </c>
      <c r="J101" s="41">
        <f t="shared" si="1"/>
        <v>0</v>
      </c>
      <c r="K101" s="40">
        <f t="shared" si="1"/>
        <v>32</v>
      </c>
      <c r="L101" s="41">
        <f t="shared" si="1"/>
        <v>0</v>
      </c>
      <c r="M101" s="43">
        <f t="shared" si="1"/>
        <v>0</v>
      </c>
      <c r="N101" s="42">
        <f t="shared" si="1"/>
        <v>32</v>
      </c>
      <c r="O101" s="44">
        <f t="shared" si="1"/>
        <v>32</v>
      </c>
      <c r="P101" s="40">
        <f t="shared" si="1"/>
        <v>5</v>
      </c>
      <c r="Q101" s="42">
        <f t="shared" si="1"/>
        <v>16</v>
      </c>
      <c r="R101" s="42">
        <f t="shared" si="1"/>
        <v>0</v>
      </c>
      <c r="S101" s="42">
        <f t="shared" si="1"/>
        <v>0</v>
      </c>
      <c r="T101" s="42">
        <f t="shared" si="1"/>
        <v>0</v>
      </c>
      <c r="U101" s="42">
        <f t="shared" si="1"/>
        <v>0</v>
      </c>
      <c r="V101" s="41">
        <f t="shared" si="1"/>
        <v>0</v>
      </c>
      <c r="W101" s="45"/>
      <c r="X101" s="45"/>
    </row>
    <row r="102" spans="1:26" ht="17.100000000000001" customHeight="1" x14ac:dyDescent="0.25">
      <c r="A102" s="74" t="s">
        <v>25</v>
      </c>
      <c r="B102" s="75"/>
      <c r="C102" s="75"/>
      <c r="D102" s="46"/>
      <c r="E102" s="47"/>
      <c r="F102" s="46"/>
      <c r="G102" s="47"/>
      <c r="H102" s="46"/>
      <c r="I102" s="48"/>
      <c r="J102" s="47"/>
      <c r="K102" s="46"/>
      <c r="L102" s="47"/>
      <c r="M102" s="49"/>
      <c r="N102" s="48"/>
      <c r="O102" s="50"/>
      <c r="P102" s="46"/>
      <c r="Q102" s="48"/>
      <c r="R102" s="48"/>
      <c r="S102" s="48"/>
      <c r="T102" s="48"/>
      <c r="U102" s="48"/>
      <c r="V102" s="47"/>
      <c r="W102" s="51"/>
      <c r="X102" s="51"/>
    </row>
    <row r="103" spans="1:26" ht="17.100000000000001" customHeight="1" x14ac:dyDescent="0.25">
      <c r="A103" s="63" t="s">
        <v>26</v>
      </c>
      <c r="B103" s="64"/>
      <c r="C103" s="64"/>
      <c r="D103" s="52"/>
      <c r="E103" s="53"/>
      <c r="F103" s="52"/>
      <c r="G103" s="53"/>
      <c r="H103" s="52"/>
      <c r="I103" s="54"/>
      <c r="J103" s="53"/>
      <c r="K103" s="52"/>
      <c r="L103" s="53"/>
      <c r="M103" s="55"/>
      <c r="N103" s="54"/>
      <c r="O103" s="56"/>
      <c r="P103" s="52"/>
      <c r="Q103" s="54"/>
      <c r="R103" s="54"/>
      <c r="S103" s="54"/>
      <c r="T103" s="54"/>
      <c r="U103" s="54"/>
      <c r="V103" s="53"/>
      <c r="W103" s="51"/>
      <c r="X103" s="51"/>
    </row>
    <row r="104" spans="1:26" ht="17.100000000000001" customHeight="1" thickBot="1" x14ac:dyDescent="0.3">
      <c r="A104" s="65" t="s">
        <v>27</v>
      </c>
      <c r="B104" s="66"/>
      <c r="C104" s="66"/>
      <c r="D104" s="57"/>
      <c r="E104" s="58"/>
      <c r="F104" s="57"/>
      <c r="G104" s="58"/>
      <c r="H104" s="57"/>
      <c r="I104" s="59"/>
      <c r="J104" s="58"/>
      <c r="K104" s="57"/>
      <c r="L104" s="58"/>
      <c r="M104" s="60"/>
      <c r="N104" s="59"/>
      <c r="O104" s="61"/>
      <c r="P104" s="57"/>
      <c r="Q104" s="59"/>
      <c r="R104" s="59"/>
      <c r="S104" s="59"/>
      <c r="T104" s="59"/>
      <c r="U104" s="59"/>
      <c r="V104" s="58"/>
      <c r="W104" s="51"/>
      <c r="X104" s="51"/>
    </row>
    <row r="105" spans="1:26" ht="18.75" x14ac:dyDescent="0.3">
      <c r="B105" s="84" t="s">
        <v>29</v>
      </c>
      <c r="C105" s="84"/>
      <c r="L105" s="77">
        <f>U1</f>
        <v>42036</v>
      </c>
      <c r="M105" s="78"/>
      <c r="U105" s="77">
        <f>U53</f>
        <v>42036</v>
      </c>
      <c r="V105" s="78"/>
      <c r="W105" s="84" t="s">
        <v>29</v>
      </c>
      <c r="X105" s="84"/>
      <c r="Z105" s="18"/>
    </row>
    <row r="106" spans="1:26" ht="19.5" thickBot="1" x14ac:dyDescent="0.35">
      <c r="B106" s="3"/>
      <c r="C106" s="3"/>
      <c r="L106" s="77"/>
      <c r="M106" s="78"/>
      <c r="U106" s="4"/>
      <c r="V106" s="3"/>
      <c r="W106" s="3"/>
      <c r="X106" s="3"/>
      <c r="Z106" s="18"/>
    </row>
    <row r="107" spans="1:26" ht="33.75" customHeight="1" thickBot="1" x14ac:dyDescent="0.3">
      <c r="A107" s="5" t="s">
        <v>1</v>
      </c>
      <c r="B107" s="79" t="s">
        <v>2</v>
      </c>
      <c r="C107" s="73"/>
      <c r="D107" s="6" t="s">
        <v>3</v>
      </c>
      <c r="E107" s="7" t="s">
        <v>4</v>
      </c>
      <c r="F107" s="6" t="s">
        <v>5</v>
      </c>
      <c r="G107" s="7" t="s">
        <v>6</v>
      </c>
      <c r="H107" s="6" t="s">
        <v>7</v>
      </c>
      <c r="I107" s="8" t="s">
        <v>8</v>
      </c>
      <c r="J107" s="7" t="s">
        <v>9</v>
      </c>
      <c r="K107" s="6" t="s">
        <v>10</v>
      </c>
      <c r="L107" s="7" t="s">
        <v>11</v>
      </c>
      <c r="M107" s="9" t="s">
        <v>12</v>
      </c>
      <c r="N107" s="8" t="s">
        <v>13</v>
      </c>
      <c r="O107" s="10" t="s">
        <v>14</v>
      </c>
      <c r="P107" s="6" t="s">
        <v>15</v>
      </c>
      <c r="Q107" s="8" t="s">
        <v>16</v>
      </c>
      <c r="R107" s="8" t="s">
        <v>17</v>
      </c>
      <c r="S107" s="8" t="s">
        <v>18</v>
      </c>
      <c r="T107" s="8" t="s">
        <v>19</v>
      </c>
      <c r="U107" s="8" t="s">
        <v>20</v>
      </c>
      <c r="V107" s="7" t="s">
        <v>21</v>
      </c>
      <c r="W107" s="79" t="s">
        <v>2</v>
      </c>
      <c r="X107" s="80"/>
      <c r="Z107" s="18"/>
    </row>
    <row r="108" spans="1:26" s="18" customFormat="1" ht="18" customHeight="1" x14ac:dyDescent="0.25">
      <c r="A108" s="11">
        <v>1</v>
      </c>
      <c r="B108" s="74" t="str">
        <f>IF('[1]Фактически вывезено'!B108=0," ",'[1]Фактически вывезено'!B108)</f>
        <v xml:space="preserve"> </v>
      </c>
      <c r="C108" s="81"/>
      <c r="D108" s="12"/>
      <c r="E108" s="13"/>
      <c r="F108" s="12"/>
      <c r="G108" s="13"/>
      <c r="H108" s="12"/>
      <c r="I108" s="14"/>
      <c r="J108" s="13"/>
      <c r="K108" s="12"/>
      <c r="L108" s="13"/>
      <c r="M108" s="15"/>
      <c r="N108" s="14"/>
      <c r="O108" s="16"/>
      <c r="P108" s="12"/>
      <c r="Q108" s="14"/>
      <c r="R108" s="14"/>
      <c r="S108" s="14"/>
      <c r="T108" s="14"/>
      <c r="U108" s="14"/>
      <c r="V108" s="13"/>
      <c r="W108" s="82" t="str">
        <f>IF('[1]Фактически вывезено'!B108=0," ",'[1]Фактически вывезено'!B108)</f>
        <v xml:space="preserve"> </v>
      </c>
      <c r="X108" s="83"/>
      <c r="Y108" s="17"/>
    </row>
    <row r="109" spans="1:26" s="18" customFormat="1" ht="18" customHeight="1" x14ac:dyDescent="0.25">
      <c r="A109" s="19">
        <v>2</v>
      </c>
      <c r="B109" s="67" t="str">
        <f>IF('[1]Фактически вывезено'!B109=0," ",'[1]Фактически вывезено'!B109)</f>
        <v>РА Ком. 70/2 (383)</v>
      </c>
      <c r="C109" s="69"/>
      <c r="D109" s="20"/>
      <c r="E109" s="21"/>
      <c r="F109" s="20"/>
      <c r="G109" s="21"/>
      <c r="H109" s="20"/>
      <c r="I109" s="22"/>
      <c r="J109" s="21"/>
      <c r="K109" s="20"/>
      <c r="L109" s="21"/>
      <c r="M109" s="23"/>
      <c r="N109" s="22"/>
      <c r="O109" s="24"/>
      <c r="P109" s="20"/>
      <c r="Q109" s="22"/>
      <c r="R109" s="22"/>
      <c r="S109" s="22"/>
      <c r="T109" s="22"/>
      <c r="U109" s="22"/>
      <c r="V109" s="21"/>
      <c r="W109" s="67" t="str">
        <f>IF('[1]Фактически вывезено'!B109=0," ",'[1]Фактически вывезено'!B109)</f>
        <v>РА Ком. 70/2 (383)</v>
      </c>
      <c r="X109" s="69"/>
      <c r="Y109" s="17"/>
    </row>
    <row r="110" spans="1:26" s="18" customFormat="1" ht="18" customHeight="1" x14ac:dyDescent="0.25">
      <c r="A110" s="11">
        <v>3</v>
      </c>
      <c r="B110" s="63" t="str">
        <f>IF('[1]Фактически вывезено'!B110=0," ",'[1]Фактически вывезено'!B110)</f>
        <v>РА Лен 102 (545)</v>
      </c>
      <c r="C110" s="76"/>
      <c r="D110" s="25"/>
      <c r="E110" s="26"/>
      <c r="F110" s="25"/>
      <c r="G110" s="26"/>
      <c r="H110" s="25"/>
      <c r="I110" s="27"/>
      <c r="J110" s="26"/>
      <c r="K110" s="25"/>
      <c r="L110" s="26"/>
      <c r="M110" s="28"/>
      <c r="N110" s="27"/>
      <c r="O110" s="29"/>
      <c r="P110" s="25"/>
      <c r="Q110" s="27"/>
      <c r="R110" s="27"/>
      <c r="S110" s="27"/>
      <c r="T110" s="27"/>
      <c r="U110" s="27"/>
      <c r="V110" s="26"/>
      <c r="W110" s="63" t="str">
        <f>IF('[1]Фактически вывезено'!B110=0," ",'[1]Фактически вывезено'!B110)</f>
        <v>РА Лен 102 (545)</v>
      </c>
      <c r="X110" s="76"/>
      <c r="Y110" s="17"/>
    </row>
    <row r="111" spans="1:26" s="18" customFormat="1" ht="18" customHeight="1" x14ac:dyDescent="0.25">
      <c r="A111" s="19">
        <v>4</v>
      </c>
      <c r="B111" s="67" t="str">
        <f>IF('[1]Фактически вывезено'!B111=0," ",'[1]Фактически вывезено'!B111)</f>
        <v>РА Леон. 7 (281)</v>
      </c>
      <c r="C111" s="69"/>
      <c r="D111" s="20"/>
      <c r="E111" s="21"/>
      <c r="F111" s="20"/>
      <c r="G111" s="21"/>
      <c r="H111" s="20"/>
      <c r="I111" s="22"/>
      <c r="J111" s="21"/>
      <c r="K111" s="20"/>
      <c r="L111" s="21"/>
      <c r="M111" s="23"/>
      <c r="N111" s="22"/>
      <c r="O111" s="24"/>
      <c r="P111" s="20"/>
      <c r="Q111" s="22"/>
      <c r="R111" s="22"/>
      <c r="S111" s="22"/>
      <c r="T111" s="22"/>
      <c r="U111" s="22"/>
      <c r="V111" s="21"/>
      <c r="W111" s="67" t="str">
        <f>IF('[1]Фактически вывезено'!B111=0," ",'[1]Фактически вывезено'!B111)</f>
        <v>РА Леон. 7 (281)</v>
      </c>
      <c r="X111" s="69"/>
      <c r="Y111" s="17"/>
    </row>
    <row r="112" spans="1:26" s="18" customFormat="1" ht="18" customHeight="1" x14ac:dyDescent="0.25">
      <c r="A112" s="11">
        <v>5</v>
      </c>
      <c r="B112" s="63" t="str">
        <f>IF('[1]Фактически вывезено'!B112=0," ",'[1]Фактически вывезено'!B112)</f>
        <v>РА Кал.35 (512)</v>
      </c>
      <c r="C112" s="76"/>
      <c r="D112" s="25"/>
      <c r="E112" s="26"/>
      <c r="F112" s="25"/>
      <c r="G112" s="26"/>
      <c r="H112" s="25"/>
      <c r="I112" s="27"/>
      <c r="J112" s="26"/>
      <c r="K112" s="25"/>
      <c r="L112" s="26"/>
      <c r="M112" s="28"/>
      <c r="N112" s="27"/>
      <c r="O112" s="29"/>
      <c r="P112" s="25"/>
      <c r="Q112" s="27"/>
      <c r="R112" s="27"/>
      <c r="S112" s="27"/>
      <c r="T112" s="27"/>
      <c r="U112" s="27"/>
      <c r="V112" s="26"/>
      <c r="W112" s="63" t="str">
        <f>IF('[1]Фактически вывезено'!B112=0," ",'[1]Фактически вывезено'!B112)</f>
        <v>РА Кал.35 (512)</v>
      </c>
      <c r="X112" s="76"/>
      <c r="Y112" s="17"/>
    </row>
    <row r="113" spans="1:26" s="18" customFormat="1" ht="18" customHeight="1" x14ac:dyDescent="0.25">
      <c r="A113" s="19">
        <v>6</v>
      </c>
      <c r="B113" s="67" t="str">
        <f>IF('[1]Фактически вывезено'!B113=0," ",'[1]Фактически вывезено'!B113)</f>
        <v>РА Поб. 39 (358)</v>
      </c>
      <c r="C113" s="69"/>
      <c r="D113" s="20"/>
      <c r="E113" s="21"/>
      <c r="F113" s="20"/>
      <c r="G113" s="21"/>
      <c r="H113" s="20"/>
      <c r="I113" s="22"/>
      <c r="J113" s="21"/>
      <c r="K113" s="20"/>
      <c r="L113" s="21"/>
      <c r="M113" s="23"/>
      <c r="N113" s="22"/>
      <c r="O113" s="24"/>
      <c r="P113" s="20"/>
      <c r="Q113" s="22"/>
      <c r="R113" s="22"/>
      <c r="S113" s="22"/>
      <c r="T113" s="22"/>
      <c r="U113" s="22"/>
      <c r="V113" s="21"/>
      <c r="W113" s="67" t="str">
        <f>IF('[1]Фактически вывезено'!B113=0," ",'[1]Фактически вывезено'!B113)</f>
        <v>РА Поб. 39 (358)</v>
      </c>
      <c r="X113" s="69"/>
      <c r="Y113" s="17"/>
    </row>
    <row r="114" spans="1:26" s="18" customFormat="1" ht="18" customHeight="1" thickBot="1" x14ac:dyDescent="0.3">
      <c r="A114" s="11">
        <v>7</v>
      </c>
      <c r="B114" s="63" t="str">
        <f>IF('[1]Фактически вывезено'!B114=0," ",'[1]Фактически вывезено'!B114)</f>
        <v>Ра Горьк. (546)</v>
      </c>
      <c r="C114" s="76"/>
      <c r="D114" s="25"/>
      <c r="E114" s="26"/>
      <c r="F114" s="25"/>
      <c r="G114" s="26"/>
      <c r="H114" s="25"/>
      <c r="I114" s="27"/>
      <c r="J114" s="26"/>
      <c r="K114" s="25"/>
      <c r="L114" s="26"/>
      <c r="M114" s="28"/>
      <c r="N114" s="27"/>
      <c r="O114" s="29"/>
      <c r="P114" s="25"/>
      <c r="Q114" s="27"/>
      <c r="R114" s="27"/>
      <c r="S114" s="27"/>
      <c r="T114" s="27"/>
      <c r="U114" s="27"/>
      <c r="V114" s="26"/>
      <c r="W114" s="63" t="str">
        <f>IF('[1]Фактически вывезено'!B114=0," ",'[1]Фактически вывезено'!B114)</f>
        <v>Ра Горьк. (546)</v>
      </c>
      <c r="X114" s="76"/>
      <c r="Y114" s="17"/>
    </row>
    <row r="115" spans="1:26" s="18" customFormat="1" ht="18" customHeight="1" x14ac:dyDescent="0.25">
      <c r="A115" s="19">
        <v>8</v>
      </c>
      <c r="B115" s="67" t="str">
        <f>IF('[1]Фактически вывезено'!B115=0," ",'[1]Фактически вывезено'!B115)</f>
        <v>РА Ком. 67 (377)</v>
      </c>
      <c r="C115" s="69"/>
      <c r="D115" s="20"/>
      <c r="E115" s="21"/>
      <c r="F115" s="20"/>
      <c r="G115" s="21"/>
      <c r="H115" s="20"/>
      <c r="I115" s="22"/>
      <c r="J115" s="21"/>
      <c r="K115" s="20"/>
      <c r="L115" s="21"/>
      <c r="M115" s="23"/>
      <c r="N115" s="22"/>
      <c r="O115" s="24"/>
      <c r="P115" s="20"/>
      <c r="Q115" s="22"/>
      <c r="R115" s="22"/>
      <c r="S115" s="22"/>
      <c r="T115" s="22"/>
      <c r="U115" s="22"/>
      <c r="V115" s="21"/>
      <c r="W115" s="67" t="str">
        <f>IF('[1]Фактически вывезено'!B115=0," ",'[1]Фактически вывезено'!B115)</f>
        <v>РА Ком. 67 (377)</v>
      </c>
      <c r="X115" s="69"/>
      <c r="Y115" s="30" t="s">
        <v>22</v>
      </c>
      <c r="Z115" s="31">
        <f>$F$49+$F$101+$F$133</f>
        <v>55</v>
      </c>
    </row>
    <row r="116" spans="1:26" s="18" customFormat="1" ht="18" customHeight="1" x14ac:dyDescent="0.25">
      <c r="A116" s="11">
        <v>9</v>
      </c>
      <c r="B116" s="63" t="str">
        <f>IF('[1]Фактически вывезено'!B116=0," ",'[1]Фактически вывезено'!B116)</f>
        <v>РА Ком. 55 (489)</v>
      </c>
      <c r="C116" s="76"/>
      <c r="D116" s="25"/>
      <c r="E116" s="26"/>
      <c r="F116" s="25"/>
      <c r="G116" s="26"/>
      <c r="H116" s="25"/>
      <c r="I116" s="27"/>
      <c r="J116" s="26"/>
      <c r="K116" s="25"/>
      <c r="L116" s="26"/>
      <c r="M116" s="28"/>
      <c r="N116" s="27"/>
      <c r="O116" s="29"/>
      <c r="P116" s="25"/>
      <c r="Q116" s="27"/>
      <c r="R116" s="27"/>
      <c r="S116" s="27"/>
      <c r="T116" s="27"/>
      <c r="U116" s="27"/>
      <c r="V116" s="26"/>
      <c r="W116" s="63" t="str">
        <f>IF('[1]Фактически вывезено'!B116=0," ",'[1]Фактически вывезено'!B116)</f>
        <v>РА Ком. 55 (489)</v>
      </c>
      <c r="X116" s="76"/>
      <c r="Y116" s="30" t="s">
        <v>7</v>
      </c>
      <c r="Z116" s="32">
        <f>$H$49+$H$101+$H$133</f>
        <v>0</v>
      </c>
    </row>
    <row r="117" spans="1:26" s="18" customFormat="1" ht="18" customHeight="1" x14ac:dyDescent="0.25">
      <c r="A117" s="19">
        <v>10</v>
      </c>
      <c r="B117" s="67" t="str">
        <f>IF('[1]Фактически вывезено'!B117=0," ",'[1]Фактически вывезено'!B117)</f>
        <v>РА Кир. 6а (332)</v>
      </c>
      <c r="C117" s="69"/>
      <c r="D117" s="20"/>
      <c r="E117" s="21"/>
      <c r="F117" s="20"/>
      <c r="G117" s="21"/>
      <c r="H117" s="20"/>
      <c r="I117" s="22"/>
      <c r="J117" s="21"/>
      <c r="K117" s="20"/>
      <c r="L117" s="21"/>
      <c r="M117" s="23"/>
      <c r="N117" s="22"/>
      <c r="O117" s="24"/>
      <c r="P117" s="20"/>
      <c r="Q117" s="22"/>
      <c r="R117" s="22"/>
      <c r="S117" s="22"/>
      <c r="T117" s="22"/>
      <c r="U117" s="22"/>
      <c r="V117" s="21"/>
      <c r="W117" s="67" t="str">
        <f>IF('[1]Фактически вывезено'!B117=0," ",'[1]Фактически вывезено'!B117)</f>
        <v>РА Кир. 6а (332)</v>
      </c>
      <c r="X117" s="69"/>
      <c r="Y117" s="30" t="s">
        <v>8</v>
      </c>
      <c r="Z117" s="33">
        <f>$I$49+$I$101+$I$133</f>
        <v>0</v>
      </c>
    </row>
    <row r="118" spans="1:26" s="18" customFormat="1" ht="18" customHeight="1" thickBot="1" x14ac:dyDescent="0.3">
      <c r="A118" s="11">
        <v>11</v>
      </c>
      <c r="B118" s="63" t="str">
        <f>IF('[1]Фактически вывезено'!B118=0," ",'[1]Фактически вывезено'!B118)</f>
        <v>РА Кал. 82 (333)</v>
      </c>
      <c r="C118" s="76"/>
      <c r="D118" s="25"/>
      <c r="E118" s="26"/>
      <c r="F118" s="25"/>
      <c r="G118" s="26"/>
      <c r="H118" s="25"/>
      <c r="I118" s="27"/>
      <c r="J118" s="26"/>
      <c r="K118" s="25"/>
      <c r="L118" s="26"/>
      <c r="M118" s="28"/>
      <c r="N118" s="27"/>
      <c r="O118" s="29"/>
      <c r="P118" s="25"/>
      <c r="Q118" s="27"/>
      <c r="R118" s="27"/>
      <c r="S118" s="27"/>
      <c r="T118" s="27"/>
      <c r="U118" s="27"/>
      <c r="V118" s="26"/>
      <c r="W118" s="63" t="str">
        <f>IF('[1]Фактически вывезено'!B118=0," ",'[1]Фактически вывезено'!B118)</f>
        <v>РА Кал. 82 (333)</v>
      </c>
      <c r="X118" s="76"/>
      <c r="Y118" s="30" t="s">
        <v>23</v>
      </c>
      <c r="Z118" s="34">
        <f>$J$49+$J$101+$J$133</f>
        <v>0</v>
      </c>
    </row>
    <row r="119" spans="1:26" s="18" customFormat="1" ht="18" customHeight="1" x14ac:dyDescent="0.25">
      <c r="A119" s="19">
        <v>12</v>
      </c>
      <c r="B119" s="67" t="str">
        <f>IF('[1]Фактически вывезено'!B119=0," ",'[1]Фактически вывезено'!B119)</f>
        <v>РА Пер. 3а (527)</v>
      </c>
      <c r="C119" s="69"/>
      <c r="D119" s="20"/>
      <c r="E119" s="21"/>
      <c r="F119" s="20"/>
      <c r="G119" s="21"/>
      <c r="H119" s="20"/>
      <c r="I119" s="22"/>
      <c r="J119" s="21"/>
      <c r="K119" s="20"/>
      <c r="L119" s="21"/>
      <c r="M119" s="23"/>
      <c r="N119" s="22"/>
      <c r="O119" s="24"/>
      <c r="P119" s="20"/>
      <c r="Q119" s="22"/>
      <c r="R119" s="22"/>
      <c r="S119" s="22"/>
      <c r="T119" s="22"/>
      <c r="U119" s="22"/>
      <c r="V119" s="21"/>
      <c r="W119" s="67" t="str">
        <f>IF('[1]Фактически вывезено'!B119=0," ",'[1]Фактически вывезено'!B119)</f>
        <v>РА Пер. 3а (527)</v>
      </c>
      <c r="X119" s="69"/>
      <c r="Y119" s="17"/>
      <c r="Z119" s="1"/>
    </row>
    <row r="120" spans="1:26" s="18" customFormat="1" ht="18" customHeight="1" x14ac:dyDescent="0.25">
      <c r="A120" s="11">
        <v>13</v>
      </c>
      <c r="B120" s="63" t="str">
        <f>IF('[1]Фактически вывезено'!B120=0," ",'[1]Фактически вывезено'!B120)</f>
        <v>Ра Куйб. 2а (548)</v>
      </c>
      <c r="C120" s="76"/>
      <c r="D120" s="25"/>
      <c r="E120" s="26"/>
      <c r="F120" s="25"/>
      <c r="G120" s="26"/>
      <c r="H120" s="25"/>
      <c r="I120" s="27"/>
      <c r="J120" s="26"/>
      <c r="K120" s="25"/>
      <c r="L120" s="26"/>
      <c r="M120" s="28"/>
      <c r="N120" s="27"/>
      <c r="O120" s="29"/>
      <c r="P120" s="25"/>
      <c r="Q120" s="27"/>
      <c r="R120" s="27"/>
      <c r="S120" s="27"/>
      <c r="T120" s="27"/>
      <c r="U120" s="27"/>
      <c r="V120" s="26"/>
      <c r="W120" s="63" t="str">
        <f>IF('[1]Фактически вывезено'!B120=0," ",'[1]Фактически вывезено'!B120)</f>
        <v>Ра Куйб. 2а (548)</v>
      </c>
      <c r="X120" s="76"/>
      <c r="Y120" s="17"/>
      <c r="Z120" s="1"/>
    </row>
    <row r="121" spans="1:26" s="18" customFormat="1" ht="18" customHeight="1" x14ac:dyDescent="0.25">
      <c r="A121" s="19">
        <v>14</v>
      </c>
      <c r="B121" s="67" t="str">
        <f>IF('[1]Фактически вывезено'!B121=0," ",'[1]Фактически вывезено'!B121)</f>
        <v>РА Курчат. 36 (566)</v>
      </c>
      <c r="C121" s="68"/>
      <c r="D121" s="20"/>
      <c r="E121" s="21"/>
      <c r="F121" s="20"/>
      <c r="G121" s="21"/>
      <c r="H121" s="20"/>
      <c r="I121" s="22"/>
      <c r="J121" s="21"/>
      <c r="K121" s="20"/>
      <c r="L121" s="21"/>
      <c r="M121" s="23"/>
      <c r="N121" s="22"/>
      <c r="O121" s="24"/>
      <c r="P121" s="20"/>
      <c r="Q121" s="22"/>
      <c r="R121" s="22"/>
      <c r="S121" s="22"/>
      <c r="T121" s="22"/>
      <c r="U121" s="22"/>
      <c r="V121" s="21"/>
      <c r="W121" s="67" t="str">
        <f>IF('[1]Фактически вывезено'!B121=0," ",'[1]Фактически вывезено'!B121)</f>
        <v>РА Курчат. 36 (566)</v>
      </c>
      <c r="X121" s="69"/>
      <c r="Y121" s="17"/>
      <c r="Z121" s="1"/>
    </row>
    <row r="122" spans="1:26" s="18" customFormat="1" ht="18" customHeight="1" x14ac:dyDescent="0.25">
      <c r="A122" s="11">
        <v>15</v>
      </c>
      <c r="B122" s="63" t="str">
        <f>IF('[1]Фактически вывезено'!B122=0," ",'[1]Фактически вывезено'!B122)</f>
        <v>РА Комм. 147 (665)</v>
      </c>
      <c r="C122" s="70"/>
      <c r="D122" s="25"/>
      <c r="E122" s="26"/>
      <c r="F122" s="25"/>
      <c r="G122" s="26"/>
      <c r="H122" s="25"/>
      <c r="I122" s="27"/>
      <c r="J122" s="26"/>
      <c r="K122" s="25"/>
      <c r="L122" s="26"/>
      <c r="M122" s="28"/>
      <c r="N122" s="27"/>
      <c r="O122" s="29"/>
      <c r="P122" s="25"/>
      <c r="Q122" s="27"/>
      <c r="R122" s="27"/>
      <c r="S122" s="27"/>
      <c r="T122" s="27"/>
      <c r="U122" s="27"/>
      <c r="V122" s="26"/>
      <c r="W122" s="63" t="str">
        <f>IF('[1]Фактически вывезено'!B122=0," ",'[1]Фактически вывезено'!B122)</f>
        <v>РА Комм. 147 (665)</v>
      </c>
      <c r="X122" s="76"/>
      <c r="Y122" s="17"/>
      <c r="Z122" s="1"/>
    </row>
    <row r="123" spans="1:26" s="18" customFormat="1" ht="18" customHeight="1" x14ac:dyDescent="0.25">
      <c r="A123" s="19">
        <v>16</v>
      </c>
      <c r="B123" s="67">
        <f>IF('[1]Фактически вывезено'!B123=0," ",'[1]Фактически вывезено'!B123)</f>
        <v>106</v>
      </c>
      <c r="C123" s="68"/>
      <c r="D123" s="20"/>
      <c r="E123" s="21"/>
      <c r="F123" s="20"/>
      <c r="G123" s="21"/>
      <c r="H123" s="20"/>
      <c r="I123" s="22"/>
      <c r="J123" s="21"/>
      <c r="K123" s="20"/>
      <c r="L123" s="21"/>
      <c r="M123" s="23"/>
      <c r="N123" s="22"/>
      <c r="O123" s="24"/>
      <c r="P123" s="20"/>
      <c r="Q123" s="22"/>
      <c r="R123" s="22"/>
      <c r="S123" s="22"/>
      <c r="T123" s="22"/>
      <c r="U123" s="22"/>
      <c r="V123" s="21"/>
      <c r="W123" s="67">
        <f>IF('[1]Фактически вывезено'!B123=0," ",'[1]Фактически вывезено'!B123)</f>
        <v>106</v>
      </c>
      <c r="X123" s="69"/>
      <c r="Y123" s="17"/>
      <c r="Z123" s="1"/>
    </row>
    <row r="124" spans="1:26" s="18" customFormat="1" ht="18" customHeight="1" x14ac:dyDescent="0.25">
      <c r="A124" s="11">
        <v>17</v>
      </c>
      <c r="B124" s="63">
        <f>IF('[1]Фактически вывезено'!B124=0," ",'[1]Фактически вывезено'!B124)</f>
        <v>107</v>
      </c>
      <c r="C124" s="70"/>
      <c r="D124" s="25"/>
      <c r="E124" s="26"/>
      <c r="F124" s="25"/>
      <c r="G124" s="26"/>
      <c r="H124" s="25"/>
      <c r="I124" s="27"/>
      <c r="J124" s="26"/>
      <c r="K124" s="25"/>
      <c r="L124" s="26"/>
      <c r="M124" s="28"/>
      <c r="N124" s="27"/>
      <c r="O124" s="29"/>
      <c r="P124" s="25"/>
      <c r="Q124" s="27"/>
      <c r="R124" s="27"/>
      <c r="S124" s="27"/>
      <c r="T124" s="27"/>
      <c r="U124" s="27"/>
      <c r="V124" s="26"/>
      <c r="W124" s="63">
        <f>IF('[1]Фактически вывезено'!B124=0," ",'[1]Фактически вывезено'!B124)</f>
        <v>107</v>
      </c>
      <c r="X124" s="76"/>
      <c r="Y124" s="17"/>
      <c r="Z124" s="1"/>
    </row>
    <row r="125" spans="1:26" s="18" customFormat="1" ht="18" customHeight="1" x14ac:dyDescent="0.25">
      <c r="A125" s="19">
        <v>18</v>
      </c>
      <c r="B125" s="67">
        <f>IF('[1]Фактически вывезено'!B125=0," ",'[1]Фактически вывезено'!B125)</f>
        <v>108</v>
      </c>
      <c r="C125" s="68"/>
      <c r="D125" s="20"/>
      <c r="E125" s="21"/>
      <c r="F125" s="20"/>
      <c r="G125" s="21"/>
      <c r="H125" s="20"/>
      <c r="I125" s="22"/>
      <c r="J125" s="21"/>
      <c r="K125" s="20"/>
      <c r="L125" s="21"/>
      <c r="M125" s="23"/>
      <c r="N125" s="22"/>
      <c r="O125" s="24"/>
      <c r="P125" s="20"/>
      <c r="Q125" s="22"/>
      <c r="R125" s="22"/>
      <c r="S125" s="22"/>
      <c r="T125" s="22"/>
      <c r="U125" s="22"/>
      <c r="V125" s="21"/>
      <c r="W125" s="63">
        <f>IF('[1]Фактически вывезено'!B125=0," ",'[1]Фактически вывезено'!B125)</f>
        <v>108</v>
      </c>
      <c r="X125" s="76"/>
      <c r="Y125" s="17"/>
      <c r="Z125" s="1"/>
    </row>
    <row r="126" spans="1:26" s="18" customFormat="1" ht="18" customHeight="1" x14ac:dyDescent="0.25">
      <c r="A126" s="11">
        <v>19</v>
      </c>
      <c r="B126" s="63">
        <f>IF('[1]Фактически вывезено'!B126=0," ",'[1]Фактически вывезено'!B126)</f>
        <v>109</v>
      </c>
      <c r="C126" s="70"/>
      <c r="D126" s="25"/>
      <c r="E126" s="26"/>
      <c r="F126" s="25"/>
      <c r="G126" s="26"/>
      <c r="H126" s="25"/>
      <c r="I126" s="27"/>
      <c r="J126" s="26"/>
      <c r="K126" s="25"/>
      <c r="L126" s="26"/>
      <c r="M126" s="28"/>
      <c r="N126" s="27"/>
      <c r="O126" s="29"/>
      <c r="P126" s="25"/>
      <c r="Q126" s="27"/>
      <c r="R126" s="27"/>
      <c r="S126" s="27"/>
      <c r="T126" s="27"/>
      <c r="U126" s="27"/>
      <c r="V126" s="26"/>
      <c r="W126" s="63">
        <f>IF('[1]Фактически вывезено'!B126=0," ",'[1]Фактически вывезено'!B126)</f>
        <v>109</v>
      </c>
      <c r="X126" s="76"/>
      <c r="Y126" s="17"/>
    </row>
    <row r="127" spans="1:26" s="18" customFormat="1" ht="18" customHeight="1" x14ac:dyDescent="0.25">
      <c r="A127" s="19">
        <v>20</v>
      </c>
      <c r="B127" s="67">
        <f>IF('[1]Фактически вывезено'!B127=0," ",'[1]Фактически вывезено'!B127)</f>
        <v>110</v>
      </c>
      <c r="C127" s="68"/>
      <c r="D127" s="20"/>
      <c r="E127" s="21"/>
      <c r="F127" s="20"/>
      <c r="G127" s="21"/>
      <c r="H127" s="20"/>
      <c r="I127" s="22"/>
      <c r="J127" s="21"/>
      <c r="K127" s="20"/>
      <c r="L127" s="21"/>
      <c r="M127" s="23"/>
      <c r="N127" s="22"/>
      <c r="O127" s="24"/>
      <c r="P127" s="20"/>
      <c r="Q127" s="22"/>
      <c r="R127" s="22"/>
      <c r="S127" s="22"/>
      <c r="T127" s="22"/>
      <c r="U127" s="22"/>
      <c r="V127" s="21"/>
      <c r="W127" s="67">
        <f>IF('[1]Фактически вывезено'!B127=0," ",'[1]Фактически вывезено'!B127)</f>
        <v>110</v>
      </c>
      <c r="X127" s="69"/>
      <c r="Y127" s="17"/>
    </row>
    <row r="128" spans="1:26" s="18" customFormat="1" ht="18" customHeight="1" x14ac:dyDescent="0.25">
      <c r="A128" s="11">
        <v>21</v>
      </c>
      <c r="B128" s="63">
        <f>IF('[1]Фактически вывезено'!B128=0," ",'[1]Фактически вывезено'!B128)</f>
        <v>111</v>
      </c>
      <c r="C128" s="70"/>
      <c r="D128" s="25"/>
      <c r="E128" s="26"/>
      <c r="F128" s="25"/>
      <c r="G128" s="26"/>
      <c r="H128" s="25"/>
      <c r="I128" s="27"/>
      <c r="J128" s="26"/>
      <c r="K128" s="25"/>
      <c r="L128" s="26"/>
      <c r="M128" s="28"/>
      <c r="N128" s="27"/>
      <c r="O128" s="29"/>
      <c r="P128" s="25"/>
      <c r="Q128" s="27"/>
      <c r="R128" s="27"/>
      <c r="S128" s="27"/>
      <c r="T128" s="27"/>
      <c r="U128" s="27"/>
      <c r="V128" s="26"/>
      <c r="W128" s="63">
        <f>IF('[1]Фактически вывезено'!B128=0," ",'[1]Фактически вывезено'!B128)</f>
        <v>111</v>
      </c>
      <c r="X128" s="76"/>
      <c r="Y128" s="17"/>
    </row>
    <row r="129" spans="1:27" s="18" customFormat="1" ht="18" customHeight="1" x14ac:dyDescent="0.25">
      <c r="A129" s="19">
        <v>22</v>
      </c>
      <c r="B129" s="67">
        <f>IF('[1]Фактически вывезено'!B129=0," ",'[1]Фактически вывезено'!B129)</f>
        <v>112</v>
      </c>
      <c r="C129" s="68"/>
      <c r="D129" s="20"/>
      <c r="E129" s="21"/>
      <c r="F129" s="20"/>
      <c r="G129" s="21"/>
      <c r="H129" s="20"/>
      <c r="I129" s="22"/>
      <c r="J129" s="21"/>
      <c r="K129" s="20"/>
      <c r="L129" s="21"/>
      <c r="M129" s="23"/>
      <c r="N129" s="22"/>
      <c r="O129" s="24"/>
      <c r="P129" s="20"/>
      <c r="Q129" s="22"/>
      <c r="R129" s="22"/>
      <c r="S129" s="22"/>
      <c r="T129" s="22"/>
      <c r="U129" s="22"/>
      <c r="V129" s="21"/>
      <c r="W129" s="67">
        <f>IF('[1]Фактически вывезено'!B129=0," ",'[1]Фактически вывезено'!B129)</f>
        <v>112</v>
      </c>
      <c r="X129" s="69"/>
      <c r="Y129" s="17"/>
    </row>
    <row r="130" spans="1:27" s="18" customFormat="1" ht="18" customHeight="1" x14ac:dyDescent="0.25">
      <c r="A130" s="11">
        <v>23</v>
      </c>
      <c r="B130" s="63">
        <f>IF('[1]Фактически вывезено'!B130=0," ",'[1]Фактически вывезено'!B130)</f>
        <v>113</v>
      </c>
      <c r="C130" s="70"/>
      <c r="D130" s="25"/>
      <c r="E130" s="26"/>
      <c r="F130" s="25"/>
      <c r="G130" s="26"/>
      <c r="H130" s="25"/>
      <c r="I130" s="27"/>
      <c r="J130" s="26"/>
      <c r="K130" s="25"/>
      <c r="L130" s="26"/>
      <c r="M130" s="28"/>
      <c r="N130" s="27"/>
      <c r="O130" s="29"/>
      <c r="P130" s="25"/>
      <c r="Q130" s="27"/>
      <c r="R130" s="27"/>
      <c r="S130" s="27"/>
      <c r="T130" s="27"/>
      <c r="U130" s="27"/>
      <c r="V130" s="26"/>
      <c r="W130" s="63">
        <f>IF('[1]Фактически вывезено'!B130=0," ",'[1]Фактически вывезено'!B130)</f>
        <v>113</v>
      </c>
      <c r="X130" s="76"/>
      <c r="Y130" s="17"/>
    </row>
    <row r="131" spans="1:27" s="18" customFormat="1" ht="18" customHeight="1" x14ac:dyDescent="0.25">
      <c r="A131" s="19">
        <v>24</v>
      </c>
      <c r="B131" s="67">
        <f>IF('[1]Фактически вывезено'!B131=0," ",'[1]Фактически вывезено'!B131)</f>
        <v>114</v>
      </c>
      <c r="C131" s="68"/>
      <c r="D131" s="20"/>
      <c r="E131" s="21"/>
      <c r="F131" s="20"/>
      <c r="G131" s="21"/>
      <c r="H131" s="20"/>
      <c r="I131" s="22"/>
      <c r="J131" s="21"/>
      <c r="K131" s="20"/>
      <c r="L131" s="21"/>
      <c r="M131" s="23"/>
      <c r="N131" s="22"/>
      <c r="O131" s="24"/>
      <c r="P131" s="20"/>
      <c r="Q131" s="22"/>
      <c r="R131" s="22"/>
      <c r="S131" s="22"/>
      <c r="T131" s="22"/>
      <c r="U131" s="22"/>
      <c r="V131" s="21"/>
      <c r="W131" s="67">
        <f>IF('[1]Фактически вывезено'!B131=0," ",'[1]Фактически вывезено'!B131)</f>
        <v>114</v>
      </c>
      <c r="X131" s="69"/>
      <c r="Y131" s="17"/>
    </row>
    <row r="132" spans="1:27" s="18" customFormat="1" ht="18" customHeight="1" thickBot="1" x14ac:dyDescent="0.3">
      <c r="A132" s="11">
        <v>25</v>
      </c>
      <c r="B132" s="63">
        <f>IF('[1]Фактически вывезено'!B132=0," ",'[1]Фактически вывезено'!B132)</f>
        <v>115</v>
      </c>
      <c r="C132" s="70"/>
      <c r="D132" s="25"/>
      <c r="E132" s="26"/>
      <c r="F132" s="25"/>
      <c r="G132" s="26"/>
      <c r="H132" s="25"/>
      <c r="I132" s="27"/>
      <c r="J132" s="26"/>
      <c r="K132" s="25"/>
      <c r="L132" s="26"/>
      <c r="M132" s="28"/>
      <c r="N132" s="27"/>
      <c r="O132" s="29"/>
      <c r="P132" s="25"/>
      <c r="Q132" s="27"/>
      <c r="R132" s="27"/>
      <c r="S132" s="27"/>
      <c r="T132" s="27"/>
      <c r="U132" s="27"/>
      <c r="V132" s="26"/>
      <c r="W132" s="65">
        <f>IF('[1]Фактически вывезено'!B132=0," ",'[1]Фактически вывезено'!B132)</f>
        <v>115</v>
      </c>
      <c r="X132" s="71"/>
      <c r="Y132" s="17"/>
    </row>
    <row r="133" spans="1:27" ht="18" customHeight="1" thickBot="1" x14ac:dyDescent="0.3">
      <c r="A133" s="72" t="s">
        <v>24</v>
      </c>
      <c r="B133" s="73"/>
      <c r="C133" s="73"/>
      <c r="D133" s="40">
        <f t="shared" ref="D133:V133" si="2">SUM(D108:D132)</f>
        <v>0</v>
      </c>
      <c r="E133" s="41">
        <f t="shared" si="2"/>
        <v>0</v>
      </c>
      <c r="F133" s="40">
        <f t="shared" si="2"/>
        <v>0</v>
      </c>
      <c r="G133" s="41">
        <f t="shared" si="2"/>
        <v>0</v>
      </c>
      <c r="H133" s="40">
        <f t="shared" si="2"/>
        <v>0</v>
      </c>
      <c r="I133" s="42">
        <f t="shared" si="2"/>
        <v>0</v>
      </c>
      <c r="J133" s="41">
        <f t="shared" si="2"/>
        <v>0</v>
      </c>
      <c r="K133" s="40">
        <f t="shared" si="2"/>
        <v>0</v>
      </c>
      <c r="L133" s="41">
        <f t="shared" si="2"/>
        <v>0</v>
      </c>
      <c r="M133" s="43">
        <f t="shared" si="2"/>
        <v>0</v>
      </c>
      <c r="N133" s="42">
        <f t="shared" si="2"/>
        <v>0</v>
      </c>
      <c r="O133" s="44">
        <f t="shared" si="2"/>
        <v>0</v>
      </c>
      <c r="P133" s="40">
        <f t="shared" si="2"/>
        <v>0</v>
      </c>
      <c r="Q133" s="42">
        <f t="shared" si="2"/>
        <v>0</v>
      </c>
      <c r="R133" s="42">
        <f t="shared" si="2"/>
        <v>0</v>
      </c>
      <c r="S133" s="42">
        <f t="shared" si="2"/>
        <v>0</v>
      </c>
      <c r="T133" s="42">
        <f t="shared" si="2"/>
        <v>0</v>
      </c>
      <c r="U133" s="42">
        <f t="shared" si="2"/>
        <v>0</v>
      </c>
      <c r="V133" s="41">
        <f t="shared" si="2"/>
        <v>0</v>
      </c>
      <c r="W133" s="45"/>
      <c r="X133" s="45"/>
    </row>
    <row r="134" spans="1:27" ht="18" customHeight="1" x14ac:dyDescent="0.25">
      <c r="A134" s="74" t="s">
        <v>25</v>
      </c>
      <c r="B134" s="75"/>
      <c r="C134" s="75"/>
      <c r="D134" s="46"/>
      <c r="E134" s="47"/>
      <c r="F134" s="46"/>
      <c r="G134" s="47"/>
      <c r="H134" s="46"/>
      <c r="I134" s="48"/>
      <c r="J134" s="47"/>
      <c r="K134" s="46"/>
      <c r="L134" s="47"/>
      <c r="M134" s="49"/>
      <c r="N134" s="48"/>
      <c r="O134" s="50"/>
      <c r="P134" s="46"/>
      <c r="Q134" s="48"/>
      <c r="R134" s="48"/>
      <c r="S134" s="48"/>
      <c r="T134" s="48"/>
      <c r="U134" s="48"/>
      <c r="V134" s="47"/>
      <c r="W134" s="51"/>
      <c r="X134" s="51"/>
    </row>
    <row r="135" spans="1:27" ht="18" customHeight="1" x14ac:dyDescent="0.25">
      <c r="A135" s="63" t="s">
        <v>26</v>
      </c>
      <c r="B135" s="64"/>
      <c r="C135" s="64"/>
      <c r="D135" s="52"/>
      <c r="E135" s="53"/>
      <c r="F135" s="52"/>
      <c r="G135" s="53"/>
      <c r="H135" s="52"/>
      <c r="I135" s="54"/>
      <c r="J135" s="53"/>
      <c r="K135" s="52"/>
      <c r="L135" s="53"/>
      <c r="M135" s="55"/>
      <c r="N135" s="54"/>
      <c r="O135" s="56"/>
      <c r="P135" s="52"/>
      <c r="Q135" s="54"/>
      <c r="R135" s="54"/>
      <c r="S135" s="54"/>
      <c r="T135" s="54"/>
      <c r="U135" s="54"/>
      <c r="V135" s="53"/>
      <c r="W135" s="51"/>
      <c r="X135" s="51"/>
    </row>
    <row r="136" spans="1:27" ht="18" customHeight="1" thickBot="1" x14ac:dyDescent="0.3">
      <c r="A136" s="65" t="s">
        <v>27</v>
      </c>
      <c r="B136" s="66"/>
      <c r="C136" s="66"/>
      <c r="D136" s="57"/>
      <c r="E136" s="58"/>
      <c r="F136" s="57"/>
      <c r="G136" s="58"/>
      <c r="H136" s="57"/>
      <c r="I136" s="59"/>
      <c r="J136" s="58"/>
      <c r="K136" s="57"/>
      <c r="L136" s="58"/>
      <c r="M136" s="60"/>
      <c r="N136" s="59"/>
      <c r="O136" s="61"/>
      <c r="P136" s="57"/>
      <c r="Q136" s="59"/>
      <c r="R136" s="59"/>
      <c r="S136" s="59"/>
      <c r="T136" s="59"/>
      <c r="U136" s="59"/>
      <c r="V136" s="58"/>
      <c r="W136" s="51"/>
      <c r="X136" s="51"/>
    </row>
    <row r="139" spans="1:27" x14ac:dyDescent="0.2">
      <c r="AA139" s="62">
        <f>U1</f>
        <v>42036</v>
      </c>
    </row>
  </sheetData>
  <mergeCells count="262">
    <mergeCell ref="B1:C1"/>
    <mergeCell ref="L1:M1"/>
    <mergeCell ref="U1:V1"/>
    <mergeCell ref="W1:X1"/>
    <mergeCell ref="B3:C3"/>
    <mergeCell ref="W3:X3"/>
    <mergeCell ref="B7:C7"/>
    <mergeCell ref="W7:X7"/>
    <mergeCell ref="B8:C8"/>
    <mergeCell ref="W8:X8"/>
    <mergeCell ref="B9:C9"/>
    <mergeCell ref="W9:X9"/>
    <mergeCell ref="B4:C4"/>
    <mergeCell ref="W4:X4"/>
    <mergeCell ref="B5:C5"/>
    <mergeCell ref="W5:X5"/>
    <mergeCell ref="B6:C6"/>
    <mergeCell ref="W6:X6"/>
    <mergeCell ref="B13:C13"/>
    <mergeCell ref="W13:X13"/>
    <mergeCell ref="B14:C14"/>
    <mergeCell ref="W14:X14"/>
    <mergeCell ref="B15:C15"/>
    <mergeCell ref="W15:X15"/>
    <mergeCell ref="B10:C10"/>
    <mergeCell ref="W10:X10"/>
    <mergeCell ref="B11:C11"/>
    <mergeCell ref="W11:X11"/>
    <mergeCell ref="B12:C12"/>
    <mergeCell ref="W12:X12"/>
    <mergeCell ref="B19:C19"/>
    <mergeCell ref="W19:X19"/>
    <mergeCell ref="B20:C20"/>
    <mergeCell ref="W20:X20"/>
    <mergeCell ref="B21:C21"/>
    <mergeCell ref="W21:X21"/>
    <mergeCell ref="B16:C16"/>
    <mergeCell ref="W16:X16"/>
    <mergeCell ref="B17:C17"/>
    <mergeCell ref="W17:X17"/>
    <mergeCell ref="B18:C18"/>
    <mergeCell ref="W18:X18"/>
    <mergeCell ref="B25:C25"/>
    <mergeCell ref="W25:X25"/>
    <mergeCell ref="B26:C26"/>
    <mergeCell ref="W26:X26"/>
    <mergeCell ref="B27:C27"/>
    <mergeCell ref="W27:X27"/>
    <mergeCell ref="B22:C22"/>
    <mergeCell ref="W22:X22"/>
    <mergeCell ref="B23:C23"/>
    <mergeCell ref="W23:X23"/>
    <mergeCell ref="B24:C24"/>
    <mergeCell ref="W24:X24"/>
    <mergeCell ref="B31:C31"/>
    <mergeCell ref="W31:X31"/>
    <mergeCell ref="B32:C32"/>
    <mergeCell ref="W32:X32"/>
    <mergeCell ref="B33:C33"/>
    <mergeCell ref="W33:X33"/>
    <mergeCell ref="B28:C28"/>
    <mergeCell ref="W28:X28"/>
    <mergeCell ref="B29:C29"/>
    <mergeCell ref="W29:X29"/>
    <mergeCell ref="B30:C30"/>
    <mergeCell ref="W30:X30"/>
    <mergeCell ref="B37:C37"/>
    <mergeCell ref="W37:X37"/>
    <mergeCell ref="B38:C38"/>
    <mergeCell ref="W38:X38"/>
    <mergeCell ref="B39:C39"/>
    <mergeCell ref="W39:X39"/>
    <mergeCell ref="B34:C34"/>
    <mergeCell ref="W34:X34"/>
    <mergeCell ref="B35:C35"/>
    <mergeCell ref="W35:X35"/>
    <mergeCell ref="B36:C36"/>
    <mergeCell ref="W36:X36"/>
    <mergeCell ref="B43:C43"/>
    <mergeCell ref="W43:X43"/>
    <mergeCell ref="B44:C44"/>
    <mergeCell ref="W44:X44"/>
    <mergeCell ref="B45:C45"/>
    <mergeCell ref="W45:X45"/>
    <mergeCell ref="B40:C40"/>
    <mergeCell ref="W40:X40"/>
    <mergeCell ref="B41:C41"/>
    <mergeCell ref="W41:X41"/>
    <mergeCell ref="B42:C42"/>
    <mergeCell ref="W42:X42"/>
    <mergeCell ref="A49:C49"/>
    <mergeCell ref="A50:C50"/>
    <mergeCell ref="A51:C51"/>
    <mergeCell ref="A52:C52"/>
    <mergeCell ref="B53:C53"/>
    <mergeCell ref="L53:M53"/>
    <mergeCell ref="B46:C46"/>
    <mergeCell ref="W46:X46"/>
    <mergeCell ref="B47:C47"/>
    <mergeCell ref="W47:X47"/>
    <mergeCell ref="B48:C48"/>
    <mergeCell ref="W48:X48"/>
    <mergeCell ref="B57:C57"/>
    <mergeCell ref="W57:X57"/>
    <mergeCell ref="B58:C58"/>
    <mergeCell ref="W58:X58"/>
    <mergeCell ref="B59:C59"/>
    <mergeCell ref="W59:X59"/>
    <mergeCell ref="U53:V53"/>
    <mergeCell ref="W53:X53"/>
    <mergeCell ref="L54:M54"/>
    <mergeCell ref="B55:C55"/>
    <mergeCell ref="W55:X55"/>
    <mergeCell ref="B56:C56"/>
    <mergeCell ref="W56:X56"/>
    <mergeCell ref="B63:C63"/>
    <mergeCell ref="W63:X63"/>
    <mergeCell ref="B64:C64"/>
    <mergeCell ref="W64:X64"/>
    <mergeCell ref="B65:C65"/>
    <mergeCell ref="W65:X65"/>
    <mergeCell ref="B60:C60"/>
    <mergeCell ref="W60:X60"/>
    <mergeCell ref="B61:C61"/>
    <mergeCell ref="W61:X61"/>
    <mergeCell ref="B62:C62"/>
    <mergeCell ref="W62:X62"/>
    <mergeCell ref="B69:C69"/>
    <mergeCell ref="W69:X69"/>
    <mergeCell ref="B70:C70"/>
    <mergeCell ref="W70:X70"/>
    <mergeCell ref="B71:C71"/>
    <mergeCell ref="W71:X71"/>
    <mergeCell ref="B66:C66"/>
    <mergeCell ref="W66:X66"/>
    <mergeCell ref="B67:C67"/>
    <mergeCell ref="W67:X67"/>
    <mergeCell ref="B68:C68"/>
    <mergeCell ref="W68:X68"/>
    <mergeCell ref="B75:C75"/>
    <mergeCell ref="W75:X75"/>
    <mergeCell ref="B76:C76"/>
    <mergeCell ref="W76:X76"/>
    <mergeCell ref="B77:C77"/>
    <mergeCell ref="W77:X77"/>
    <mergeCell ref="B72:C72"/>
    <mergeCell ref="W72:X72"/>
    <mergeCell ref="B73:C73"/>
    <mergeCell ref="W73:X73"/>
    <mergeCell ref="B74:C74"/>
    <mergeCell ref="W74:X74"/>
    <mergeCell ref="B81:C81"/>
    <mergeCell ref="W81:X81"/>
    <mergeCell ref="B82:C82"/>
    <mergeCell ref="W82:X82"/>
    <mergeCell ref="B83:C83"/>
    <mergeCell ref="W83:X83"/>
    <mergeCell ref="B78:C78"/>
    <mergeCell ref="W78:X78"/>
    <mergeCell ref="B79:C79"/>
    <mergeCell ref="W79:X79"/>
    <mergeCell ref="B80:C80"/>
    <mergeCell ref="W80:X80"/>
    <mergeCell ref="B87:C87"/>
    <mergeCell ref="W87:X87"/>
    <mergeCell ref="B88:C88"/>
    <mergeCell ref="W88:X88"/>
    <mergeCell ref="B89:C89"/>
    <mergeCell ref="W89:X89"/>
    <mergeCell ref="B84:C84"/>
    <mergeCell ref="W84:X84"/>
    <mergeCell ref="B85:C85"/>
    <mergeCell ref="W85:X85"/>
    <mergeCell ref="B86:C86"/>
    <mergeCell ref="W86:X86"/>
    <mergeCell ref="B93:C93"/>
    <mergeCell ref="W93:X93"/>
    <mergeCell ref="B94:C94"/>
    <mergeCell ref="W94:X94"/>
    <mergeCell ref="B95:C95"/>
    <mergeCell ref="W95:X95"/>
    <mergeCell ref="B90:C90"/>
    <mergeCell ref="W90:X90"/>
    <mergeCell ref="B91:C91"/>
    <mergeCell ref="W91:X91"/>
    <mergeCell ref="B92:C92"/>
    <mergeCell ref="W92:X92"/>
    <mergeCell ref="B99:C99"/>
    <mergeCell ref="W99:X99"/>
    <mergeCell ref="B100:C100"/>
    <mergeCell ref="W100:X100"/>
    <mergeCell ref="A101:C101"/>
    <mergeCell ref="A102:C102"/>
    <mergeCell ref="B96:C96"/>
    <mergeCell ref="W96:X96"/>
    <mergeCell ref="B97:C97"/>
    <mergeCell ref="W97:X97"/>
    <mergeCell ref="B98:C98"/>
    <mergeCell ref="W98:X98"/>
    <mergeCell ref="L106:M106"/>
    <mergeCell ref="B107:C107"/>
    <mergeCell ref="W107:X107"/>
    <mergeCell ref="B108:C108"/>
    <mergeCell ref="W108:X108"/>
    <mergeCell ref="B109:C109"/>
    <mergeCell ref="W109:X109"/>
    <mergeCell ref="A103:C103"/>
    <mergeCell ref="A104:C104"/>
    <mergeCell ref="B105:C105"/>
    <mergeCell ref="L105:M105"/>
    <mergeCell ref="U105:V105"/>
    <mergeCell ref="W105:X105"/>
    <mergeCell ref="B113:C113"/>
    <mergeCell ref="W113:X113"/>
    <mergeCell ref="B114:C114"/>
    <mergeCell ref="W114:X114"/>
    <mergeCell ref="B115:C115"/>
    <mergeCell ref="W115:X115"/>
    <mergeCell ref="B110:C110"/>
    <mergeCell ref="W110:X110"/>
    <mergeCell ref="B111:C111"/>
    <mergeCell ref="W111:X111"/>
    <mergeCell ref="B112:C112"/>
    <mergeCell ref="W112:X112"/>
    <mergeCell ref="B119:C119"/>
    <mergeCell ref="W119:X119"/>
    <mergeCell ref="B120:C120"/>
    <mergeCell ref="W120:X120"/>
    <mergeCell ref="B121:C121"/>
    <mergeCell ref="W121:X121"/>
    <mergeCell ref="B116:C116"/>
    <mergeCell ref="W116:X116"/>
    <mergeCell ref="B117:C117"/>
    <mergeCell ref="W117:X117"/>
    <mergeCell ref="B118:C118"/>
    <mergeCell ref="W118:X118"/>
    <mergeCell ref="B125:C125"/>
    <mergeCell ref="W125:X125"/>
    <mergeCell ref="B126:C126"/>
    <mergeCell ref="W126:X126"/>
    <mergeCell ref="B127:C127"/>
    <mergeCell ref="W127:X127"/>
    <mergeCell ref="B122:C122"/>
    <mergeCell ref="W122:X122"/>
    <mergeCell ref="B123:C123"/>
    <mergeCell ref="W123:X123"/>
    <mergeCell ref="B124:C124"/>
    <mergeCell ref="W124:X124"/>
    <mergeCell ref="A135:C135"/>
    <mergeCell ref="A136:C136"/>
    <mergeCell ref="B131:C131"/>
    <mergeCell ref="W131:X131"/>
    <mergeCell ref="B132:C132"/>
    <mergeCell ref="W132:X132"/>
    <mergeCell ref="A133:C133"/>
    <mergeCell ref="A134:C134"/>
    <mergeCell ref="B128:C128"/>
    <mergeCell ref="W128:X128"/>
    <mergeCell ref="B129:C129"/>
    <mergeCell ref="W129:X129"/>
    <mergeCell ref="B130:C130"/>
    <mergeCell ref="W130:X13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2015-02-20T04:05:30Z</dcterms:created>
  <dcterms:modified xsi:type="dcterms:W3CDTF">2015-03-02T06:27:35Z</dcterms:modified>
</cp:coreProperties>
</file>