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tabRatio="929" firstSheet="2" activeTab="9"/>
  </bookViews>
  <sheets>
    <sheet name="статьи затрат для формы" sheetId="4" r:id="rId1"/>
    <sheet name="форма ввода бюджета" sheetId="8" r:id="rId2"/>
    <sheet name="форма ввода бюджета (2)" sheetId="12" r:id="rId3"/>
    <sheet name="пример с  валютой" sheetId="14" r:id="rId4"/>
    <sheet name="факт пр года" sheetId="16" r:id="rId5"/>
    <sheet name="реестр форм ввода" sheetId="11" r:id="rId6"/>
    <sheet name="статьи для отчета" sheetId="7" r:id="rId7"/>
    <sheet name="отчет пл-факт по бюджету" sheetId="9" r:id="rId8"/>
    <sheet name="таблица валют" sheetId="10" r:id="rId9"/>
    <sheet name="соотв подразд форме бюджета" sheetId="15" r:id="rId10"/>
  </sheets>
  <externalReferences>
    <externalReference r:id="rId11"/>
  </externalReferences>
  <definedNames>
    <definedName name="_xlnm.Print_Area" localSheetId="6">'статьи для отчета'!$A$3:$B$68</definedName>
    <definedName name="ОтработаноЧасовЗаМесяц">[1]Табель!$U1048576+[1]Табель!$U2</definedName>
  </definedNames>
  <calcPr calcId="125725"/>
</workbook>
</file>

<file path=xl/calcChain.xml><?xml version="1.0" encoding="utf-8"?>
<calcChain xmlns="http://schemas.openxmlformats.org/spreadsheetml/2006/main">
  <c r="E53" i="9"/>
  <c r="E50"/>
  <c r="E49"/>
  <c r="F43"/>
  <c r="E43"/>
  <c r="F5"/>
  <c r="E5"/>
  <c r="F25"/>
  <c r="E25"/>
  <c r="F16"/>
  <c r="E16"/>
  <c r="F11"/>
  <c r="H11" s="1"/>
  <c r="E11"/>
  <c r="F6"/>
  <c r="E6"/>
  <c r="G7"/>
  <c r="H7"/>
  <c r="G8"/>
  <c r="H8"/>
  <c r="G9"/>
  <c r="H9"/>
  <c r="G10"/>
  <c r="H10"/>
  <c r="G11"/>
  <c r="G12"/>
  <c r="H12"/>
  <c r="G13"/>
  <c r="H13"/>
  <c r="G14"/>
  <c r="H14"/>
  <c r="G15"/>
  <c r="H15"/>
  <c r="G16"/>
  <c r="H16"/>
  <c r="G17"/>
  <c r="H17"/>
  <c r="G18"/>
  <c r="H18"/>
  <c r="G19"/>
  <c r="H19"/>
  <c r="G20"/>
  <c r="H20"/>
  <c r="G21"/>
  <c r="H21"/>
  <c r="G22"/>
  <c r="H22"/>
  <c r="G23"/>
  <c r="H23"/>
  <c r="G24"/>
  <c r="H24"/>
  <c r="G25"/>
  <c r="H25"/>
  <c r="G26"/>
  <c r="H26"/>
  <c r="G27"/>
  <c r="H27"/>
  <c r="G28"/>
  <c r="H28"/>
  <c r="G29"/>
  <c r="H29"/>
  <c r="G30"/>
  <c r="H30"/>
  <c r="G31"/>
  <c r="H31"/>
  <c r="G32"/>
  <c r="H32"/>
  <c r="G33"/>
  <c r="H33"/>
  <c r="G34"/>
  <c r="H34"/>
  <c r="G35"/>
  <c r="H35"/>
  <c r="G36"/>
  <c r="H36"/>
  <c r="G37"/>
  <c r="H37"/>
  <c r="G38"/>
  <c r="H38"/>
  <c r="G39"/>
  <c r="H39"/>
  <c r="G40"/>
  <c r="H40"/>
  <c r="G41"/>
  <c r="H41"/>
  <c r="G42"/>
  <c r="H42"/>
  <c r="G43"/>
  <c r="H43"/>
  <c r="G44"/>
  <c r="H44"/>
  <c r="G45"/>
  <c r="H45"/>
  <c r="G46"/>
  <c r="H46"/>
  <c r="G47"/>
  <c r="H47"/>
  <c r="G48"/>
  <c r="H48"/>
  <c r="G49"/>
  <c r="H49"/>
  <c r="G50"/>
  <c r="H50"/>
  <c r="G51"/>
  <c r="H51"/>
  <c r="G52"/>
  <c r="H52"/>
  <c r="G53"/>
  <c r="H53"/>
  <c r="G54"/>
  <c r="H54"/>
  <c r="G55"/>
  <c r="H55"/>
  <c r="G56"/>
  <c r="H56"/>
  <c r="F53"/>
  <c r="F50"/>
  <c r="F49" s="1"/>
  <c r="F57" l="1"/>
  <c r="H6"/>
  <c r="G6"/>
  <c r="C59" i="7"/>
  <c r="C58"/>
  <c r="C57"/>
  <c r="C55"/>
  <c r="C54"/>
  <c r="C50"/>
  <c r="C49"/>
  <c r="C48"/>
  <c r="C47"/>
  <c r="C46"/>
  <c r="E57" i="9" l="1"/>
  <c r="G5"/>
  <c r="H5"/>
  <c r="G69" i="14"/>
  <c r="J7" i="16"/>
  <c r="K9"/>
  <c r="K7" s="1"/>
  <c r="K6" s="1"/>
  <c r="K5" s="1"/>
  <c r="L9"/>
  <c r="M9"/>
  <c r="M7" s="1"/>
  <c r="M6" s="1"/>
  <c r="M5" s="1"/>
  <c r="N9"/>
  <c r="N7" s="1"/>
  <c r="N6" s="1"/>
  <c r="N5" s="1"/>
  <c r="O9"/>
  <c r="P9"/>
  <c r="Q9"/>
  <c r="Q7" s="1"/>
  <c r="Q6" s="1"/>
  <c r="Q5" s="1"/>
  <c r="R9"/>
  <c r="R7" s="1"/>
  <c r="R6" s="1"/>
  <c r="R5" s="1"/>
  <c r="S9"/>
  <c r="T9"/>
  <c r="U9"/>
  <c r="U7" s="1"/>
  <c r="U6" s="1"/>
  <c r="U5" s="1"/>
  <c r="V9"/>
  <c r="V7" s="1"/>
  <c r="V6" s="1"/>
  <c r="V5" s="1"/>
  <c r="J9"/>
  <c r="T7"/>
  <c r="T6" s="1"/>
  <c r="T5" s="1"/>
  <c r="S7"/>
  <c r="S6" s="1"/>
  <c r="S5" s="1"/>
  <c r="P7"/>
  <c r="P6" s="1"/>
  <c r="P5" s="1"/>
  <c r="O7"/>
  <c r="O6" s="1"/>
  <c r="O5" s="1"/>
  <c r="L7"/>
  <c r="L6" s="1"/>
  <c r="L5" s="1"/>
  <c r="J6" l="1"/>
  <c r="J5" s="1"/>
  <c r="G57" i="9"/>
  <c r="H57"/>
  <c r="G64" i="14"/>
  <c r="G41" s="1"/>
  <c r="G8" s="1"/>
  <c r="G63"/>
  <c r="G40" s="1"/>
  <c r="G7" s="1"/>
  <c r="S69"/>
  <c r="R69"/>
  <c r="Q69"/>
  <c r="P69"/>
  <c r="O69"/>
  <c r="N69"/>
  <c r="M69"/>
  <c r="L69"/>
  <c r="K69"/>
  <c r="J69"/>
  <c r="I69"/>
  <c r="H69"/>
  <c r="H66"/>
  <c r="H62" s="1"/>
  <c r="I66"/>
  <c r="I62" s="1"/>
  <c r="J66"/>
  <c r="J62" s="1"/>
  <c r="K66"/>
  <c r="K62" s="1"/>
  <c r="L66"/>
  <c r="L62" s="1"/>
  <c r="M66"/>
  <c r="M62" s="1"/>
  <c r="N66"/>
  <c r="N62" s="1"/>
  <c r="O66"/>
  <c r="O62" s="1"/>
  <c r="P66"/>
  <c r="P62" s="1"/>
  <c r="Q66"/>
  <c r="Q62" s="1"/>
  <c r="R66"/>
  <c r="R62" s="1"/>
  <c r="S66"/>
  <c r="S62" s="1"/>
  <c r="G66"/>
  <c r="G62" s="1"/>
  <c r="S326" l="1"/>
  <c r="R326"/>
  <c r="Q326"/>
  <c r="P326"/>
  <c r="O326"/>
  <c r="N326"/>
  <c r="M326"/>
  <c r="L326"/>
  <c r="K326"/>
  <c r="J326"/>
  <c r="I326"/>
  <c r="H326"/>
  <c r="G326"/>
  <c r="S323"/>
  <c r="R323"/>
  <c r="Q323"/>
  <c r="P323"/>
  <c r="O323"/>
  <c r="N323"/>
  <c r="M323"/>
  <c r="L323"/>
  <c r="K323"/>
  <c r="J323"/>
  <c r="I323"/>
  <c r="H323"/>
  <c r="G323"/>
  <c r="S320"/>
  <c r="R320"/>
  <c r="Q320"/>
  <c r="P320"/>
  <c r="O320"/>
  <c r="N320"/>
  <c r="M320"/>
  <c r="L320"/>
  <c r="L319" s="1"/>
  <c r="K320"/>
  <c r="J320"/>
  <c r="I320"/>
  <c r="H320"/>
  <c r="G320"/>
  <c r="S316"/>
  <c r="R316"/>
  <c r="Q316"/>
  <c r="P316"/>
  <c r="O316"/>
  <c r="N316"/>
  <c r="M316"/>
  <c r="L316"/>
  <c r="K316"/>
  <c r="J316"/>
  <c r="I316"/>
  <c r="H316"/>
  <c r="G316"/>
  <c r="S313"/>
  <c r="R313"/>
  <c r="Q313"/>
  <c r="P313"/>
  <c r="O313"/>
  <c r="N313"/>
  <c r="M313"/>
  <c r="L313"/>
  <c r="K313"/>
  <c r="J313"/>
  <c r="I313"/>
  <c r="H313"/>
  <c r="G313"/>
  <c r="S308"/>
  <c r="R308"/>
  <c r="Q308"/>
  <c r="P308"/>
  <c r="O308"/>
  <c r="N308"/>
  <c r="M308"/>
  <c r="L308"/>
  <c r="K308"/>
  <c r="J308"/>
  <c r="I308"/>
  <c r="H308"/>
  <c r="G308"/>
  <c r="S305"/>
  <c r="R305"/>
  <c r="Q305"/>
  <c r="P305"/>
  <c r="O305"/>
  <c r="N305"/>
  <c r="M305"/>
  <c r="L305"/>
  <c r="K305"/>
  <c r="J305"/>
  <c r="I305"/>
  <c r="H305"/>
  <c r="G305"/>
  <c r="S302"/>
  <c r="R302"/>
  <c r="Q302"/>
  <c r="P302"/>
  <c r="O302"/>
  <c r="N302"/>
  <c r="M302"/>
  <c r="L302"/>
  <c r="K302"/>
  <c r="J302"/>
  <c r="I302"/>
  <c r="H302"/>
  <c r="G302"/>
  <c r="S299"/>
  <c r="R299"/>
  <c r="Q299"/>
  <c r="P299"/>
  <c r="O299"/>
  <c r="N299"/>
  <c r="M299"/>
  <c r="L299"/>
  <c r="K299"/>
  <c r="J299"/>
  <c r="I299"/>
  <c r="H299"/>
  <c r="G299"/>
  <c r="S296"/>
  <c r="R296"/>
  <c r="Q296"/>
  <c r="P296"/>
  <c r="O296"/>
  <c r="N296"/>
  <c r="M296"/>
  <c r="L296"/>
  <c r="K296"/>
  <c r="J296"/>
  <c r="I296"/>
  <c r="H296"/>
  <c r="G296"/>
  <c r="S292"/>
  <c r="R292"/>
  <c r="Q292"/>
  <c r="P292"/>
  <c r="O292"/>
  <c r="N292"/>
  <c r="M292"/>
  <c r="L292"/>
  <c r="K292"/>
  <c r="J292"/>
  <c r="I292"/>
  <c r="H292"/>
  <c r="G292"/>
  <c r="S289"/>
  <c r="R289"/>
  <c r="Q289"/>
  <c r="P289"/>
  <c r="O289"/>
  <c r="N289"/>
  <c r="M289"/>
  <c r="L289"/>
  <c r="K289"/>
  <c r="J289"/>
  <c r="I289"/>
  <c r="H289"/>
  <c r="G289"/>
  <c r="S286"/>
  <c r="R286"/>
  <c r="Q286"/>
  <c r="P286"/>
  <c r="O286"/>
  <c r="N286"/>
  <c r="M286"/>
  <c r="L286"/>
  <c r="K286"/>
  <c r="J286"/>
  <c r="I286"/>
  <c r="H286"/>
  <c r="G286"/>
  <c r="S283"/>
  <c r="R283"/>
  <c r="Q283"/>
  <c r="P283"/>
  <c r="O283"/>
  <c r="N283"/>
  <c r="M283"/>
  <c r="L283"/>
  <c r="K283"/>
  <c r="J283"/>
  <c r="I283"/>
  <c r="H283"/>
  <c r="G283"/>
  <c r="S280"/>
  <c r="R280"/>
  <c r="Q280"/>
  <c r="P280"/>
  <c r="O280"/>
  <c r="N280"/>
  <c r="M280"/>
  <c r="L280"/>
  <c r="K280"/>
  <c r="J280"/>
  <c r="I280"/>
  <c r="H280"/>
  <c r="G280"/>
  <c r="S276"/>
  <c r="R276"/>
  <c r="Q276"/>
  <c r="P276"/>
  <c r="O276"/>
  <c r="N276"/>
  <c r="M276"/>
  <c r="L276"/>
  <c r="K276"/>
  <c r="J276"/>
  <c r="I276"/>
  <c r="H276"/>
  <c r="G276"/>
  <c r="S273"/>
  <c r="R273"/>
  <c r="Q273"/>
  <c r="P273"/>
  <c r="O273"/>
  <c r="N273"/>
  <c r="M273"/>
  <c r="L273"/>
  <c r="K273"/>
  <c r="J273"/>
  <c r="I273"/>
  <c r="H273"/>
  <c r="G273"/>
  <c r="S270"/>
  <c r="R270"/>
  <c r="Q270"/>
  <c r="P270"/>
  <c r="O270"/>
  <c r="N270"/>
  <c r="M270"/>
  <c r="L270"/>
  <c r="K270"/>
  <c r="J270"/>
  <c r="I270"/>
  <c r="H270"/>
  <c r="G270"/>
  <c r="S267"/>
  <c r="R267"/>
  <c r="Q267"/>
  <c r="P267"/>
  <c r="O267"/>
  <c r="N267"/>
  <c r="N263" s="1"/>
  <c r="M267"/>
  <c r="L267"/>
  <c r="K267"/>
  <c r="J267"/>
  <c r="I267"/>
  <c r="H267"/>
  <c r="G267"/>
  <c r="S264"/>
  <c r="R264"/>
  <c r="Q264"/>
  <c r="P264"/>
  <c r="O264"/>
  <c r="N264"/>
  <c r="M264"/>
  <c r="L264"/>
  <c r="K264"/>
  <c r="J264"/>
  <c r="I264"/>
  <c r="H264"/>
  <c r="G264"/>
  <c r="S260"/>
  <c r="R260"/>
  <c r="Q260"/>
  <c r="P260"/>
  <c r="O260"/>
  <c r="N260"/>
  <c r="M260"/>
  <c r="L260"/>
  <c r="K260"/>
  <c r="J260"/>
  <c r="I260"/>
  <c r="H260"/>
  <c r="G260"/>
  <c r="S257"/>
  <c r="R257"/>
  <c r="Q257"/>
  <c r="P257"/>
  <c r="O257"/>
  <c r="N257"/>
  <c r="M257"/>
  <c r="L257"/>
  <c r="K257"/>
  <c r="J257"/>
  <c r="I257"/>
  <c r="H257"/>
  <c r="G257"/>
  <c r="S254"/>
  <c r="R254"/>
  <c r="Q254"/>
  <c r="P254"/>
  <c r="O254"/>
  <c r="N254"/>
  <c r="M254"/>
  <c r="L254"/>
  <c r="K254"/>
  <c r="J254"/>
  <c r="I254"/>
  <c r="H254"/>
  <c r="G254"/>
  <c r="S251"/>
  <c r="R251"/>
  <c r="Q251"/>
  <c r="P251"/>
  <c r="O251"/>
  <c r="N251"/>
  <c r="M251"/>
  <c r="L251"/>
  <c r="K251"/>
  <c r="J251"/>
  <c r="I251"/>
  <c r="H251"/>
  <c r="G251"/>
  <c r="S248"/>
  <c r="R248"/>
  <c r="Q248"/>
  <c r="P248"/>
  <c r="O248"/>
  <c r="N248"/>
  <c r="M248"/>
  <c r="L248"/>
  <c r="K248"/>
  <c r="J248"/>
  <c r="I248"/>
  <c r="H248"/>
  <c r="G248"/>
  <c r="S245"/>
  <c r="R245"/>
  <c r="Q245"/>
  <c r="P245"/>
  <c r="O245"/>
  <c r="N245"/>
  <c r="M245"/>
  <c r="L245"/>
  <c r="K245"/>
  <c r="J245"/>
  <c r="I245"/>
  <c r="H245"/>
  <c r="G245"/>
  <c r="S242"/>
  <c r="R242"/>
  <c r="Q242"/>
  <c r="P242"/>
  <c r="O242"/>
  <c r="N242"/>
  <c r="M242"/>
  <c r="L242"/>
  <c r="K242"/>
  <c r="J242"/>
  <c r="I242"/>
  <c r="H242"/>
  <c r="G242"/>
  <c r="S238"/>
  <c r="R238"/>
  <c r="Q238"/>
  <c r="P238"/>
  <c r="O238"/>
  <c r="N238"/>
  <c r="M238"/>
  <c r="L238"/>
  <c r="K238"/>
  <c r="J238"/>
  <c r="I238"/>
  <c r="H238"/>
  <c r="G238"/>
  <c r="S235"/>
  <c r="R235"/>
  <c r="Q235"/>
  <c r="P235"/>
  <c r="O235"/>
  <c r="N235"/>
  <c r="M235"/>
  <c r="L235"/>
  <c r="K235"/>
  <c r="J235"/>
  <c r="I235"/>
  <c r="H235"/>
  <c r="G235"/>
  <c r="S232"/>
  <c r="R232"/>
  <c r="Q232"/>
  <c r="P232"/>
  <c r="O232"/>
  <c r="N232"/>
  <c r="M232"/>
  <c r="L232"/>
  <c r="K232"/>
  <c r="J232"/>
  <c r="I232"/>
  <c r="H232"/>
  <c r="G232"/>
  <c r="S229"/>
  <c r="S228" s="1"/>
  <c r="R229"/>
  <c r="Q229"/>
  <c r="P229"/>
  <c r="O229"/>
  <c r="N229"/>
  <c r="M229"/>
  <c r="L229"/>
  <c r="K229"/>
  <c r="J229"/>
  <c r="I229"/>
  <c r="H229"/>
  <c r="G229"/>
  <c r="S225"/>
  <c r="R225"/>
  <c r="Q225"/>
  <c r="P225"/>
  <c r="O225"/>
  <c r="N225"/>
  <c r="M225"/>
  <c r="L225"/>
  <c r="K225"/>
  <c r="J225"/>
  <c r="I225"/>
  <c r="H225"/>
  <c r="G225"/>
  <c r="S222"/>
  <c r="R222"/>
  <c r="Q222"/>
  <c r="P222"/>
  <c r="O222"/>
  <c r="N222"/>
  <c r="M222"/>
  <c r="L222"/>
  <c r="K222"/>
  <c r="J222"/>
  <c r="I222"/>
  <c r="H222"/>
  <c r="G222"/>
  <c r="S219"/>
  <c r="R219"/>
  <c r="Q219"/>
  <c r="P219"/>
  <c r="O219"/>
  <c r="N219"/>
  <c r="M219"/>
  <c r="L219"/>
  <c r="K219"/>
  <c r="J219"/>
  <c r="I219"/>
  <c r="H219"/>
  <c r="G219"/>
  <c r="S216"/>
  <c r="R216"/>
  <c r="Q216"/>
  <c r="P216"/>
  <c r="O216"/>
  <c r="N216"/>
  <c r="M216"/>
  <c r="L216"/>
  <c r="K216"/>
  <c r="J216"/>
  <c r="I216"/>
  <c r="H216"/>
  <c r="G216"/>
  <c r="S213"/>
  <c r="R213"/>
  <c r="Q213"/>
  <c r="P213"/>
  <c r="O213"/>
  <c r="N213"/>
  <c r="M213"/>
  <c r="L213"/>
  <c r="K213"/>
  <c r="J213"/>
  <c r="I213"/>
  <c r="H213"/>
  <c r="G213"/>
  <c r="S210"/>
  <c r="R210"/>
  <c r="Q210"/>
  <c r="P210"/>
  <c r="O210"/>
  <c r="N210"/>
  <c r="M210"/>
  <c r="L210"/>
  <c r="K210"/>
  <c r="J210"/>
  <c r="I210"/>
  <c r="H210"/>
  <c r="G210"/>
  <c r="S207"/>
  <c r="R207"/>
  <c r="Q207"/>
  <c r="P207"/>
  <c r="O207"/>
  <c r="N207"/>
  <c r="M207"/>
  <c r="L207"/>
  <c r="K207"/>
  <c r="J207"/>
  <c r="I207"/>
  <c r="H207"/>
  <c r="G207"/>
  <c r="S204"/>
  <c r="R204"/>
  <c r="Q204"/>
  <c r="P204"/>
  <c r="P203" s="1"/>
  <c r="O204"/>
  <c r="N204"/>
  <c r="M204"/>
  <c r="L204"/>
  <c r="L203" s="1"/>
  <c r="K204"/>
  <c r="J204"/>
  <c r="I204"/>
  <c r="H204"/>
  <c r="G204"/>
  <c r="S200"/>
  <c r="R200"/>
  <c r="Q200"/>
  <c r="P200"/>
  <c r="O200"/>
  <c r="N200"/>
  <c r="M200"/>
  <c r="L200"/>
  <c r="K200"/>
  <c r="J200"/>
  <c r="I200"/>
  <c r="H200"/>
  <c r="G200"/>
  <c r="S197"/>
  <c r="R197"/>
  <c r="Q197"/>
  <c r="P197"/>
  <c r="O197"/>
  <c r="N197"/>
  <c r="M197"/>
  <c r="L197"/>
  <c r="K197"/>
  <c r="J197"/>
  <c r="I197"/>
  <c r="H197"/>
  <c r="G197"/>
  <c r="S194"/>
  <c r="R194"/>
  <c r="Q194"/>
  <c r="P194"/>
  <c r="O194"/>
  <c r="N194"/>
  <c r="M194"/>
  <c r="L194"/>
  <c r="K194"/>
  <c r="J194"/>
  <c r="I194"/>
  <c r="H194"/>
  <c r="H193" s="1"/>
  <c r="G194"/>
  <c r="S190"/>
  <c r="R190"/>
  <c r="Q190"/>
  <c r="P190"/>
  <c r="O190"/>
  <c r="N190"/>
  <c r="M190"/>
  <c r="L190"/>
  <c r="K190"/>
  <c r="J190"/>
  <c r="I190"/>
  <c r="H190"/>
  <c r="G190"/>
  <c r="S187"/>
  <c r="R187"/>
  <c r="Q187"/>
  <c r="P187"/>
  <c r="O187"/>
  <c r="N187"/>
  <c r="M187"/>
  <c r="L187"/>
  <c r="K187"/>
  <c r="K186" s="1"/>
  <c r="J187"/>
  <c r="I187"/>
  <c r="H187"/>
  <c r="G187"/>
  <c r="S183"/>
  <c r="R183"/>
  <c r="Q183"/>
  <c r="P183"/>
  <c r="O183"/>
  <c r="N183"/>
  <c r="M183"/>
  <c r="L183"/>
  <c r="K183"/>
  <c r="J183"/>
  <c r="I183"/>
  <c r="H183"/>
  <c r="G183"/>
  <c r="S180"/>
  <c r="R180"/>
  <c r="Q180"/>
  <c r="P180"/>
  <c r="O180"/>
  <c r="N180"/>
  <c r="M180"/>
  <c r="L180"/>
  <c r="K180"/>
  <c r="J180"/>
  <c r="I180"/>
  <c r="H180"/>
  <c r="G180"/>
  <c r="S177"/>
  <c r="R177"/>
  <c r="Q177"/>
  <c r="P177"/>
  <c r="O177"/>
  <c r="N177"/>
  <c r="M177"/>
  <c r="L177"/>
  <c r="K177"/>
  <c r="J177"/>
  <c r="I177"/>
  <c r="H177"/>
  <c r="G177"/>
  <c r="S173"/>
  <c r="R173"/>
  <c r="Q173"/>
  <c r="P173"/>
  <c r="O173"/>
  <c r="N173"/>
  <c r="M173"/>
  <c r="L173"/>
  <c r="K173"/>
  <c r="J173"/>
  <c r="I173"/>
  <c r="H173"/>
  <c r="G173"/>
  <c r="S170"/>
  <c r="R170"/>
  <c r="Q170"/>
  <c r="P170"/>
  <c r="O170"/>
  <c r="N170"/>
  <c r="M170"/>
  <c r="L170"/>
  <c r="K170"/>
  <c r="J170"/>
  <c r="I170"/>
  <c r="H170"/>
  <c r="G170"/>
  <c r="S167"/>
  <c r="R167"/>
  <c r="Q167"/>
  <c r="P167"/>
  <c r="O167"/>
  <c r="N167"/>
  <c r="M167"/>
  <c r="L167"/>
  <c r="K167"/>
  <c r="J167"/>
  <c r="I167"/>
  <c r="H167"/>
  <c r="G167"/>
  <c r="S164"/>
  <c r="R164"/>
  <c r="Q164"/>
  <c r="P164"/>
  <c r="O164"/>
  <c r="N164"/>
  <c r="M164"/>
  <c r="L164"/>
  <c r="K164"/>
  <c r="J164"/>
  <c r="I164"/>
  <c r="H164"/>
  <c r="G164"/>
  <c r="S160"/>
  <c r="R160"/>
  <c r="Q160"/>
  <c r="P160"/>
  <c r="O160"/>
  <c r="N160"/>
  <c r="M160"/>
  <c r="L160"/>
  <c r="K160"/>
  <c r="J160"/>
  <c r="I160"/>
  <c r="H160"/>
  <c r="G160"/>
  <c r="S157"/>
  <c r="R157"/>
  <c r="Q157"/>
  <c r="P157"/>
  <c r="O157"/>
  <c r="N157"/>
  <c r="M157"/>
  <c r="L157"/>
  <c r="K157"/>
  <c r="J157"/>
  <c r="I157"/>
  <c r="H157"/>
  <c r="G157"/>
  <c r="S154"/>
  <c r="R154"/>
  <c r="Q154"/>
  <c r="P154"/>
  <c r="O154"/>
  <c r="N154"/>
  <c r="M154"/>
  <c r="L154"/>
  <c r="K154"/>
  <c r="J154"/>
  <c r="I154"/>
  <c r="H154"/>
  <c r="G154"/>
  <c r="S151"/>
  <c r="R151"/>
  <c r="Q151"/>
  <c r="P151"/>
  <c r="O151"/>
  <c r="N151"/>
  <c r="M151"/>
  <c r="L151"/>
  <c r="K151"/>
  <c r="J151"/>
  <c r="I151"/>
  <c r="H151"/>
  <c r="G151"/>
  <c r="S148"/>
  <c r="R148"/>
  <c r="Q148"/>
  <c r="P148"/>
  <c r="O148"/>
  <c r="N148"/>
  <c r="M148"/>
  <c r="L148"/>
  <c r="K148"/>
  <c r="J148"/>
  <c r="I148"/>
  <c r="H148"/>
  <c r="G148"/>
  <c r="S145"/>
  <c r="R145"/>
  <c r="Q145"/>
  <c r="P145"/>
  <c r="O145"/>
  <c r="N145"/>
  <c r="M145"/>
  <c r="L145"/>
  <c r="K145"/>
  <c r="J145"/>
  <c r="I145"/>
  <c r="H145"/>
  <c r="G145"/>
  <c r="S141"/>
  <c r="R141"/>
  <c r="Q141"/>
  <c r="P141"/>
  <c r="O141"/>
  <c r="N141"/>
  <c r="M141"/>
  <c r="L141"/>
  <c r="K141"/>
  <c r="J141"/>
  <c r="I141"/>
  <c r="H141"/>
  <c r="G141"/>
  <c r="S138"/>
  <c r="R138"/>
  <c r="Q138"/>
  <c r="P138"/>
  <c r="O138"/>
  <c r="N138"/>
  <c r="M138"/>
  <c r="L138"/>
  <c r="K138"/>
  <c r="J138"/>
  <c r="I138"/>
  <c r="H138"/>
  <c r="G138"/>
  <c r="S135"/>
  <c r="R135"/>
  <c r="Q135"/>
  <c r="P135"/>
  <c r="O135"/>
  <c r="N135"/>
  <c r="M135"/>
  <c r="L135"/>
  <c r="K135"/>
  <c r="J135"/>
  <c r="I135"/>
  <c r="H135"/>
  <c r="G135"/>
  <c r="S131"/>
  <c r="R131"/>
  <c r="Q131"/>
  <c r="P131"/>
  <c r="O131"/>
  <c r="N131"/>
  <c r="M131"/>
  <c r="L131"/>
  <c r="K131"/>
  <c r="J131"/>
  <c r="I131"/>
  <c r="H131"/>
  <c r="G131"/>
  <c r="S128"/>
  <c r="R128"/>
  <c r="Q128"/>
  <c r="P128"/>
  <c r="O128"/>
  <c r="N128"/>
  <c r="M128"/>
  <c r="L128"/>
  <c r="K128"/>
  <c r="J128"/>
  <c r="I128"/>
  <c r="H128"/>
  <c r="G128"/>
  <c r="S125"/>
  <c r="R125"/>
  <c r="Q125"/>
  <c r="P125"/>
  <c r="O125"/>
  <c r="N125"/>
  <c r="M125"/>
  <c r="L125"/>
  <c r="K125"/>
  <c r="J125"/>
  <c r="I125"/>
  <c r="H125"/>
  <c r="G125"/>
  <c r="S122"/>
  <c r="R122"/>
  <c r="Q122"/>
  <c r="P122"/>
  <c r="O122"/>
  <c r="N122"/>
  <c r="M122"/>
  <c r="L122"/>
  <c r="K122"/>
  <c r="J122"/>
  <c r="I122"/>
  <c r="H122"/>
  <c r="G122"/>
  <c r="S119"/>
  <c r="R119"/>
  <c r="Q119"/>
  <c r="P119"/>
  <c r="O119"/>
  <c r="N119"/>
  <c r="M119"/>
  <c r="L119"/>
  <c r="K119"/>
  <c r="J119"/>
  <c r="I119"/>
  <c r="H119"/>
  <c r="G119"/>
  <c r="S115"/>
  <c r="R115"/>
  <c r="Q115"/>
  <c r="P115"/>
  <c r="O115"/>
  <c r="N115"/>
  <c r="M115"/>
  <c r="L115"/>
  <c r="K115"/>
  <c r="J115"/>
  <c r="I115"/>
  <c r="H115"/>
  <c r="G115"/>
  <c r="S112"/>
  <c r="R112"/>
  <c r="Q112"/>
  <c r="P112"/>
  <c r="O112"/>
  <c r="N112"/>
  <c r="M112"/>
  <c r="L112"/>
  <c r="K112"/>
  <c r="J112"/>
  <c r="I112"/>
  <c r="H112"/>
  <c r="G112"/>
  <c r="S109"/>
  <c r="R109"/>
  <c r="Q109"/>
  <c r="P109"/>
  <c r="O109"/>
  <c r="N109"/>
  <c r="M109"/>
  <c r="L109"/>
  <c r="K109"/>
  <c r="J109"/>
  <c r="I109"/>
  <c r="H109"/>
  <c r="G109"/>
  <c r="S106"/>
  <c r="R106"/>
  <c r="Q106"/>
  <c r="P106"/>
  <c r="O106"/>
  <c r="N106"/>
  <c r="M106"/>
  <c r="L106"/>
  <c r="K106"/>
  <c r="J106"/>
  <c r="I106"/>
  <c r="H106"/>
  <c r="G106"/>
  <c r="S103"/>
  <c r="R103"/>
  <c r="Q103"/>
  <c r="P103"/>
  <c r="O103"/>
  <c r="N103"/>
  <c r="M103"/>
  <c r="L103"/>
  <c r="K103"/>
  <c r="J103"/>
  <c r="I103"/>
  <c r="H103"/>
  <c r="G103"/>
  <c r="S99"/>
  <c r="R99"/>
  <c r="Q99"/>
  <c r="P99"/>
  <c r="O99"/>
  <c r="N99"/>
  <c r="M99"/>
  <c r="L99"/>
  <c r="K99"/>
  <c r="J99"/>
  <c r="I99"/>
  <c r="H99"/>
  <c r="G99"/>
  <c r="S96"/>
  <c r="R96"/>
  <c r="Q96"/>
  <c r="P96"/>
  <c r="O96"/>
  <c r="N96"/>
  <c r="M96"/>
  <c r="L96"/>
  <c r="K96"/>
  <c r="J96"/>
  <c r="I96"/>
  <c r="H96"/>
  <c r="G96"/>
  <c r="S93"/>
  <c r="R93"/>
  <c r="Q93"/>
  <c r="P93"/>
  <c r="O93"/>
  <c r="N93"/>
  <c r="M93"/>
  <c r="L93"/>
  <c r="K93"/>
  <c r="J93"/>
  <c r="I93"/>
  <c r="H93"/>
  <c r="G93"/>
  <c r="S90"/>
  <c r="R90"/>
  <c r="Q90"/>
  <c r="P90"/>
  <c r="O90"/>
  <c r="N90"/>
  <c r="M90"/>
  <c r="L90"/>
  <c r="K90"/>
  <c r="J90"/>
  <c r="I90"/>
  <c r="H90"/>
  <c r="G90"/>
  <c r="S87"/>
  <c r="R87"/>
  <c r="Q87"/>
  <c r="P87"/>
  <c r="O87"/>
  <c r="N87"/>
  <c r="M87"/>
  <c r="L87"/>
  <c r="K87"/>
  <c r="J87"/>
  <c r="I87"/>
  <c r="H87"/>
  <c r="G87"/>
  <c r="S84"/>
  <c r="R84"/>
  <c r="Q84"/>
  <c r="P84"/>
  <c r="O84"/>
  <c r="N84"/>
  <c r="M84"/>
  <c r="L84"/>
  <c r="K84"/>
  <c r="J84"/>
  <c r="I84"/>
  <c r="H84"/>
  <c r="G84"/>
  <c r="S81"/>
  <c r="R81"/>
  <c r="Q81"/>
  <c r="P81"/>
  <c r="O81"/>
  <c r="N81"/>
  <c r="M81"/>
  <c r="L81"/>
  <c r="K81"/>
  <c r="J81"/>
  <c r="I81"/>
  <c r="H81"/>
  <c r="G81"/>
  <c r="S77"/>
  <c r="R77"/>
  <c r="Q77"/>
  <c r="P77"/>
  <c r="O77"/>
  <c r="N77"/>
  <c r="M77"/>
  <c r="L77"/>
  <c r="K77"/>
  <c r="J77"/>
  <c r="I77"/>
  <c r="H77"/>
  <c r="G77"/>
  <c r="S74"/>
  <c r="R74"/>
  <c r="Q74"/>
  <c r="P74"/>
  <c r="O74"/>
  <c r="N74"/>
  <c r="M74"/>
  <c r="L74"/>
  <c r="K74"/>
  <c r="J74"/>
  <c r="I74"/>
  <c r="H74"/>
  <c r="G74"/>
  <c r="S71"/>
  <c r="R71"/>
  <c r="Q71"/>
  <c r="P71"/>
  <c r="O71"/>
  <c r="N71"/>
  <c r="M71"/>
  <c r="L71"/>
  <c r="K71"/>
  <c r="J71"/>
  <c r="I71"/>
  <c r="H71"/>
  <c r="G71"/>
  <c r="S59"/>
  <c r="R59"/>
  <c r="Q59"/>
  <c r="P59"/>
  <c r="O59"/>
  <c r="N59"/>
  <c r="M59"/>
  <c r="L59"/>
  <c r="K59"/>
  <c r="J59"/>
  <c r="I59"/>
  <c r="H59"/>
  <c r="G59"/>
  <c r="S55"/>
  <c r="R55"/>
  <c r="Q55"/>
  <c r="P55"/>
  <c r="O55"/>
  <c r="N55"/>
  <c r="M55"/>
  <c r="L55"/>
  <c r="K55"/>
  <c r="J55"/>
  <c r="I55"/>
  <c r="H55"/>
  <c r="G55"/>
  <c r="S52"/>
  <c r="R52"/>
  <c r="Q52"/>
  <c r="P52"/>
  <c r="O52"/>
  <c r="N52"/>
  <c r="M52"/>
  <c r="M48" s="1"/>
  <c r="L52"/>
  <c r="K52"/>
  <c r="J52"/>
  <c r="I52"/>
  <c r="I48" s="1"/>
  <c r="H52"/>
  <c r="G52"/>
  <c r="S49"/>
  <c r="R49"/>
  <c r="Q49"/>
  <c r="P49"/>
  <c r="O49"/>
  <c r="N49"/>
  <c r="M49"/>
  <c r="L49"/>
  <c r="K49"/>
  <c r="J49"/>
  <c r="I49"/>
  <c r="H49"/>
  <c r="G49"/>
  <c r="Q48"/>
  <c r="S45"/>
  <c r="R45"/>
  <c r="Q45"/>
  <c r="P45"/>
  <c r="O45"/>
  <c r="N45"/>
  <c r="M45"/>
  <c r="L45"/>
  <c r="K45"/>
  <c r="J45"/>
  <c r="I45"/>
  <c r="H45"/>
  <c r="G45"/>
  <c r="S42"/>
  <c r="R42"/>
  <c r="Q42"/>
  <c r="P42"/>
  <c r="O42"/>
  <c r="N42"/>
  <c r="M42"/>
  <c r="L42"/>
  <c r="K42"/>
  <c r="J42"/>
  <c r="I42"/>
  <c r="H42"/>
  <c r="G42"/>
  <c r="S36"/>
  <c r="R36"/>
  <c r="Q36"/>
  <c r="P36"/>
  <c r="O36"/>
  <c r="N36"/>
  <c r="M36"/>
  <c r="L36"/>
  <c r="K36"/>
  <c r="J36"/>
  <c r="I36"/>
  <c r="H36"/>
  <c r="G36"/>
  <c r="S33"/>
  <c r="R33"/>
  <c r="Q33"/>
  <c r="P33"/>
  <c r="O33"/>
  <c r="N33"/>
  <c r="M33"/>
  <c r="L33"/>
  <c r="K33"/>
  <c r="J33"/>
  <c r="I33"/>
  <c r="H33"/>
  <c r="G33"/>
  <c r="S30"/>
  <c r="R30"/>
  <c r="Q30"/>
  <c r="P30"/>
  <c r="O30"/>
  <c r="N30"/>
  <c r="M30"/>
  <c r="L30"/>
  <c r="K30"/>
  <c r="J30"/>
  <c r="I30"/>
  <c r="H30"/>
  <c r="G30"/>
  <c r="S27"/>
  <c r="R27"/>
  <c r="Q27"/>
  <c r="P27"/>
  <c r="O27"/>
  <c r="N27"/>
  <c r="M27"/>
  <c r="L27"/>
  <c r="K27"/>
  <c r="J27"/>
  <c r="I27"/>
  <c r="H27"/>
  <c r="G27"/>
  <c r="S24"/>
  <c r="R24"/>
  <c r="Q24"/>
  <c r="P24"/>
  <c r="O24"/>
  <c r="N24"/>
  <c r="M24"/>
  <c r="L24"/>
  <c r="K24"/>
  <c r="J24"/>
  <c r="I24"/>
  <c r="H24"/>
  <c r="G24"/>
  <c r="S21"/>
  <c r="R21"/>
  <c r="Q21"/>
  <c r="P21"/>
  <c r="O21"/>
  <c r="N21"/>
  <c r="M21"/>
  <c r="L21"/>
  <c r="K21"/>
  <c r="J21"/>
  <c r="I21"/>
  <c r="H21"/>
  <c r="G21"/>
  <c r="S18"/>
  <c r="R18"/>
  <c r="Q18"/>
  <c r="P18"/>
  <c r="O18"/>
  <c r="N18"/>
  <c r="M18"/>
  <c r="L18"/>
  <c r="K18"/>
  <c r="J18"/>
  <c r="I18"/>
  <c r="H18"/>
  <c r="G18"/>
  <c r="S15"/>
  <c r="R15"/>
  <c r="Q15"/>
  <c r="P15"/>
  <c r="O15"/>
  <c r="N15"/>
  <c r="N11" s="1"/>
  <c r="N10" s="1"/>
  <c r="M15"/>
  <c r="L15"/>
  <c r="K15"/>
  <c r="J15"/>
  <c r="I15"/>
  <c r="H15"/>
  <c r="G15"/>
  <c r="S12"/>
  <c r="R12"/>
  <c r="Q12"/>
  <c r="P12"/>
  <c r="O12"/>
  <c r="N12"/>
  <c r="M12"/>
  <c r="L12"/>
  <c r="K12"/>
  <c r="J12"/>
  <c r="I12"/>
  <c r="H12"/>
  <c r="G12"/>
  <c r="G57" i="4"/>
  <c r="H315"/>
  <c r="I315"/>
  <c r="J315"/>
  <c r="K315"/>
  <c r="L315"/>
  <c r="M315"/>
  <c r="N315"/>
  <c r="O315"/>
  <c r="P315"/>
  <c r="Q315"/>
  <c r="R315"/>
  <c r="S315"/>
  <c r="G315"/>
  <c r="H312"/>
  <c r="I312"/>
  <c r="J312"/>
  <c r="K312"/>
  <c r="L312"/>
  <c r="M312"/>
  <c r="N312"/>
  <c r="O312"/>
  <c r="P312"/>
  <c r="Q312"/>
  <c r="R312"/>
  <c r="S312"/>
  <c r="G312"/>
  <c r="H309"/>
  <c r="H308" s="1"/>
  <c r="I309"/>
  <c r="I308" s="1"/>
  <c r="J309"/>
  <c r="K309"/>
  <c r="L309"/>
  <c r="L308" s="1"/>
  <c r="M309"/>
  <c r="M308" s="1"/>
  <c r="N309"/>
  <c r="O309"/>
  <c r="P309"/>
  <c r="P308" s="1"/>
  <c r="Q309"/>
  <c r="Q308" s="1"/>
  <c r="R309"/>
  <c r="S309"/>
  <c r="G309"/>
  <c r="G308" s="1"/>
  <c r="N301"/>
  <c r="H305"/>
  <c r="I305"/>
  <c r="J305"/>
  <c r="K305"/>
  <c r="L305"/>
  <c r="M305"/>
  <c r="N305"/>
  <c r="O305"/>
  <c r="P305"/>
  <c r="Q305"/>
  <c r="R305"/>
  <c r="S305"/>
  <c r="G305"/>
  <c r="H302"/>
  <c r="H301" s="1"/>
  <c r="I302"/>
  <c r="I301" s="1"/>
  <c r="I300" s="1"/>
  <c r="J302"/>
  <c r="J301" s="1"/>
  <c r="K302"/>
  <c r="L302"/>
  <c r="L301" s="1"/>
  <c r="M302"/>
  <c r="M301" s="1"/>
  <c r="M300" s="1"/>
  <c r="N302"/>
  <c r="O302"/>
  <c r="P302"/>
  <c r="P301" s="1"/>
  <c r="Q302"/>
  <c r="Q301" s="1"/>
  <c r="Q300" s="1"/>
  <c r="R302"/>
  <c r="R301" s="1"/>
  <c r="S302"/>
  <c r="G302"/>
  <c r="G301" s="1"/>
  <c r="J284"/>
  <c r="O284"/>
  <c r="R284"/>
  <c r="G297"/>
  <c r="G294"/>
  <c r="G291"/>
  <c r="G288"/>
  <c r="G285"/>
  <c r="H297"/>
  <c r="I297"/>
  <c r="J297"/>
  <c r="K297"/>
  <c r="L297"/>
  <c r="M297"/>
  <c r="N297"/>
  <c r="O297"/>
  <c r="P297"/>
  <c r="Q297"/>
  <c r="R297"/>
  <c r="S297"/>
  <c r="H294"/>
  <c r="I294"/>
  <c r="J294"/>
  <c r="K294"/>
  <c r="L294"/>
  <c r="M294"/>
  <c r="N294"/>
  <c r="O294"/>
  <c r="P294"/>
  <c r="Q294"/>
  <c r="R294"/>
  <c r="S294"/>
  <c r="H291"/>
  <c r="I291"/>
  <c r="J291"/>
  <c r="K291"/>
  <c r="L291"/>
  <c r="M291"/>
  <c r="N291"/>
  <c r="O291"/>
  <c r="P291"/>
  <c r="Q291"/>
  <c r="R291"/>
  <c r="S291"/>
  <c r="H288"/>
  <c r="I288"/>
  <c r="J288"/>
  <c r="K288"/>
  <c r="L288"/>
  <c r="M288"/>
  <c r="N288"/>
  <c r="O288"/>
  <c r="P288"/>
  <c r="Q288"/>
  <c r="R288"/>
  <c r="S288"/>
  <c r="H285"/>
  <c r="H284" s="1"/>
  <c r="I285"/>
  <c r="I284" s="1"/>
  <c r="J285"/>
  <c r="K285"/>
  <c r="K284" s="1"/>
  <c r="L285"/>
  <c r="L284" s="1"/>
  <c r="M285"/>
  <c r="M284" s="1"/>
  <c r="N285"/>
  <c r="N284" s="1"/>
  <c r="O285"/>
  <c r="P285"/>
  <c r="P284" s="1"/>
  <c r="Q285"/>
  <c r="Q284" s="1"/>
  <c r="R285"/>
  <c r="S285"/>
  <c r="S284" s="1"/>
  <c r="X22" i="12"/>
  <c r="X21" s="1"/>
  <c r="X20" s="1"/>
  <c r="X16" s="1"/>
  <c r="W22"/>
  <c r="V22"/>
  <c r="U22"/>
  <c r="T22"/>
  <c r="T21" s="1"/>
  <c r="T20" s="1"/>
  <c r="T16" s="1"/>
  <c r="S22"/>
  <c r="R22"/>
  <c r="R21" s="1"/>
  <c r="R20" s="1"/>
  <c r="R16" s="1"/>
  <c r="Q22"/>
  <c r="Q21" s="1"/>
  <c r="Q20" s="1"/>
  <c r="Q16" s="1"/>
  <c r="P22"/>
  <c r="O22"/>
  <c r="N22"/>
  <c r="N21" s="1"/>
  <c r="N20" s="1"/>
  <c r="N16" s="1"/>
  <c r="M22"/>
  <c r="M21" s="1"/>
  <c r="M20" s="1"/>
  <c r="M16" s="1"/>
  <c r="L22"/>
  <c r="W21"/>
  <c r="V21"/>
  <c r="V20" s="1"/>
  <c r="V16" s="1"/>
  <c r="U21"/>
  <c r="U20" s="1"/>
  <c r="U16" s="1"/>
  <c r="S21"/>
  <c r="P21"/>
  <c r="P20" s="1"/>
  <c r="P16" s="1"/>
  <c r="O21"/>
  <c r="L21"/>
  <c r="L20" s="1"/>
  <c r="L16" s="1"/>
  <c r="W20"/>
  <c r="S20"/>
  <c r="S16" s="1"/>
  <c r="O20"/>
  <c r="O16" s="1"/>
  <c r="W16"/>
  <c r="H281" i="4"/>
  <c r="I281"/>
  <c r="J281"/>
  <c r="K281"/>
  <c r="L281"/>
  <c r="M281"/>
  <c r="N281"/>
  <c r="O281"/>
  <c r="P281"/>
  <c r="Q281"/>
  <c r="R281"/>
  <c r="S281"/>
  <c r="G281"/>
  <c r="H278"/>
  <c r="I278"/>
  <c r="J278"/>
  <c r="K278"/>
  <c r="L278"/>
  <c r="M278"/>
  <c r="N278"/>
  <c r="O278"/>
  <c r="P278"/>
  <c r="Q278"/>
  <c r="R278"/>
  <c r="S278"/>
  <c r="G278"/>
  <c r="H275"/>
  <c r="I275"/>
  <c r="J275"/>
  <c r="K275"/>
  <c r="L275"/>
  <c r="M275"/>
  <c r="N275"/>
  <c r="O275"/>
  <c r="P275"/>
  <c r="Q275"/>
  <c r="R275"/>
  <c r="S275"/>
  <c r="G275"/>
  <c r="H272"/>
  <c r="I272"/>
  <c r="J272"/>
  <c r="K272"/>
  <c r="L272"/>
  <c r="M272"/>
  <c r="N272"/>
  <c r="O272"/>
  <c r="P272"/>
  <c r="Q272"/>
  <c r="R272"/>
  <c r="S272"/>
  <c r="G272"/>
  <c r="H269"/>
  <c r="I269"/>
  <c r="J269"/>
  <c r="K269"/>
  <c r="L269"/>
  <c r="M269"/>
  <c r="N269"/>
  <c r="O269"/>
  <c r="P269"/>
  <c r="Q269"/>
  <c r="R269"/>
  <c r="S269"/>
  <c r="G269"/>
  <c r="H265"/>
  <c r="I265"/>
  <c r="J265"/>
  <c r="K265"/>
  <c r="L265"/>
  <c r="M265"/>
  <c r="N265"/>
  <c r="O265"/>
  <c r="P265"/>
  <c r="Q265"/>
  <c r="R265"/>
  <c r="S265"/>
  <c r="G265"/>
  <c r="H262"/>
  <c r="I262"/>
  <c r="J262"/>
  <c r="K262"/>
  <c r="L262"/>
  <c r="M262"/>
  <c r="N262"/>
  <c r="O262"/>
  <c r="P262"/>
  <c r="Q262"/>
  <c r="R262"/>
  <c r="S262"/>
  <c r="G262"/>
  <c r="H259"/>
  <c r="I259"/>
  <c r="J259"/>
  <c r="K259"/>
  <c r="L259"/>
  <c r="M259"/>
  <c r="N259"/>
  <c r="O259"/>
  <c r="P259"/>
  <c r="Q259"/>
  <c r="R259"/>
  <c r="S259"/>
  <c r="G259"/>
  <c r="H256"/>
  <c r="I256"/>
  <c r="J256"/>
  <c r="K256"/>
  <c r="L256"/>
  <c r="M256"/>
  <c r="N256"/>
  <c r="O256"/>
  <c r="P256"/>
  <c r="Q256"/>
  <c r="R256"/>
  <c r="S256"/>
  <c r="G256"/>
  <c r="H253"/>
  <c r="I253"/>
  <c r="J253"/>
  <c r="K253"/>
  <c r="L253"/>
  <c r="M253"/>
  <c r="N253"/>
  <c r="O253"/>
  <c r="P253"/>
  <c r="Q253"/>
  <c r="R253"/>
  <c r="S253"/>
  <c r="G253"/>
  <c r="H249"/>
  <c r="I249"/>
  <c r="J249"/>
  <c r="K249"/>
  <c r="L249"/>
  <c r="M249"/>
  <c r="N249"/>
  <c r="O249"/>
  <c r="P249"/>
  <c r="Q249"/>
  <c r="R249"/>
  <c r="S249"/>
  <c r="G249"/>
  <c r="H246"/>
  <c r="I246"/>
  <c r="J246"/>
  <c r="K246"/>
  <c r="L246"/>
  <c r="M246"/>
  <c r="N246"/>
  <c r="O246"/>
  <c r="P246"/>
  <c r="Q246"/>
  <c r="R246"/>
  <c r="S246"/>
  <c r="G246"/>
  <c r="H243"/>
  <c r="I243"/>
  <c r="J243"/>
  <c r="K243"/>
  <c r="L243"/>
  <c r="M243"/>
  <c r="N243"/>
  <c r="O243"/>
  <c r="P243"/>
  <c r="Q243"/>
  <c r="R243"/>
  <c r="S243"/>
  <c r="G243"/>
  <c r="H240"/>
  <c r="I240"/>
  <c r="J240"/>
  <c r="K240"/>
  <c r="L240"/>
  <c r="M240"/>
  <c r="N240"/>
  <c r="O240"/>
  <c r="P240"/>
  <c r="Q240"/>
  <c r="R240"/>
  <c r="S240"/>
  <c r="G240"/>
  <c r="H237"/>
  <c r="I237"/>
  <c r="J237"/>
  <c r="K237"/>
  <c r="L237"/>
  <c r="M237"/>
  <c r="N237"/>
  <c r="O237"/>
  <c r="P237"/>
  <c r="Q237"/>
  <c r="R237"/>
  <c r="S237"/>
  <c r="G237"/>
  <c r="H234"/>
  <c r="I234"/>
  <c r="J234"/>
  <c r="K234"/>
  <c r="L234"/>
  <c r="M234"/>
  <c r="N234"/>
  <c r="O234"/>
  <c r="P234"/>
  <c r="Q234"/>
  <c r="R234"/>
  <c r="S234"/>
  <c r="G234"/>
  <c r="H231"/>
  <c r="I231"/>
  <c r="J231"/>
  <c r="K231"/>
  <c r="L231"/>
  <c r="M231"/>
  <c r="N231"/>
  <c r="O231"/>
  <c r="P231"/>
  <c r="Q231"/>
  <c r="R231"/>
  <c r="S231"/>
  <c r="G231"/>
  <c r="H227"/>
  <c r="I227"/>
  <c r="J227"/>
  <c r="K227"/>
  <c r="L227"/>
  <c r="M227"/>
  <c r="N227"/>
  <c r="O227"/>
  <c r="P227"/>
  <c r="Q227"/>
  <c r="R227"/>
  <c r="S227"/>
  <c r="G227"/>
  <c r="H224"/>
  <c r="I224"/>
  <c r="J224"/>
  <c r="K224"/>
  <c r="L224"/>
  <c r="M224"/>
  <c r="N224"/>
  <c r="O224"/>
  <c r="P224"/>
  <c r="Q224"/>
  <c r="R224"/>
  <c r="S224"/>
  <c r="G224"/>
  <c r="H221"/>
  <c r="I221"/>
  <c r="J221"/>
  <c r="K221"/>
  <c r="L221"/>
  <c r="M221"/>
  <c r="N221"/>
  <c r="O221"/>
  <c r="P221"/>
  <c r="Q221"/>
  <c r="R221"/>
  <c r="S221"/>
  <c r="G221"/>
  <c r="H218"/>
  <c r="I218"/>
  <c r="J218"/>
  <c r="K218"/>
  <c r="L218"/>
  <c r="M218"/>
  <c r="N218"/>
  <c r="O218"/>
  <c r="P218"/>
  <c r="Q218"/>
  <c r="R218"/>
  <c r="S218"/>
  <c r="G218"/>
  <c r="H214"/>
  <c r="I214"/>
  <c r="J214"/>
  <c r="K214"/>
  <c r="L214"/>
  <c r="M214"/>
  <c r="N214"/>
  <c r="O214"/>
  <c r="P214"/>
  <c r="Q214"/>
  <c r="R214"/>
  <c r="S214"/>
  <c r="G214"/>
  <c r="H211"/>
  <c r="I211"/>
  <c r="J211"/>
  <c r="K211"/>
  <c r="L211"/>
  <c r="M211"/>
  <c r="N211"/>
  <c r="O211"/>
  <c r="P211"/>
  <c r="Q211"/>
  <c r="R211"/>
  <c r="S211"/>
  <c r="G211"/>
  <c r="H208"/>
  <c r="I208"/>
  <c r="J208"/>
  <c r="K208"/>
  <c r="L208"/>
  <c r="M208"/>
  <c r="N208"/>
  <c r="O208"/>
  <c r="P208"/>
  <c r="Q208"/>
  <c r="R208"/>
  <c r="S208"/>
  <c r="G208"/>
  <c r="H205"/>
  <c r="I205"/>
  <c r="J205"/>
  <c r="K205"/>
  <c r="L205"/>
  <c r="M205"/>
  <c r="N205"/>
  <c r="O205"/>
  <c r="P205"/>
  <c r="Q205"/>
  <c r="R205"/>
  <c r="S205"/>
  <c r="G205"/>
  <c r="H202"/>
  <c r="I202"/>
  <c r="J202"/>
  <c r="K202"/>
  <c r="L202"/>
  <c r="M202"/>
  <c r="N202"/>
  <c r="O202"/>
  <c r="P202"/>
  <c r="Q202"/>
  <c r="R202"/>
  <c r="S202"/>
  <c r="G202"/>
  <c r="H199"/>
  <c r="I199"/>
  <c r="J199"/>
  <c r="K199"/>
  <c r="L199"/>
  <c r="M199"/>
  <c r="N199"/>
  <c r="O199"/>
  <c r="P199"/>
  <c r="Q199"/>
  <c r="R199"/>
  <c r="S199"/>
  <c r="G199"/>
  <c r="G196"/>
  <c r="G193"/>
  <c r="H196"/>
  <c r="I196"/>
  <c r="J196"/>
  <c r="K196"/>
  <c r="L196"/>
  <c r="M196"/>
  <c r="N196"/>
  <c r="O196"/>
  <c r="P196"/>
  <c r="Q196"/>
  <c r="R196"/>
  <c r="S196"/>
  <c r="H193"/>
  <c r="I193"/>
  <c r="J193"/>
  <c r="J192" s="1"/>
  <c r="K193"/>
  <c r="L193"/>
  <c r="M193"/>
  <c r="N193"/>
  <c r="N192" s="1"/>
  <c r="O193"/>
  <c r="P193"/>
  <c r="Q193"/>
  <c r="R193"/>
  <c r="R192" s="1"/>
  <c r="S193"/>
  <c r="G189"/>
  <c r="G186"/>
  <c r="G183"/>
  <c r="H189"/>
  <c r="I189"/>
  <c r="J189"/>
  <c r="K189"/>
  <c r="L189"/>
  <c r="M189"/>
  <c r="N189"/>
  <c r="O189"/>
  <c r="P189"/>
  <c r="Q189"/>
  <c r="R189"/>
  <c r="S189"/>
  <c r="H186"/>
  <c r="I186"/>
  <c r="J186"/>
  <c r="K186"/>
  <c r="L186"/>
  <c r="M186"/>
  <c r="N186"/>
  <c r="O186"/>
  <c r="P186"/>
  <c r="Q186"/>
  <c r="R186"/>
  <c r="S186"/>
  <c r="H183"/>
  <c r="H182" s="1"/>
  <c r="I183"/>
  <c r="I182" s="1"/>
  <c r="J183"/>
  <c r="J182" s="1"/>
  <c r="K183"/>
  <c r="K182" s="1"/>
  <c r="L183"/>
  <c r="L182" s="1"/>
  <c r="M183"/>
  <c r="M182" s="1"/>
  <c r="N183"/>
  <c r="N182" s="1"/>
  <c r="O183"/>
  <c r="O182" s="1"/>
  <c r="P183"/>
  <c r="P182" s="1"/>
  <c r="Q183"/>
  <c r="Q182" s="1"/>
  <c r="R183"/>
  <c r="R182" s="1"/>
  <c r="S183"/>
  <c r="S182" s="1"/>
  <c r="H176"/>
  <c r="I176"/>
  <c r="J176"/>
  <c r="K176"/>
  <c r="L176"/>
  <c r="M176"/>
  <c r="N176"/>
  <c r="O176"/>
  <c r="P176"/>
  <c r="Q176"/>
  <c r="R176"/>
  <c r="S176"/>
  <c r="H179"/>
  <c r="I179"/>
  <c r="J179"/>
  <c r="K179"/>
  <c r="L179"/>
  <c r="M179"/>
  <c r="N179"/>
  <c r="O179"/>
  <c r="P179"/>
  <c r="Q179"/>
  <c r="R179"/>
  <c r="S179"/>
  <c r="G179"/>
  <c r="G176"/>
  <c r="K80" i="14" l="1"/>
  <c r="O144"/>
  <c r="J228"/>
  <c r="N228"/>
  <c r="R228"/>
  <c r="J241"/>
  <c r="N241"/>
  <c r="P319"/>
  <c r="J203"/>
  <c r="N203"/>
  <c r="R203"/>
  <c r="O228"/>
  <c r="G300" i="4"/>
  <c r="L300"/>
  <c r="R308"/>
  <c r="R300" s="1"/>
  <c r="N308"/>
  <c r="N300" s="1"/>
  <c r="J308"/>
  <c r="J300" s="1"/>
  <c r="P300"/>
  <c r="H300"/>
  <c r="G284"/>
  <c r="S301"/>
  <c r="S300" s="1"/>
  <c r="O301"/>
  <c r="K301"/>
  <c r="S308"/>
  <c r="O308"/>
  <c r="K308"/>
  <c r="G48" i="14"/>
  <c r="K48"/>
  <c r="O48"/>
  <c r="S48"/>
  <c r="O102"/>
  <c r="K134"/>
  <c r="J186"/>
  <c r="N186"/>
  <c r="R186"/>
  <c r="O186"/>
  <c r="H203"/>
  <c r="G228"/>
  <c r="K228"/>
  <c r="N295"/>
  <c r="G312"/>
  <c r="H319"/>
  <c r="L279"/>
  <c r="I312"/>
  <c r="Q312"/>
  <c r="H163"/>
  <c r="L163"/>
  <c r="P163"/>
  <c r="G203"/>
  <c r="K203"/>
  <c r="O203"/>
  <c r="S203"/>
  <c r="H312"/>
  <c r="H311" s="1"/>
  <c r="L312"/>
  <c r="L311" s="1"/>
  <c r="P312"/>
  <c r="P311" s="1"/>
  <c r="G319"/>
  <c r="K319"/>
  <c r="O319"/>
  <c r="S319"/>
  <c r="M118"/>
  <c r="P279"/>
  <c r="M312"/>
  <c r="K176"/>
  <c r="O176"/>
  <c r="S176"/>
  <c r="K312"/>
  <c r="I11"/>
  <c r="I10" s="1"/>
  <c r="Q11"/>
  <c r="Q10" s="1"/>
  <c r="J11"/>
  <c r="J10" s="1"/>
  <c r="I102"/>
  <c r="M102"/>
  <c r="I144"/>
  <c r="M144"/>
  <c r="I186"/>
  <c r="M186"/>
  <c r="M263"/>
  <c r="J263"/>
  <c r="I295"/>
  <c r="M295"/>
  <c r="O312"/>
  <c r="O311" s="1"/>
  <c r="R11"/>
  <c r="R10" s="1"/>
  <c r="H48"/>
  <c r="L48"/>
  <c r="P48"/>
  <c r="H80"/>
  <c r="L80"/>
  <c r="P80"/>
  <c r="G102"/>
  <c r="S102"/>
  <c r="H134"/>
  <c r="L134"/>
  <c r="P134"/>
  <c r="G134"/>
  <c r="G144"/>
  <c r="S144"/>
  <c r="G186"/>
  <c r="S186"/>
  <c r="R263"/>
  <c r="R295"/>
  <c r="M11"/>
  <c r="M10" s="1"/>
  <c r="Q102"/>
  <c r="K102"/>
  <c r="Q144"/>
  <c r="K144"/>
  <c r="Q186"/>
  <c r="I263"/>
  <c r="Q263"/>
  <c r="Q295"/>
  <c r="J295"/>
  <c r="S312"/>
  <c r="G80"/>
  <c r="O80"/>
  <c r="S80"/>
  <c r="I118"/>
  <c r="Q118"/>
  <c r="O134"/>
  <c r="S134"/>
  <c r="H176"/>
  <c r="L176"/>
  <c r="P176"/>
  <c r="G176"/>
  <c r="L193"/>
  <c r="P193"/>
  <c r="G241"/>
  <c r="K241"/>
  <c r="O241"/>
  <c r="S241"/>
  <c r="R241"/>
  <c r="I279"/>
  <c r="M279"/>
  <c r="Q279"/>
  <c r="H279"/>
  <c r="H11"/>
  <c r="H10" s="1"/>
  <c r="P11"/>
  <c r="P10" s="1"/>
  <c r="N48"/>
  <c r="H102"/>
  <c r="L102"/>
  <c r="H118"/>
  <c r="P118"/>
  <c r="H144"/>
  <c r="P144"/>
  <c r="G163"/>
  <c r="O163"/>
  <c r="H186"/>
  <c r="P186"/>
  <c r="K193"/>
  <c r="S193"/>
  <c r="I203"/>
  <c r="Q203"/>
  <c r="I228"/>
  <c r="Q228"/>
  <c r="H263"/>
  <c r="P263"/>
  <c r="L295"/>
  <c r="J319"/>
  <c r="N319"/>
  <c r="G11"/>
  <c r="G10" s="1"/>
  <c r="K11"/>
  <c r="K10" s="1"/>
  <c r="O11"/>
  <c r="O10" s="1"/>
  <c r="S11"/>
  <c r="S10" s="1"/>
  <c r="J80"/>
  <c r="N80"/>
  <c r="R80"/>
  <c r="G118"/>
  <c r="K118"/>
  <c r="O118"/>
  <c r="S118"/>
  <c r="J134"/>
  <c r="N134"/>
  <c r="R134"/>
  <c r="J163"/>
  <c r="N163"/>
  <c r="R163"/>
  <c r="J176"/>
  <c r="N176"/>
  <c r="R176"/>
  <c r="J193"/>
  <c r="N193"/>
  <c r="R193"/>
  <c r="H228"/>
  <c r="L228"/>
  <c r="P228"/>
  <c r="I241"/>
  <c r="M241"/>
  <c r="Q241"/>
  <c r="G263"/>
  <c r="K263"/>
  <c r="O263"/>
  <c r="S263"/>
  <c r="G279"/>
  <c r="K279"/>
  <c r="O279"/>
  <c r="S279"/>
  <c r="G295"/>
  <c r="K295"/>
  <c r="O295"/>
  <c r="S295"/>
  <c r="J312"/>
  <c r="N312"/>
  <c r="N311" s="1"/>
  <c r="R312"/>
  <c r="I319"/>
  <c r="I311" s="1"/>
  <c r="M319"/>
  <c r="M311" s="1"/>
  <c r="Q319"/>
  <c r="Q58"/>
  <c r="Q39" s="1"/>
  <c r="M58"/>
  <c r="M39" s="1"/>
  <c r="I58"/>
  <c r="I39" s="1"/>
  <c r="L11"/>
  <c r="L10" s="1"/>
  <c r="J48"/>
  <c r="R48"/>
  <c r="P102"/>
  <c r="L118"/>
  <c r="L144"/>
  <c r="K163"/>
  <c r="S163"/>
  <c r="L186"/>
  <c r="G193"/>
  <c r="O193"/>
  <c r="M203"/>
  <c r="M228"/>
  <c r="L263"/>
  <c r="H295"/>
  <c r="P295"/>
  <c r="R319"/>
  <c r="I80"/>
  <c r="M80"/>
  <c r="Q80"/>
  <c r="J102"/>
  <c r="N102"/>
  <c r="R102"/>
  <c r="J118"/>
  <c r="N118"/>
  <c r="R118"/>
  <c r="I134"/>
  <c r="M134"/>
  <c r="Q134"/>
  <c r="J144"/>
  <c r="N144"/>
  <c r="R144"/>
  <c r="I163"/>
  <c r="M163"/>
  <c r="Q163"/>
  <c r="I176"/>
  <c r="M176"/>
  <c r="Q176"/>
  <c r="I193"/>
  <c r="M193"/>
  <c r="Q193"/>
  <c r="H241"/>
  <c r="L241"/>
  <c r="P241"/>
  <c r="J279"/>
  <c r="N279"/>
  <c r="R279"/>
  <c r="H58"/>
  <c r="H39" s="1"/>
  <c r="L58"/>
  <c r="L39" s="1"/>
  <c r="P58"/>
  <c r="P39" s="1"/>
  <c r="K58"/>
  <c r="K39" s="1"/>
  <c r="O58"/>
  <c r="S58"/>
  <c r="S39" s="1"/>
  <c r="S6" s="1"/>
  <c r="J58"/>
  <c r="J39" s="1"/>
  <c r="R58"/>
  <c r="G58"/>
  <c r="N58"/>
  <c r="N39" s="1"/>
  <c r="G175" i="4"/>
  <c r="I217"/>
  <c r="Q217"/>
  <c r="M217"/>
  <c r="G182"/>
  <c r="L217"/>
  <c r="S268"/>
  <c r="O268"/>
  <c r="S175"/>
  <c r="K175"/>
  <c r="K268"/>
  <c r="G268"/>
  <c r="L175"/>
  <c r="H175"/>
  <c r="G192"/>
  <c r="G217"/>
  <c r="P175"/>
  <c r="P217"/>
  <c r="H217"/>
  <c r="O175"/>
  <c r="Q175"/>
  <c r="M175"/>
  <c r="I175"/>
  <c r="R230"/>
  <c r="N230"/>
  <c r="J230"/>
  <c r="S230"/>
  <c r="O230"/>
  <c r="K230"/>
  <c r="P268"/>
  <c r="H268"/>
  <c r="Q268"/>
  <c r="M268"/>
  <c r="I268"/>
  <c r="L268"/>
  <c r="R268"/>
  <c r="N268"/>
  <c r="J268"/>
  <c r="R175"/>
  <c r="J175"/>
  <c r="R217"/>
  <c r="N217"/>
  <c r="J217"/>
  <c r="R252"/>
  <c r="N252"/>
  <c r="J252"/>
  <c r="S217"/>
  <c r="O217"/>
  <c r="K217"/>
  <c r="S252"/>
  <c r="O252"/>
  <c r="K252"/>
  <c r="G252"/>
  <c r="P252"/>
  <c r="L252"/>
  <c r="H252"/>
  <c r="N175"/>
  <c r="Q230"/>
  <c r="M230"/>
  <c r="I230"/>
  <c r="G230"/>
  <c r="P230"/>
  <c r="L230"/>
  <c r="H230"/>
  <c r="Q252"/>
  <c r="M252"/>
  <c r="I252"/>
  <c r="S192"/>
  <c r="O192"/>
  <c r="K192"/>
  <c r="P192"/>
  <c r="L192"/>
  <c r="H192"/>
  <c r="Q192"/>
  <c r="M192"/>
  <c r="I192"/>
  <c r="H172"/>
  <c r="I172"/>
  <c r="J172"/>
  <c r="K172"/>
  <c r="L172"/>
  <c r="M172"/>
  <c r="N172"/>
  <c r="O172"/>
  <c r="P172"/>
  <c r="Q172"/>
  <c r="R172"/>
  <c r="S172"/>
  <c r="G172"/>
  <c r="H169"/>
  <c r="I169"/>
  <c r="J169"/>
  <c r="K169"/>
  <c r="L169"/>
  <c r="M169"/>
  <c r="N169"/>
  <c r="O169"/>
  <c r="P169"/>
  <c r="Q169"/>
  <c r="R169"/>
  <c r="S169"/>
  <c r="G169"/>
  <c r="H166"/>
  <c r="I166"/>
  <c r="J166"/>
  <c r="K166"/>
  <c r="L166"/>
  <c r="M166"/>
  <c r="N166"/>
  <c r="O166"/>
  <c r="P166"/>
  <c r="Q166"/>
  <c r="R166"/>
  <c r="S166"/>
  <c r="G166"/>
  <c r="H162"/>
  <c r="I162"/>
  <c r="J162"/>
  <c r="K162"/>
  <c r="L162"/>
  <c r="M162"/>
  <c r="N162"/>
  <c r="O162"/>
  <c r="P162"/>
  <c r="Q162"/>
  <c r="R162"/>
  <c r="S162"/>
  <c r="G162"/>
  <c r="H159"/>
  <c r="I159"/>
  <c r="J159"/>
  <c r="K159"/>
  <c r="L159"/>
  <c r="M159"/>
  <c r="N159"/>
  <c r="O159"/>
  <c r="P159"/>
  <c r="Q159"/>
  <c r="R159"/>
  <c r="S159"/>
  <c r="G159"/>
  <c r="H156"/>
  <c r="I156"/>
  <c r="J156"/>
  <c r="K156"/>
  <c r="L156"/>
  <c r="M156"/>
  <c r="N156"/>
  <c r="O156"/>
  <c r="P156"/>
  <c r="Q156"/>
  <c r="R156"/>
  <c r="S156"/>
  <c r="G156"/>
  <c r="H153"/>
  <c r="I153"/>
  <c r="J153"/>
  <c r="K153"/>
  <c r="L153"/>
  <c r="M153"/>
  <c r="N153"/>
  <c r="O153"/>
  <c r="P153"/>
  <c r="Q153"/>
  <c r="R153"/>
  <c r="S153"/>
  <c r="G153"/>
  <c r="G149"/>
  <c r="G146"/>
  <c r="G143"/>
  <c r="G140"/>
  <c r="G137"/>
  <c r="G134"/>
  <c r="H149"/>
  <c r="I149"/>
  <c r="J149"/>
  <c r="K149"/>
  <c r="L149"/>
  <c r="M149"/>
  <c r="N149"/>
  <c r="O149"/>
  <c r="P149"/>
  <c r="Q149"/>
  <c r="R149"/>
  <c r="S149"/>
  <c r="H146"/>
  <c r="I146"/>
  <c r="J146"/>
  <c r="K146"/>
  <c r="L146"/>
  <c r="M146"/>
  <c r="N146"/>
  <c r="O146"/>
  <c r="P146"/>
  <c r="Q146"/>
  <c r="R146"/>
  <c r="S146"/>
  <c r="H143"/>
  <c r="I143"/>
  <c r="J143"/>
  <c r="K143"/>
  <c r="L143"/>
  <c r="M143"/>
  <c r="N143"/>
  <c r="O143"/>
  <c r="P143"/>
  <c r="Q143"/>
  <c r="R143"/>
  <c r="S143"/>
  <c r="H140"/>
  <c r="I140"/>
  <c r="J140"/>
  <c r="K140"/>
  <c r="L140"/>
  <c r="M140"/>
  <c r="N140"/>
  <c r="O140"/>
  <c r="P140"/>
  <c r="Q140"/>
  <c r="R140"/>
  <c r="S140"/>
  <c r="H137"/>
  <c r="I137"/>
  <c r="J137"/>
  <c r="K137"/>
  <c r="L137"/>
  <c r="M137"/>
  <c r="N137"/>
  <c r="O137"/>
  <c r="P137"/>
  <c r="Q137"/>
  <c r="R137"/>
  <c r="S137"/>
  <c r="H134"/>
  <c r="H133" s="1"/>
  <c r="I134"/>
  <c r="I133" s="1"/>
  <c r="J134"/>
  <c r="J133" s="1"/>
  <c r="K134"/>
  <c r="K133" s="1"/>
  <c r="L134"/>
  <c r="L133" s="1"/>
  <c r="M134"/>
  <c r="M133" s="1"/>
  <c r="N134"/>
  <c r="O134"/>
  <c r="O133" s="1"/>
  <c r="P134"/>
  <c r="P133" s="1"/>
  <c r="Q134"/>
  <c r="Q133" s="1"/>
  <c r="R134"/>
  <c r="R133" s="1"/>
  <c r="S134"/>
  <c r="S133" s="1"/>
  <c r="G311" i="14" l="1"/>
  <c r="O300" i="4"/>
  <c r="K300"/>
  <c r="Q311" i="14"/>
  <c r="G39"/>
  <c r="G6" s="1"/>
  <c r="O39"/>
  <c r="O6" s="1"/>
  <c r="L6"/>
  <c r="S311"/>
  <c r="K311"/>
  <c r="M6"/>
  <c r="I6"/>
  <c r="J311"/>
  <c r="N6"/>
  <c r="P6"/>
  <c r="Q6"/>
  <c r="J6"/>
  <c r="K6"/>
  <c r="R39"/>
  <c r="R6" s="1"/>
  <c r="H6"/>
  <c r="R311"/>
  <c r="N133" i="4"/>
  <c r="G133"/>
  <c r="S152"/>
  <c r="K152"/>
  <c r="N152"/>
  <c r="S165"/>
  <c r="K165"/>
  <c r="G165"/>
  <c r="P165"/>
  <c r="H165"/>
  <c r="O152"/>
  <c r="R152"/>
  <c r="J152"/>
  <c r="O165"/>
  <c r="L165"/>
  <c r="G152"/>
  <c r="P152"/>
  <c r="L152"/>
  <c r="H152"/>
  <c r="Q152"/>
  <c r="M152"/>
  <c r="I152"/>
  <c r="Q165"/>
  <c r="M165"/>
  <c r="I165"/>
  <c r="R165"/>
  <c r="N165"/>
  <c r="J165"/>
  <c r="G130"/>
  <c r="G127"/>
  <c r="G124"/>
  <c r="H130"/>
  <c r="I130"/>
  <c r="J130"/>
  <c r="K130"/>
  <c r="L130"/>
  <c r="M130"/>
  <c r="N130"/>
  <c r="O130"/>
  <c r="P130"/>
  <c r="Q130"/>
  <c r="R130"/>
  <c r="S130"/>
  <c r="H127"/>
  <c r="I127"/>
  <c r="J127"/>
  <c r="K127"/>
  <c r="L127"/>
  <c r="M127"/>
  <c r="N127"/>
  <c r="O127"/>
  <c r="P127"/>
  <c r="Q127"/>
  <c r="R127"/>
  <c r="S127"/>
  <c r="H124"/>
  <c r="H123" s="1"/>
  <c r="I124"/>
  <c r="I123" s="1"/>
  <c r="J124"/>
  <c r="J123" s="1"/>
  <c r="K124"/>
  <c r="K123" s="1"/>
  <c r="L124"/>
  <c r="M124"/>
  <c r="M123" s="1"/>
  <c r="N124"/>
  <c r="N123" s="1"/>
  <c r="O124"/>
  <c r="O123" s="1"/>
  <c r="P124"/>
  <c r="P123" s="1"/>
  <c r="Q124"/>
  <c r="Q123" s="1"/>
  <c r="R124"/>
  <c r="R123" s="1"/>
  <c r="S124"/>
  <c r="S123" s="1"/>
  <c r="G120"/>
  <c r="G117"/>
  <c r="H120"/>
  <c r="I120"/>
  <c r="J120"/>
  <c r="K120"/>
  <c r="L120"/>
  <c r="M120"/>
  <c r="N120"/>
  <c r="O120"/>
  <c r="P120"/>
  <c r="Q120"/>
  <c r="R120"/>
  <c r="S120"/>
  <c r="H117"/>
  <c r="I117"/>
  <c r="J117"/>
  <c r="K117"/>
  <c r="L117"/>
  <c r="M117"/>
  <c r="N117"/>
  <c r="O117"/>
  <c r="P117"/>
  <c r="Q117"/>
  <c r="R117"/>
  <c r="S117"/>
  <c r="G114"/>
  <c r="G111"/>
  <c r="G108"/>
  <c r="H114"/>
  <c r="I114"/>
  <c r="J114"/>
  <c r="K114"/>
  <c r="L114"/>
  <c r="M114"/>
  <c r="N114"/>
  <c r="O114"/>
  <c r="P114"/>
  <c r="Q114"/>
  <c r="R114"/>
  <c r="S114"/>
  <c r="H111"/>
  <c r="I111"/>
  <c r="J111"/>
  <c r="K111"/>
  <c r="L111"/>
  <c r="M111"/>
  <c r="N111"/>
  <c r="O111"/>
  <c r="P111"/>
  <c r="Q111"/>
  <c r="R111"/>
  <c r="S111"/>
  <c r="H108"/>
  <c r="I108"/>
  <c r="I107" s="1"/>
  <c r="J108"/>
  <c r="J107" s="1"/>
  <c r="K108"/>
  <c r="L108"/>
  <c r="L107" s="1"/>
  <c r="M108"/>
  <c r="M107" s="1"/>
  <c r="N108"/>
  <c r="N107" s="1"/>
  <c r="O108"/>
  <c r="O107" s="1"/>
  <c r="P108"/>
  <c r="P107" s="1"/>
  <c r="Q108"/>
  <c r="Q107" s="1"/>
  <c r="R108"/>
  <c r="R107" s="1"/>
  <c r="S108"/>
  <c r="S107" s="1"/>
  <c r="G104"/>
  <c r="G101"/>
  <c r="G98"/>
  <c r="G95"/>
  <c r="G92"/>
  <c r="H104"/>
  <c r="I104"/>
  <c r="J104"/>
  <c r="K104"/>
  <c r="L104"/>
  <c r="M104"/>
  <c r="N104"/>
  <c r="O104"/>
  <c r="P104"/>
  <c r="Q104"/>
  <c r="R104"/>
  <c r="S104"/>
  <c r="H101"/>
  <c r="I101"/>
  <c r="J101"/>
  <c r="K101"/>
  <c r="L101"/>
  <c r="M101"/>
  <c r="N101"/>
  <c r="O101"/>
  <c r="P101"/>
  <c r="Q101"/>
  <c r="R101"/>
  <c r="S101"/>
  <c r="H98"/>
  <c r="I98"/>
  <c r="J98"/>
  <c r="K98"/>
  <c r="L98"/>
  <c r="M98"/>
  <c r="N98"/>
  <c r="O98"/>
  <c r="P98"/>
  <c r="Q98"/>
  <c r="R98"/>
  <c r="S98"/>
  <c r="H95"/>
  <c r="I95"/>
  <c r="J95"/>
  <c r="K95"/>
  <c r="L95"/>
  <c r="M95"/>
  <c r="N95"/>
  <c r="O95"/>
  <c r="P95"/>
  <c r="Q95"/>
  <c r="R95"/>
  <c r="S95"/>
  <c r="H92"/>
  <c r="H91" s="1"/>
  <c r="I92"/>
  <c r="I91" s="1"/>
  <c r="J92"/>
  <c r="J91" s="1"/>
  <c r="K92"/>
  <c r="K91" s="1"/>
  <c r="L92"/>
  <c r="L91" s="1"/>
  <c r="M92"/>
  <c r="M91" s="1"/>
  <c r="N92"/>
  <c r="N91" s="1"/>
  <c r="O92"/>
  <c r="O91" s="1"/>
  <c r="P92"/>
  <c r="P91" s="1"/>
  <c r="Q92"/>
  <c r="R92"/>
  <c r="R91" s="1"/>
  <c r="S92"/>
  <c r="G107" l="1"/>
  <c r="Q91"/>
  <c r="K107"/>
  <c r="L123"/>
  <c r="G123"/>
  <c r="S91"/>
  <c r="H107"/>
  <c r="G91"/>
  <c r="H88"/>
  <c r="I88"/>
  <c r="J88"/>
  <c r="K88"/>
  <c r="L88"/>
  <c r="M88"/>
  <c r="N88"/>
  <c r="O88"/>
  <c r="P88"/>
  <c r="Q88"/>
  <c r="R88"/>
  <c r="S88"/>
  <c r="G88"/>
  <c r="H85"/>
  <c r="I85"/>
  <c r="J85"/>
  <c r="K85"/>
  <c r="L85"/>
  <c r="M85"/>
  <c r="N85"/>
  <c r="O85"/>
  <c r="P85"/>
  <c r="Q85"/>
  <c r="R85"/>
  <c r="S85"/>
  <c r="G85"/>
  <c r="G82"/>
  <c r="G79"/>
  <c r="G76"/>
  <c r="G73"/>
  <c r="G70"/>
  <c r="H82"/>
  <c r="I82"/>
  <c r="J82"/>
  <c r="K82"/>
  <c r="L82"/>
  <c r="M82"/>
  <c r="N82"/>
  <c r="O82"/>
  <c r="P82"/>
  <c r="Q82"/>
  <c r="R82"/>
  <c r="S82"/>
  <c r="H79"/>
  <c r="I79"/>
  <c r="J79"/>
  <c r="K79"/>
  <c r="L79"/>
  <c r="M79"/>
  <c r="N79"/>
  <c r="O79"/>
  <c r="P79"/>
  <c r="Q79"/>
  <c r="R79"/>
  <c r="S79"/>
  <c r="H76"/>
  <c r="I76"/>
  <c r="J76"/>
  <c r="K76"/>
  <c r="L76"/>
  <c r="M76"/>
  <c r="N76"/>
  <c r="O76"/>
  <c r="P76"/>
  <c r="Q76"/>
  <c r="R76"/>
  <c r="S76"/>
  <c r="H73"/>
  <c r="I73"/>
  <c r="J73"/>
  <c r="K73"/>
  <c r="L73"/>
  <c r="M73"/>
  <c r="N73"/>
  <c r="O73"/>
  <c r="P73"/>
  <c r="Q73"/>
  <c r="R73"/>
  <c r="S73"/>
  <c r="H70"/>
  <c r="H69" s="1"/>
  <c r="I70"/>
  <c r="I69" s="1"/>
  <c r="J70"/>
  <c r="J69" s="1"/>
  <c r="K70"/>
  <c r="K69" s="1"/>
  <c r="L70"/>
  <c r="L69" s="1"/>
  <c r="M70"/>
  <c r="M69" s="1"/>
  <c r="N70"/>
  <c r="N69" s="1"/>
  <c r="O70"/>
  <c r="O69" s="1"/>
  <c r="P70"/>
  <c r="P69" s="1"/>
  <c r="Q70"/>
  <c r="Q69" s="1"/>
  <c r="R70"/>
  <c r="R69" s="1"/>
  <c r="S70"/>
  <c r="S69" s="1"/>
  <c r="H66"/>
  <c r="I66"/>
  <c r="J66"/>
  <c r="K66"/>
  <c r="L66"/>
  <c r="M66"/>
  <c r="N66"/>
  <c r="O66"/>
  <c r="P66"/>
  <c r="Q66"/>
  <c r="R66"/>
  <c r="S66"/>
  <c r="G66"/>
  <c r="G63"/>
  <c r="G60"/>
  <c r="G54"/>
  <c r="G50"/>
  <c r="G47"/>
  <c r="G44"/>
  <c r="G40"/>
  <c r="G37"/>
  <c r="H63"/>
  <c r="I63"/>
  <c r="J63"/>
  <c r="K63"/>
  <c r="L63"/>
  <c r="M63"/>
  <c r="N63"/>
  <c r="O63"/>
  <c r="P63"/>
  <c r="Q63"/>
  <c r="R63"/>
  <c r="S63"/>
  <c r="H60"/>
  <c r="I60"/>
  <c r="J60"/>
  <c r="K60"/>
  <c r="L60"/>
  <c r="M60"/>
  <c r="N60"/>
  <c r="O60"/>
  <c r="P60"/>
  <c r="Q60"/>
  <c r="R60"/>
  <c r="S60"/>
  <c r="H57"/>
  <c r="I57"/>
  <c r="J57"/>
  <c r="K57"/>
  <c r="L57"/>
  <c r="M57"/>
  <c r="N57"/>
  <c r="O57"/>
  <c r="P57"/>
  <c r="Q57"/>
  <c r="R57"/>
  <c r="S57"/>
  <c r="H54"/>
  <c r="H53" s="1"/>
  <c r="I54"/>
  <c r="I53" s="1"/>
  <c r="J54"/>
  <c r="J53" s="1"/>
  <c r="K54"/>
  <c r="K53" s="1"/>
  <c r="L54"/>
  <c r="L53" s="1"/>
  <c r="M54"/>
  <c r="M53" s="1"/>
  <c r="N54"/>
  <c r="N53" s="1"/>
  <c r="O54"/>
  <c r="O53" s="1"/>
  <c r="P54"/>
  <c r="Q54"/>
  <c r="Q53" s="1"/>
  <c r="R54"/>
  <c r="R53" s="1"/>
  <c r="S54"/>
  <c r="S53" s="1"/>
  <c r="H50"/>
  <c r="I50"/>
  <c r="J50"/>
  <c r="K50"/>
  <c r="L50"/>
  <c r="M50"/>
  <c r="N50"/>
  <c r="O50"/>
  <c r="P50"/>
  <c r="Q50"/>
  <c r="R50"/>
  <c r="S50"/>
  <c r="H47"/>
  <c r="I47"/>
  <c r="J47"/>
  <c r="K47"/>
  <c r="L47"/>
  <c r="M47"/>
  <c r="N47"/>
  <c r="O47"/>
  <c r="P47"/>
  <c r="Q47"/>
  <c r="R47"/>
  <c r="S47"/>
  <c r="H44"/>
  <c r="H43" s="1"/>
  <c r="I44"/>
  <c r="I43" s="1"/>
  <c r="J44"/>
  <c r="J43" s="1"/>
  <c r="K44"/>
  <c r="K43" s="1"/>
  <c r="L44"/>
  <c r="L43" s="1"/>
  <c r="M44"/>
  <c r="M43" s="1"/>
  <c r="N44"/>
  <c r="N43" s="1"/>
  <c r="O44"/>
  <c r="O43" s="1"/>
  <c r="P44"/>
  <c r="P43" s="1"/>
  <c r="Q44"/>
  <c r="Q43" s="1"/>
  <c r="R44"/>
  <c r="R43" s="1"/>
  <c r="S44"/>
  <c r="S43" s="1"/>
  <c r="H40"/>
  <c r="I40"/>
  <c r="J40"/>
  <c r="K40"/>
  <c r="L40"/>
  <c r="M40"/>
  <c r="N40"/>
  <c r="O40"/>
  <c r="P40"/>
  <c r="Q40"/>
  <c r="R40"/>
  <c r="S40"/>
  <c r="H37"/>
  <c r="I37"/>
  <c r="J37"/>
  <c r="K37"/>
  <c r="L37"/>
  <c r="M37"/>
  <c r="N37"/>
  <c r="O37"/>
  <c r="P37"/>
  <c r="Q37"/>
  <c r="R37"/>
  <c r="S37"/>
  <c r="G33"/>
  <c r="G30"/>
  <c r="G27"/>
  <c r="G24"/>
  <c r="H21"/>
  <c r="I21"/>
  <c r="J21"/>
  <c r="K21"/>
  <c r="L21"/>
  <c r="M21"/>
  <c r="N21"/>
  <c r="O21"/>
  <c r="P21"/>
  <c r="Q21"/>
  <c r="R21"/>
  <c r="S21"/>
  <c r="G21"/>
  <c r="H18"/>
  <c r="I18"/>
  <c r="J18"/>
  <c r="K18"/>
  <c r="L18"/>
  <c r="M18"/>
  <c r="N18"/>
  <c r="O18"/>
  <c r="P18"/>
  <c r="Q18"/>
  <c r="R18"/>
  <c r="S18"/>
  <c r="G18"/>
  <c r="H15"/>
  <c r="I15"/>
  <c r="J15"/>
  <c r="K15"/>
  <c r="L15"/>
  <c r="M15"/>
  <c r="N15"/>
  <c r="O15"/>
  <c r="P15"/>
  <c r="Q15"/>
  <c r="R15"/>
  <c r="S15"/>
  <c r="G15"/>
  <c r="H12"/>
  <c r="I12"/>
  <c r="J12"/>
  <c r="K12"/>
  <c r="L12"/>
  <c r="M12"/>
  <c r="N12"/>
  <c r="O12"/>
  <c r="P12"/>
  <c r="Q12"/>
  <c r="R12"/>
  <c r="S12"/>
  <c r="G12"/>
  <c r="H9"/>
  <c r="I9"/>
  <c r="J9"/>
  <c r="K9"/>
  <c r="L9"/>
  <c r="M9"/>
  <c r="N9"/>
  <c r="O9"/>
  <c r="P9"/>
  <c r="Q9"/>
  <c r="R9"/>
  <c r="S9"/>
  <c r="G9"/>
  <c r="H33"/>
  <c r="I33"/>
  <c r="J33"/>
  <c r="K33"/>
  <c r="L33"/>
  <c r="M33"/>
  <c r="N33"/>
  <c r="O33"/>
  <c r="P33"/>
  <c r="Q33"/>
  <c r="R33"/>
  <c r="S33"/>
  <c r="H30"/>
  <c r="I30"/>
  <c r="J30"/>
  <c r="K30"/>
  <c r="L30"/>
  <c r="M30"/>
  <c r="N30"/>
  <c r="O30"/>
  <c r="P30"/>
  <c r="Q30"/>
  <c r="R30"/>
  <c r="S30"/>
  <c r="H27"/>
  <c r="I27"/>
  <c r="J27"/>
  <c r="K27"/>
  <c r="L27"/>
  <c r="M27"/>
  <c r="N27"/>
  <c r="O27"/>
  <c r="P27"/>
  <c r="Q27"/>
  <c r="R27"/>
  <c r="S27"/>
  <c r="H24"/>
  <c r="I24"/>
  <c r="J24"/>
  <c r="K24"/>
  <c r="L24"/>
  <c r="M24"/>
  <c r="N24"/>
  <c r="O24"/>
  <c r="P24"/>
  <c r="Q24"/>
  <c r="R24"/>
  <c r="S24"/>
  <c r="P53" l="1"/>
  <c r="P36" s="1"/>
  <c r="Q36"/>
  <c r="M36"/>
  <c r="I36"/>
  <c r="G69"/>
  <c r="Q8"/>
  <c r="Q7" s="1"/>
  <c r="Q6" s="1"/>
  <c r="M8"/>
  <c r="M7" s="1"/>
  <c r="M6" s="1"/>
  <c r="I8"/>
  <c r="I7" s="1"/>
  <c r="I6" s="1"/>
  <c r="R36"/>
  <c r="N36"/>
  <c r="J36"/>
  <c r="G43"/>
  <c r="R8"/>
  <c r="R7" s="1"/>
  <c r="R6" s="1"/>
  <c r="N8"/>
  <c r="N7" s="1"/>
  <c r="N6" s="1"/>
  <c r="J8"/>
  <c r="J7" s="1"/>
  <c r="J6" s="1"/>
  <c r="S8"/>
  <c r="S7" s="1"/>
  <c r="O8"/>
  <c r="O7" s="1"/>
  <c r="K8"/>
  <c r="K7" s="1"/>
  <c r="S36"/>
  <c r="O36"/>
  <c r="K36"/>
  <c r="G53"/>
  <c r="G8"/>
  <c r="G7" s="1"/>
  <c r="P8"/>
  <c r="P7" s="1"/>
  <c r="L8"/>
  <c r="L7" s="1"/>
  <c r="H8"/>
  <c r="H7" s="1"/>
  <c r="L36"/>
  <c r="H36"/>
  <c r="P6" l="1"/>
  <c r="S6"/>
  <c r="L6"/>
  <c r="O6"/>
  <c r="H6"/>
  <c r="K6"/>
  <c r="G36"/>
  <c r="G6" s="1"/>
  <c r="K44" i="7" l="1"/>
  <c r="J44"/>
  <c r="I44"/>
  <c r="H44"/>
  <c r="G44"/>
  <c r="F44"/>
  <c r="E44"/>
  <c r="D44"/>
  <c r="C44"/>
  <c r="E43"/>
  <c r="D43"/>
  <c r="C43"/>
  <c r="G42"/>
  <c r="F42"/>
  <c r="E42"/>
  <c r="D42"/>
  <c r="C42"/>
  <c r="C41"/>
  <c r="C40" l="1"/>
  <c r="C39"/>
  <c r="C38"/>
  <c r="C37"/>
  <c r="D36"/>
  <c r="C36"/>
  <c r="I35"/>
  <c r="H35"/>
  <c r="G35"/>
  <c r="F35"/>
  <c r="E35"/>
  <c r="D35"/>
  <c r="C35"/>
  <c r="C34" l="1"/>
  <c r="G33"/>
  <c r="F33"/>
  <c r="E33"/>
  <c r="D33"/>
  <c r="C33"/>
  <c r="D32"/>
  <c r="C32"/>
  <c r="F31"/>
  <c r="E31"/>
  <c r="D31"/>
  <c r="C31"/>
  <c r="G30"/>
  <c r="F30"/>
  <c r="E30"/>
  <c r="D30"/>
  <c r="C30"/>
  <c r="C29"/>
  <c r="C28" l="1"/>
  <c r="C26" l="1"/>
  <c r="C25" l="1"/>
  <c r="C24"/>
  <c r="C23"/>
  <c r="C22"/>
  <c r="C21"/>
  <c r="C19"/>
  <c r="D17" l="1"/>
  <c r="C17"/>
  <c r="H14"/>
  <c r="G14"/>
  <c r="F14"/>
  <c r="E14"/>
  <c r="D14"/>
  <c r="C14"/>
  <c r="C20" l="1"/>
  <c r="G12"/>
  <c r="F12"/>
  <c r="E12"/>
  <c r="D12"/>
  <c r="C12"/>
  <c r="C11"/>
  <c r="C10"/>
  <c r="C9"/>
</calcChain>
</file>

<file path=xl/comments1.xml><?xml version="1.0" encoding="utf-8"?>
<comments xmlns="http://schemas.openxmlformats.org/spreadsheetml/2006/main">
  <authors>
    <author>Автор</author>
  </authors>
  <commentList>
    <comment ref="C62" authorId="0">
      <text>
        <r>
          <rPr>
            <b/>
            <sz val="9"/>
            <color indexed="81"/>
            <rFont val="Tahoma"/>
            <charset val="1"/>
          </rPr>
          <t>Автор:</t>
        </r>
        <r>
          <rPr>
            <sz val="9"/>
            <color indexed="81"/>
            <rFont val="Tahoma"/>
            <charset val="1"/>
          </rPr>
          <t xml:space="preserve">
Для программы принципом отбора ячеек для суммирования по соответствующей валюте должен быть анализ значений поля "Валюта статьи затрат". При этом, основной рублевый подитог суммирует все рублевые суммы, как заведенные вручную, так и расчетные (перемноженные на курс), а валютные подитоги суммируют только соответствующую валюту.</t>
        </r>
      </text>
    </comment>
    <comment ref="C64" authorId="0">
      <text>
        <r>
          <rPr>
            <b/>
            <sz val="9"/>
            <color indexed="81"/>
            <rFont val="Tahoma"/>
            <charset val="1"/>
          </rPr>
          <t>Автор:</t>
        </r>
        <r>
          <rPr>
            <sz val="9"/>
            <color indexed="81"/>
            <rFont val="Tahoma"/>
            <charset val="1"/>
          </rPr>
          <t xml:space="preserve">
Приставки "в т.ч." и "- только в евро" должны добавляться программой автоматически при появлении валютной строки, справа и слева от наименования статьи затрат.</t>
        </r>
      </text>
    </comment>
    <comment ref="A66" authorId="0">
      <text>
        <r>
          <rPr>
            <b/>
            <sz val="9"/>
            <color indexed="81"/>
            <rFont val="Tahoma"/>
            <family val="2"/>
            <charset val="204"/>
          </rPr>
          <t>Автор:</t>
        </r>
        <r>
          <rPr>
            <sz val="9"/>
            <color indexed="81"/>
            <rFont val="Tahoma"/>
            <family val="2"/>
            <charset val="204"/>
          </rPr>
          <t xml:space="preserve">
это строка формируется автоматически при изменении валюты, и пересчитывает в руб</t>
        </r>
      </text>
    </comment>
    <comment ref="A69" authorId="0">
      <text>
        <r>
          <rPr>
            <b/>
            <sz val="9"/>
            <color indexed="81"/>
            <rFont val="Tahoma"/>
            <family val="2"/>
            <charset val="204"/>
          </rPr>
          <t>Автор:</t>
        </r>
        <r>
          <rPr>
            <sz val="9"/>
            <color indexed="81"/>
            <rFont val="Tahoma"/>
            <family val="2"/>
            <charset val="204"/>
          </rPr>
          <t xml:space="preserve">
это строка формируется автоматически при изменении валюты, и пересчитывает в руб</t>
        </r>
      </text>
    </comment>
  </commentList>
</comments>
</file>

<file path=xl/sharedStrings.xml><?xml version="1.0" encoding="utf-8"?>
<sst xmlns="http://schemas.openxmlformats.org/spreadsheetml/2006/main" count="853" uniqueCount="335">
  <si>
    <t>Наименование статьи расходов</t>
  </si>
  <si>
    <t>Контрагент</t>
  </si>
  <si>
    <t>Договор</t>
  </si>
  <si>
    <t>Январь</t>
  </si>
  <si>
    <t>Февраль</t>
  </si>
  <si>
    <t>Март</t>
  </si>
  <si>
    <t>Апрель</t>
  </si>
  <si>
    <t>Май</t>
  </si>
  <si>
    <t>Июнь</t>
  </si>
  <si>
    <t>Июль</t>
  </si>
  <si>
    <t>Август</t>
  </si>
  <si>
    <t>Сентябрь</t>
  </si>
  <si>
    <t>Октябрь</t>
  </si>
  <si>
    <t>Ноябрь</t>
  </si>
  <si>
    <t>Декабрь</t>
  </si>
  <si>
    <t>Расходы по текущей деятельности</t>
  </si>
  <si>
    <t>Расходы на персонал</t>
  </si>
  <si>
    <t>Заработная плата</t>
  </si>
  <si>
    <t>Выплаты сотрудникам</t>
  </si>
  <si>
    <t>Налог на доходы физических лиц</t>
  </si>
  <si>
    <t>Алименты</t>
  </si>
  <si>
    <t>Выплаты гидам</t>
  </si>
  <si>
    <t>Авторские вознаграждения</t>
  </si>
  <si>
    <t>Страховые взносы во внебюджетные фонды</t>
  </si>
  <si>
    <t>Страхование персонала (ДМС)</t>
  </si>
  <si>
    <t>Материальная помощь</t>
  </si>
  <si>
    <t>Прочие расходы на персонал</t>
  </si>
  <si>
    <t>Производственные сырье и материалы</t>
  </si>
  <si>
    <t>Покупной полуфабрикат</t>
  </si>
  <si>
    <t>Основные сырье и материалы</t>
  </si>
  <si>
    <t>Вспомогательные материалы</t>
  </si>
  <si>
    <t>Огнеупоры (Вспомогательные материалы)</t>
  </si>
  <si>
    <t>Прочие (Вспомогательные материалы)</t>
  </si>
  <si>
    <t>Услуги по переработке сырья и материалов</t>
  </si>
  <si>
    <t>Материалы для декора</t>
  </si>
  <si>
    <t>Бумага (Материалы для декора)</t>
  </si>
  <si>
    <t>Краски (Материалы для декора)</t>
  </si>
  <si>
    <t>Деколь (Материалы для декора)</t>
  </si>
  <si>
    <t>Золото (Материалы для декора)</t>
  </si>
  <si>
    <t>Товары для перепродажи</t>
  </si>
  <si>
    <t>Общехозяйственные материалы, инвентарь и прочие ТМЦ</t>
  </si>
  <si>
    <t>Хозяйственные принадлежности  и инвентарь</t>
  </si>
  <si>
    <t>Канцтовары</t>
  </si>
  <si>
    <t>Расходные материалы для орг.техники и прочее</t>
  </si>
  <si>
    <t>ГСМ</t>
  </si>
  <si>
    <t>Аренда</t>
  </si>
  <si>
    <t>Расчеты с лизинговыми компаниями</t>
  </si>
  <si>
    <t>Коммунальные услуги</t>
  </si>
  <si>
    <t>Водоснабжение и водоотведение</t>
  </si>
  <si>
    <t>Газоснабжение</t>
  </si>
  <si>
    <t>Электроэнергия</t>
  </si>
  <si>
    <t>Теплоснабжение</t>
  </si>
  <si>
    <t>Прочие коммунальные услуги</t>
  </si>
  <si>
    <t>Ремонт и содержание имущества</t>
  </si>
  <si>
    <t>Расходы на ремонт  и ТО</t>
  </si>
  <si>
    <t>Вывоз и утилизация отходов (мусора)</t>
  </si>
  <si>
    <t>Охрана имущества</t>
  </si>
  <si>
    <t>Услуги связи</t>
  </si>
  <si>
    <t>Расходы по реализации продукции (товаров)</t>
  </si>
  <si>
    <t>Комиссионное (агентское) вознаграждение</t>
  </si>
  <si>
    <t>Роялти</t>
  </si>
  <si>
    <t>Перечисление средств комитенту</t>
  </si>
  <si>
    <t>Реклама и маркетинг</t>
  </si>
  <si>
    <t>Полиграфическая рекламная продукция</t>
  </si>
  <si>
    <t>Реклама на внешних носителях</t>
  </si>
  <si>
    <t>Реклама в СМИ (радио, ТВ, печатные СМИ)</t>
  </si>
  <si>
    <t xml:space="preserve">Выставочные мероприятия </t>
  </si>
  <si>
    <t>Поддержка интернет-сайта</t>
  </si>
  <si>
    <t>Прочие расходы на рекламу и маркетинг</t>
  </si>
  <si>
    <t xml:space="preserve">Транспортные услуги, услуги по доставке и хранению </t>
  </si>
  <si>
    <t>Транспортные услуги по приобретению товаров (сырья)</t>
  </si>
  <si>
    <t>Транспортные услуги по реализации товаров (продукции)</t>
  </si>
  <si>
    <t>Курьерские услуги</t>
  </si>
  <si>
    <t xml:space="preserve">Прочие транспортные услуги </t>
  </si>
  <si>
    <t>Таможенные услуги, платежи (сборы)</t>
  </si>
  <si>
    <t>Таможенные услуги  и платежи (сборы) ввозные</t>
  </si>
  <si>
    <t>Таможенный НДС</t>
  </si>
  <si>
    <t>Таможенные услуги  и платежи (сборы) вывозные</t>
  </si>
  <si>
    <t>Информационно-консультационные услуги</t>
  </si>
  <si>
    <t>Аудиторские услуги</t>
  </si>
  <si>
    <t>Прочие информационно-консультационные услуги</t>
  </si>
  <si>
    <t>Юридические услуги</t>
  </si>
  <si>
    <t xml:space="preserve">Нотариальные услуги </t>
  </si>
  <si>
    <t>Прочие государственные пошлины</t>
  </si>
  <si>
    <t>Прочие юридические услуги</t>
  </si>
  <si>
    <t>Поиск и подготовка кадров</t>
  </si>
  <si>
    <t>Услуги рекрутинговых агентств</t>
  </si>
  <si>
    <t>Обучение и подготовка кадров</t>
  </si>
  <si>
    <t>Командировочные расходы</t>
  </si>
  <si>
    <t>Представительские расходы</t>
  </si>
  <si>
    <t>Подписка на периодические издания</t>
  </si>
  <si>
    <t>Лицензии, сертификаты и программное обеспечение</t>
  </si>
  <si>
    <t>Обеспечение нормальных усл.труда и мер по ТБ и ПБ</t>
  </si>
  <si>
    <t xml:space="preserve">Услуги банков </t>
  </si>
  <si>
    <t xml:space="preserve">Страхование </t>
  </si>
  <si>
    <t>Страхование имущества</t>
  </si>
  <si>
    <t>Страхование автотранспорта</t>
  </si>
  <si>
    <t>Штрафы, пени, неустойки, возмещение ущерба</t>
  </si>
  <si>
    <t>Прочие услуги сторонних организаций</t>
  </si>
  <si>
    <t>Налоги и сборы</t>
  </si>
  <si>
    <t>НДС</t>
  </si>
  <si>
    <t>Налог на имущество</t>
  </si>
  <si>
    <t>Земельный налог</t>
  </si>
  <si>
    <t>Водный налог</t>
  </si>
  <si>
    <t>Транспортный налог</t>
  </si>
  <si>
    <t>Налог на прибыль</t>
  </si>
  <si>
    <t>Прочие налоги (сборы)</t>
  </si>
  <si>
    <t xml:space="preserve">Прочие расходы по текущей деятельности </t>
  </si>
  <si>
    <t>Благотворительность, спонсорская помощь</t>
  </si>
  <si>
    <t>Корпоративные мероприятия</t>
  </si>
  <si>
    <t>Расходы на проведение собраний акционеров</t>
  </si>
  <si>
    <t>Выдача подотчетных сумм</t>
  </si>
  <si>
    <t xml:space="preserve">Прочие расходы </t>
  </si>
  <si>
    <t>Упаковка</t>
  </si>
  <si>
    <t>Упаковка. Рядовой ассортимент.</t>
  </si>
  <si>
    <t>Упаковка. Спецзаказы.</t>
  </si>
  <si>
    <t>Упаковка. Проекты по сторонним художникам.</t>
  </si>
  <si>
    <t>Упаковка. Транспортная.</t>
  </si>
  <si>
    <t>Упаковка. Прочая.</t>
  </si>
  <si>
    <t>Расходы по инвестиционной деятельности</t>
  </si>
  <si>
    <t>00144</t>
  </si>
  <si>
    <t>Инвестиционные расходы</t>
  </si>
  <si>
    <t>Приобретение внеоборотных активов (за искл.НМА)</t>
  </si>
  <si>
    <t>Приобретение нематериальных активов (в т.ч. авторских прав)</t>
  </si>
  <si>
    <t>Приобретение ценных бумаг и иных фин.вложений</t>
  </si>
  <si>
    <t>Прочие расходы по инвестиционной деятельности</t>
  </si>
  <si>
    <t>Субординированные займы</t>
  </si>
  <si>
    <t>Внешние кредиты и займы</t>
  </si>
  <si>
    <t>Расходы по финансовой деятельности</t>
  </si>
  <si>
    <t>Погашение основного долга по кредитам (займам)</t>
  </si>
  <si>
    <t>Проценты по кредитам (займам) к уплате</t>
  </si>
  <si>
    <t>Выдача займов другим организациям, размещение депозитов</t>
  </si>
  <si>
    <t>Прочие вспомогательные материалы и ТМЦ</t>
  </si>
  <si>
    <t>Прочие расходы на ремонт и содержание им-ва</t>
  </si>
  <si>
    <t>CF на 2017 г.</t>
  </si>
  <si>
    <t xml:space="preserve"> </t>
  </si>
  <si>
    <t>Код расходов  в 1С</t>
  </si>
  <si>
    <t>Комментарий</t>
  </si>
  <si>
    <t>Прочие расходы</t>
  </si>
  <si>
    <t>121000</t>
  </si>
  <si>
    <t>Выставочные мероприятия</t>
  </si>
  <si>
    <t>№ п/п</t>
  </si>
  <si>
    <t>Наименование статьи</t>
  </si>
  <si>
    <t>1.3.</t>
  </si>
  <si>
    <t>Расход денежных средств:</t>
  </si>
  <si>
    <t>1.3.1.</t>
  </si>
  <si>
    <t>1.3.1.1.</t>
  </si>
  <si>
    <t>ФОТ (без учета НДФЛ)</t>
  </si>
  <si>
    <t>1.3.1.2.</t>
  </si>
  <si>
    <t>НДФЛ</t>
  </si>
  <si>
    <t>1.3.1.3.</t>
  </si>
  <si>
    <t>ДМС</t>
  </si>
  <si>
    <t>1.3.1.4.</t>
  </si>
  <si>
    <r>
      <t>Прочие (внеплановые, мат.помощь</t>
    </r>
    <r>
      <rPr>
        <sz val="9"/>
        <rFont val="Calibri"/>
        <family val="2"/>
        <charset val="204"/>
      </rPr>
      <t>)</t>
    </r>
  </si>
  <si>
    <t>1.3.2.</t>
  </si>
  <si>
    <t>Расходы на сырье и материалы</t>
  </si>
  <si>
    <t>1.3.2.1.</t>
  </si>
  <si>
    <t>Основные материалы</t>
  </si>
  <si>
    <t>1.3.2.1.1.</t>
  </si>
  <si>
    <t>1.3.2.1.2.</t>
  </si>
  <si>
    <t>1.3.2.2.</t>
  </si>
  <si>
    <t>1.3.3.</t>
  </si>
  <si>
    <t>Бюджетные платежи</t>
  </si>
  <si>
    <t>1.3.3.1.</t>
  </si>
  <si>
    <t>1.3.3.2.</t>
  </si>
  <si>
    <t>Страховые взносы</t>
  </si>
  <si>
    <t>1.3.3.3.</t>
  </si>
  <si>
    <t>1.3.3.4.</t>
  </si>
  <si>
    <t>1.3.3.5</t>
  </si>
  <si>
    <t>1.3.3.6.</t>
  </si>
  <si>
    <t>1.3.3.7.</t>
  </si>
  <si>
    <t>1.3.3.8.</t>
  </si>
  <si>
    <t>Прочие налоги (сборы), Торговый сбор</t>
  </si>
  <si>
    <t>1.3.4.</t>
  </si>
  <si>
    <t>Расходы по АХД</t>
  </si>
  <si>
    <t>1.3.4.1</t>
  </si>
  <si>
    <t>Аренда (за исключением лизинга)</t>
  </si>
  <si>
    <t>1.3.4.2</t>
  </si>
  <si>
    <t>Лизинговые платежи</t>
  </si>
  <si>
    <t>1.3.4.3</t>
  </si>
  <si>
    <t>1.3.4.4</t>
  </si>
  <si>
    <t>Ремонт и содержание имущества (ТО)</t>
  </si>
  <si>
    <t>1.3.4.5</t>
  </si>
  <si>
    <t>Страхование имущества и автотранспорта</t>
  </si>
  <si>
    <t>1.3.4.6</t>
  </si>
  <si>
    <t>Реклама</t>
  </si>
  <si>
    <t>1.3.4.6.1.</t>
  </si>
  <si>
    <t>1.3.4.7</t>
  </si>
  <si>
    <t>Транспортные услуги и таможенные платежи</t>
  </si>
  <si>
    <t>1.3.4.8</t>
  </si>
  <si>
    <t>Подбор, подготовка и переподготовка кадров (обучение)</t>
  </si>
  <si>
    <t>1.3.4.9</t>
  </si>
  <si>
    <t>1.3.4.10</t>
  </si>
  <si>
    <t>Услуги банка</t>
  </si>
  <si>
    <t>1.3.4.11</t>
  </si>
  <si>
    <t>Охрана</t>
  </si>
  <si>
    <t>1.3.4.12</t>
  </si>
  <si>
    <t>Лицензии, сертификаты и ПО</t>
  </si>
  <si>
    <t>1.3.4.13</t>
  </si>
  <si>
    <t>1.3.4.14</t>
  </si>
  <si>
    <t>Консультац., аудиторские, информ., юридические</t>
  </si>
  <si>
    <t>1.3.4.15</t>
  </si>
  <si>
    <t>Роялти (лицензионные платежи)+комиссионные</t>
  </si>
  <si>
    <t>1.3.4.16</t>
  </si>
  <si>
    <t>2.</t>
  </si>
  <si>
    <t>Инвестиционная деятельность (чистые ДС)</t>
  </si>
  <si>
    <t>2.2.</t>
  </si>
  <si>
    <t>3.</t>
  </si>
  <si>
    <t>Финансовая деятельность (чистые ДС)</t>
  </si>
  <si>
    <t>3.2.</t>
  </si>
  <si>
    <t>Расходы денежных средств:</t>
  </si>
  <si>
    <t>3.2.1.1.</t>
  </si>
  <si>
    <t>3.2.2.</t>
  </si>
  <si>
    <t xml:space="preserve">2017г. </t>
  </si>
  <si>
    <t>Номер</t>
  </si>
  <si>
    <t>от</t>
  </si>
  <si>
    <t>Статус</t>
  </si>
  <si>
    <t>Основные</t>
  </si>
  <si>
    <t>Данные бюджета</t>
  </si>
  <si>
    <t>Настройки</t>
  </si>
  <si>
    <t>Форма ввода бюджета</t>
  </si>
  <si>
    <t>Настройка формы</t>
  </si>
  <si>
    <t>БДДС</t>
  </si>
  <si>
    <t>Сценарий</t>
  </si>
  <si>
    <t xml:space="preserve">Годовой бюджет по месяцам  “Эталон” </t>
  </si>
  <si>
    <t>по:</t>
  </si>
  <si>
    <t>Период планирования с:</t>
  </si>
  <si>
    <t>Подразделение</t>
  </si>
  <si>
    <t>Ответственный</t>
  </si>
  <si>
    <t xml:space="preserve">Суммы в </t>
  </si>
  <si>
    <t>тысячах</t>
  </si>
  <si>
    <t>Сохранить</t>
  </si>
  <si>
    <t>Примерный набор полей формы ввода бюджета</t>
  </si>
  <si>
    <t>Вкладка "Основные"</t>
  </si>
  <si>
    <t>Вкладка "Данные бюджета"</t>
  </si>
  <si>
    <t>Итого  год</t>
  </si>
  <si>
    <t>Итого 2017г.</t>
  </si>
  <si>
    <t xml:space="preserve">Код расходов </t>
  </si>
  <si>
    <t>Валюта  строки</t>
  </si>
  <si>
    <t>Валюта статьи затрат</t>
  </si>
  <si>
    <t>Организация</t>
  </si>
  <si>
    <t>Комментарий/
условия расчетов</t>
  </si>
  <si>
    <t>январь</t>
  </si>
  <si>
    <t>февраль</t>
  </si>
  <si>
    <t>март</t>
  </si>
  <si>
    <t>апрель</t>
  </si>
  <si>
    <t>май</t>
  </si>
  <si>
    <t>июнь</t>
  </si>
  <si>
    <t>июль</t>
  </si>
  <si>
    <t>август</t>
  </si>
  <si>
    <t>сентябрь</t>
  </si>
  <si>
    <t>октябрь</t>
  </si>
  <si>
    <t>ноябрь</t>
  </si>
  <si>
    <t>декабрь</t>
  </si>
  <si>
    <t>Краски</t>
  </si>
  <si>
    <t>Кисти</t>
  </si>
  <si>
    <t>рубли</t>
  </si>
  <si>
    <t>Краски (в рублях)</t>
  </si>
  <si>
    <t>евро</t>
  </si>
  <si>
    <t>Другие краски</t>
  </si>
  <si>
    <t>Другие краски (в рублях)</t>
  </si>
  <si>
    <t>доллары</t>
  </si>
  <si>
    <t>евро к рублю</t>
  </si>
  <si>
    <t>Доллар к рублю</t>
  </si>
  <si>
    <t>Далее</t>
  </si>
  <si>
    <t>Назад</t>
  </si>
  <si>
    <t>Сохранить и отправить</t>
  </si>
  <si>
    <t>V</t>
  </si>
  <si>
    <t>Показать факт прошлого года</t>
  </si>
  <si>
    <t>Печать</t>
  </si>
  <si>
    <t>Сохранить в excel</t>
  </si>
  <si>
    <t>фунты</t>
  </si>
  <si>
    <t>Утверждено фин. отделом</t>
  </si>
  <si>
    <t>(факт 2016) Заработная плата</t>
  </si>
  <si>
    <t>(факт 2016) Выплаты сотрудникам</t>
  </si>
  <si>
    <t>в т.ч. Краски (Материалы для декора) - только в долларах</t>
  </si>
  <si>
    <t>в т.ч. Краски (Материалы для декора) - только в евро</t>
  </si>
  <si>
    <t>в т.ч. Расходы по текущей деятельности - только в долларах</t>
  </si>
  <si>
    <t>в т.ч. Расходы по текущей деятельности - только в евро</t>
  </si>
  <si>
    <t>в т.ч. Расходы по текущей деятельности - только в фунтах</t>
  </si>
  <si>
    <t>в т.ч. Производственные сырье и материалы - только в долларах</t>
  </si>
  <si>
    <t>в т.ч. Производственные сырье и материалы-- только в евро</t>
  </si>
  <si>
    <t>Какие поля должы выводится в единый список всех  документов "Форма ввода"</t>
  </si>
  <si>
    <t>Дата</t>
  </si>
  <si>
    <t>Дата изменения статуса</t>
  </si>
  <si>
    <t>Фунты стерлингов к рублю</t>
  </si>
  <si>
    <t>Таблица Валют на …. год.</t>
  </si>
  <si>
    <t>сценарий</t>
  </si>
  <si>
    <t>строка суммирования</t>
  </si>
  <si>
    <t>Группировка статей из списка статей затрат для формы (статьи расписанные горизонтально следует суммировать)</t>
  </si>
  <si>
    <t>в т.ч.Товары для перепродажи (ОМ)</t>
  </si>
  <si>
    <t>в т.ч.Товары для перепродажи (HoReCa)</t>
  </si>
  <si>
    <t>Это расшифровка затрат по конкретному подразделению.Необходимо поставить данные из бюджета подразделения "Отдел маркетинга" по статье затрат "товары для перепродажи"</t>
  </si>
  <si>
    <t>Это расшифровка затрат по конкретному подразделению.Необходимо поставить данные из бюджета подразделения "Хорека" по статье затрат "товары для перепродажи"</t>
  </si>
  <si>
    <t>2.1</t>
  </si>
  <si>
    <t>2.3</t>
  </si>
  <si>
    <t>2.4</t>
  </si>
  <si>
    <t>2.5</t>
  </si>
  <si>
    <t>3.2.1</t>
  </si>
  <si>
    <t>3.2.1.2</t>
  </si>
  <si>
    <t>3.2.2.1</t>
  </si>
  <si>
    <t>3.2.2.2</t>
  </si>
  <si>
    <t>3.2.3</t>
  </si>
  <si>
    <t>в т.ч. Товары для перепродажи (ОМ)</t>
  </si>
  <si>
    <t>в т.ч. Товары для перепродажи (HoReCa)</t>
  </si>
  <si>
    <t>Сумма (Эталон)</t>
  </si>
  <si>
    <t>Сумма(факт)</t>
  </si>
  <si>
    <t>Отклонение (тыс. руб.)</t>
  </si>
  <si>
    <t>Отклонение, %</t>
  </si>
  <si>
    <t>Отчет план-факт по бюджету (на примере одного месяца)</t>
  </si>
  <si>
    <t>Расход  денежных средств по основной деятельности</t>
  </si>
  <si>
    <t>Расход денежных средств по инвестиционной деятельности</t>
  </si>
  <si>
    <t>Расход денежных средств по финансовой деятельности</t>
  </si>
  <si>
    <t>в руб.</t>
  </si>
  <si>
    <t>в долларах</t>
  </si>
  <si>
    <t>в евро</t>
  </si>
  <si>
    <t>в фунтах стерлингов</t>
  </si>
  <si>
    <t>Внизу отчета, должны быть сформированы списки подразделений-в зависимости от  текущего статуса фомы ввода на основе которых формируется данный отчет:</t>
  </si>
  <si>
    <t>Статус "Черновик"</t>
  </si>
  <si>
    <t>Статус "Рабочий"</t>
  </si>
  <si>
    <t>Статус "Утверждено фин отделом"</t>
  </si>
  <si>
    <t>Должен быть выведен список подразделений</t>
  </si>
  <si>
    <t>Должно быть примечание к отчету:</t>
  </si>
  <si>
    <t>Итого расход ДС</t>
  </si>
  <si>
    <t>Итого Расход ДС</t>
  </si>
  <si>
    <t>Заполняется отделом персонала на всю компанию в целом</t>
  </si>
  <si>
    <t>Заполянется бухгалтерией на всю компанию в целом</t>
  </si>
  <si>
    <t>Зполняется отделом "Департамент казначейских операций" на всю компанию в целом</t>
  </si>
  <si>
    <t>Ниже перечень:</t>
  </si>
  <si>
    <t xml:space="preserve">В бюджетной форме для заполнения подразделениями есть блоки статей затрат, которые заполняются одним ответственным подразделением на всю компанию в целом. </t>
  </si>
  <si>
    <t>Не показывать в бюджетных формах и в отчете план-факт для всех других подразделений, крофе фин. отдела</t>
  </si>
  <si>
    <t>Соответственно у всех других подразделений , исключить отображение в форме таких статей затрат (которые они заведомо не будут заполнять никогда).</t>
  </si>
  <si>
    <t>Данные статьи затрат показывать только  в бюджетной форме подразделения "Отдел персонала" и фин. отдела</t>
  </si>
  <si>
    <t>Данные статьи затрат показывать только  в бюджетной форме подразделения "Бухгалтерия" и фин. отдела</t>
  </si>
  <si>
    <t>Данные статьи затрат показывать только  в бюджетной форме подразделения "Департамент казначейских операций"  и фин. отдела</t>
  </si>
</sst>
</file>

<file path=xl/styles.xml><?xml version="1.0" encoding="utf-8"?>
<styleSheet xmlns="http://schemas.openxmlformats.org/spreadsheetml/2006/main">
  <numFmts count="7">
    <numFmt numFmtId="43" formatCode="_-* #,##0.00_р_._-;\-* #,##0.00_р_._-;_-* &quot;-&quot;??_р_._-;_-@_-"/>
    <numFmt numFmtId="164" formatCode="[$-419]mmmm\ yyyy;@"/>
    <numFmt numFmtId="165" formatCode="_-* #,##0.00\ &quot;€&quot;_-;\-* #,##0.00\ &quot;€&quot;_-;_-* &quot;-&quot;??\ &quot;€&quot;_-;_-@_-"/>
    <numFmt numFmtId="166" formatCode="_-* #,##0_р_-;\-* #,##0_р_-;_-* &quot;-&quot;_р_-;_-@_-"/>
    <numFmt numFmtId="167" formatCode="_(* #,##0.00_);_(* \(#,##0.00\);_(* &quot;-&quot;??_);_(@_)"/>
    <numFmt numFmtId="168" formatCode="&quot;€&quot;#,##0.00;[Red]\-&quot;€&quot;#,##0.00"/>
    <numFmt numFmtId="169" formatCode="_-* #,##0.00_р_-;\-* #,##0.00_р_-;_-* &quot;-&quot;??_р_-;_-@_-"/>
  </numFmts>
  <fonts count="53">
    <font>
      <sz val="11"/>
      <color theme="1"/>
      <name val="Calibri"/>
      <family val="2"/>
      <charset val="204"/>
      <scheme val="minor"/>
    </font>
    <font>
      <sz val="11"/>
      <color theme="1"/>
      <name val="Calibri"/>
      <family val="2"/>
      <charset val="204"/>
      <scheme val="minor"/>
    </font>
    <font>
      <sz val="10"/>
      <name val="Helv"/>
      <charset val="204"/>
    </font>
    <font>
      <b/>
      <u/>
      <sz val="14"/>
      <color indexed="62"/>
      <name val="Calibri"/>
      <family val="2"/>
      <charset val="204"/>
    </font>
    <font>
      <b/>
      <u/>
      <sz val="22"/>
      <color indexed="62"/>
      <name val="Calibri"/>
      <family val="2"/>
      <charset val="204"/>
    </font>
    <font>
      <sz val="10"/>
      <name val="Arial Cyr"/>
      <charset val="204"/>
    </font>
    <font>
      <b/>
      <sz val="10"/>
      <color indexed="62"/>
      <name val="Calibri"/>
      <family val="2"/>
      <charset val="204"/>
    </font>
    <font>
      <sz val="10"/>
      <color indexed="62"/>
      <name val="Calibri"/>
      <family val="2"/>
      <charset val="204"/>
    </font>
    <font>
      <b/>
      <sz val="10"/>
      <color indexed="8"/>
      <name val="Calibri"/>
      <family val="2"/>
      <charset val="204"/>
    </font>
    <font>
      <b/>
      <sz val="10"/>
      <name val="Calibri"/>
      <family val="2"/>
      <charset val="204"/>
    </font>
    <font>
      <sz val="10"/>
      <color indexed="62"/>
      <name val="Arial Cyr"/>
      <charset val="204"/>
    </font>
    <font>
      <sz val="10"/>
      <name val="Calibri"/>
      <family val="2"/>
      <charset val="204"/>
    </font>
    <font>
      <sz val="9"/>
      <name val="Calibri"/>
      <family val="2"/>
      <charset val="204"/>
    </font>
    <font>
      <sz val="11"/>
      <color indexed="8"/>
      <name val="Calibri"/>
      <family val="2"/>
      <charset val="204"/>
    </font>
    <font>
      <sz val="9"/>
      <color indexed="8"/>
      <name val="Calibri"/>
      <family val="2"/>
      <charset val="204"/>
    </font>
    <font>
      <b/>
      <u/>
      <sz val="10"/>
      <name val="Calibri"/>
      <family val="2"/>
      <charset val="204"/>
    </font>
    <font>
      <b/>
      <sz val="9"/>
      <color indexed="8"/>
      <name val="Calibri"/>
      <family val="2"/>
      <charset val="204"/>
    </font>
    <font>
      <b/>
      <sz val="10"/>
      <name val="Arial Cyr"/>
      <charset val="204"/>
    </font>
    <font>
      <b/>
      <u/>
      <sz val="9"/>
      <color indexed="8"/>
      <name val="Calibri"/>
      <family val="2"/>
      <charset val="204"/>
    </font>
    <font>
      <b/>
      <u/>
      <sz val="10"/>
      <name val="Arial Cyr"/>
      <charset val="204"/>
    </font>
    <font>
      <b/>
      <i/>
      <sz val="9"/>
      <color indexed="8"/>
      <name val="Calibri"/>
      <family val="2"/>
      <charset val="204"/>
    </font>
    <font>
      <b/>
      <i/>
      <sz val="10"/>
      <name val="Calibri"/>
      <family val="2"/>
      <charset val="204"/>
    </font>
    <font>
      <b/>
      <i/>
      <sz val="10"/>
      <name val="Arial Cyr"/>
      <charset val="204"/>
    </font>
    <font>
      <u/>
      <sz val="10"/>
      <name val="Calibri"/>
      <family val="2"/>
      <charset val="204"/>
    </font>
    <font>
      <u/>
      <sz val="10"/>
      <name val="Arial Cyr"/>
      <charset val="204"/>
    </font>
    <font>
      <u/>
      <sz val="9"/>
      <color indexed="8"/>
      <name val="Calibri"/>
      <family val="2"/>
      <charset val="204"/>
    </font>
    <font>
      <sz val="8"/>
      <name val="Arial"/>
      <family val="2"/>
    </font>
    <font>
      <sz val="10"/>
      <name val="Arial"/>
      <family val="2"/>
      <charset val="204"/>
    </font>
    <font>
      <sz val="8"/>
      <name val="Arial"/>
      <family val="2"/>
      <charset val="204"/>
    </font>
    <font>
      <sz val="10"/>
      <name val="Calibri"/>
      <family val="2"/>
      <charset val="204"/>
      <scheme val="minor"/>
    </font>
    <font>
      <b/>
      <sz val="9"/>
      <name val="Calibri"/>
      <family val="2"/>
      <charset val="204"/>
      <scheme val="minor"/>
    </font>
    <font>
      <sz val="9"/>
      <name val="Calibri"/>
      <family val="2"/>
      <charset val="204"/>
      <scheme val="minor"/>
    </font>
    <font>
      <b/>
      <sz val="10"/>
      <name val="Calibri"/>
      <family val="2"/>
      <charset val="204"/>
      <scheme val="minor"/>
    </font>
    <font>
      <i/>
      <sz val="10"/>
      <name val="Calibri"/>
      <family val="2"/>
      <charset val="204"/>
      <scheme val="minor"/>
    </font>
    <font>
      <b/>
      <i/>
      <sz val="10"/>
      <name val="Calibri"/>
      <family val="2"/>
      <charset val="204"/>
      <scheme val="minor"/>
    </font>
    <font>
      <b/>
      <i/>
      <sz val="9"/>
      <name val="Calibri"/>
      <family val="2"/>
      <charset val="204"/>
      <scheme val="minor"/>
    </font>
    <font>
      <sz val="9"/>
      <color theme="1"/>
      <name val="Calibri"/>
      <family val="2"/>
      <charset val="204"/>
      <scheme val="minor"/>
    </font>
    <font>
      <u/>
      <sz val="10"/>
      <color indexed="12"/>
      <name val="Arial Cyr"/>
      <charset val="204"/>
    </font>
    <font>
      <u/>
      <sz val="8.8000000000000007"/>
      <color theme="10"/>
      <name val="Calibri"/>
      <family val="2"/>
      <charset val="204"/>
    </font>
    <font>
      <u/>
      <sz val="7.7"/>
      <color theme="10"/>
      <name val="Calibri"/>
      <family val="2"/>
      <charset val="204"/>
    </font>
    <font>
      <sz val="8"/>
      <name val="Arial"/>
      <family val="2"/>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b/>
      <sz val="14"/>
      <name val="Calibri"/>
      <family val="2"/>
      <charset val="204"/>
      <scheme val="minor"/>
    </font>
    <font>
      <sz val="9"/>
      <color indexed="81"/>
      <name val="Tahoma"/>
      <charset val="1"/>
    </font>
    <font>
      <b/>
      <sz val="9"/>
      <color indexed="81"/>
      <name val="Tahoma"/>
      <charset val="1"/>
    </font>
    <font>
      <b/>
      <sz val="12"/>
      <color theme="1"/>
      <name val="Calibri"/>
      <family val="2"/>
      <charset val="204"/>
      <scheme val="minor"/>
    </font>
    <font>
      <b/>
      <i/>
      <sz val="11"/>
      <color rgb="FF0070C0"/>
      <name val="Calibri"/>
      <family val="2"/>
      <charset val="204"/>
      <scheme val="minor"/>
    </font>
    <font>
      <b/>
      <i/>
      <sz val="12"/>
      <color theme="1"/>
      <name val="Calibri"/>
      <family val="2"/>
      <charset val="204"/>
      <scheme val="minor"/>
    </font>
  </fonts>
  <fills count="13">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9">
    <xf numFmtId="0" fontId="0" fillId="0" borderId="0"/>
    <xf numFmtId="0" fontId="2" fillId="0" borderId="0"/>
    <xf numFmtId="0" fontId="5" fillId="0" borderId="0"/>
    <xf numFmtId="0" fontId="5" fillId="0" borderId="0"/>
    <xf numFmtId="0" fontId="13" fillId="0" borderId="0"/>
    <xf numFmtId="9" fontId="5" fillId="0" borderId="0" applyFont="0" applyFill="0" applyBorder="0" applyAlignment="0" applyProtection="0"/>
    <xf numFmtId="0" fontId="1" fillId="0" borderId="0"/>
    <xf numFmtId="0" fontId="26" fillId="0" borderId="0"/>
    <xf numFmtId="0" fontId="27" fillId="0" borderId="0"/>
    <xf numFmtId="9" fontId="13" fillId="0" borderId="0" applyFont="0" applyFill="0" applyBorder="0" applyAlignment="0" applyProtection="0"/>
    <xf numFmtId="43" fontId="13" fillId="0" borderId="0" applyFont="0" applyFill="0" applyBorder="0" applyAlignment="0" applyProtection="0"/>
    <xf numFmtId="0" fontId="28" fillId="0" borderId="0"/>
    <xf numFmtId="0" fontId="2" fillId="0" borderId="0"/>
    <xf numFmtId="9" fontId="13" fillId="0" borderId="0" applyFont="0" applyFill="0" applyBorder="0" applyAlignment="0" applyProtection="0"/>
    <xf numFmtId="0" fontId="27" fillId="0" borderId="0"/>
    <xf numFmtId="43" fontId="5" fillId="0" borderId="0" applyFont="0" applyFill="0" applyBorder="0" applyAlignment="0" applyProtection="0"/>
    <xf numFmtId="165" fontId="27" fillId="0" borderId="0" applyFont="0" applyFill="0" applyBorder="0" applyAlignment="0" applyProtection="0"/>
    <xf numFmtId="0" fontId="27" fillId="0" borderId="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7" fillId="0" borderId="0"/>
    <xf numFmtId="0" fontId="26" fillId="0" borderId="0"/>
    <xf numFmtId="0" fontId="26" fillId="0" borderId="0"/>
    <xf numFmtId="0" fontId="27" fillId="0" borderId="0"/>
    <xf numFmtId="0" fontId="27" fillId="0" borderId="0"/>
    <xf numFmtId="0" fontId="40" fillId="0" borderId="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 fillId="0" borderId="0"/>
    <xf numFmtId="166" fontId="5" fillId="0" borderId="0" applyFont="0" applyFill="0" applyBorder="0" applyAlignment="0" applyProtection="0"/>
    <xf numFmtId="167"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69"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27" fillId="0" borderId="0" applyFont="0" applyFill="0" applyBorder="0" applyAlignment="0" applyProtection="0"/>
    <xf numFmtId="167" fontId="27"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3" fillId="0" borderId="0" xfId="1" applyFont="1" applyAlignment="1"/>
    <xf numFmtId="0" fontId="4" fillId="0" borderId="0" xfId="1" applyFont="1" applyAlignment="1">
      <alignment horizontal="left" wrapText="1"/>
    </xf>
    <xf numFmtId="0" fontId="4" fillId="0" borderId="0" xfId="1" applyFont="1" applyAlignment="1">
      <alignment wrapText="1"/>
    </xf>
    <xf numFmtId="0" fontId="6" fillId="0" borderId="0" xfId="2" applyFont="1"/>
    <xf numFmtId="0" fontId="6" fillId="0" borderId="0" xfId="2" applyFont="1" applyAlignment="1">
      <alignment horizontal="center"/>
    </xf>
    <xf numFmtId="0" fontId="6" fillId="0" borderId="0" xfId="2" applyFont="1" applyAlignment="1">
      <alignment wrapText="1"/>
    </xf>
    <xf numFmtId="0" fontId="7" fillId="0" borderId="0" xfId="3" applyFont="1"/>
    <xf numFmtId="0" fontId="7" fillId="0" borderId="0" xfId="3" applyFont="1" applyAlignment="1">
      <alignment horizontal="left" wrapText="1"/>
    </xf>
    <xf numFmtId="0" fontId="7" fillId="0" borderId="0" xfId="3" applyFont="1" applyAlignment="1">
      <alignment wrapText="1"/>
    </xf>
    <xf numFmtId="0" fontId="3" fillId="0" borderId="0" xfId="1" applyFont="1" applyAlignment="1">
      <alignment horizontal="center"/>
    </xf>
    <xf numFmtId="0" fontId="10" fillId="0" borderId="0" xfId="3" applyFont="1"/>
    <xf numFmtId="164" fontId="8" fillId="2" borderId="1" xfId="3" applyNumberFormat="1" applyFont="1" applyFill="1" applyBorder="1" applyAlignment="1">
      <alignment horizontal="center" vertical="center"/>
    </xf>
    <xf numFmtId="0" fontId="11" fillId="0" borderId="0" xfId="3" applyFont="1"/>
    <xf numFmtId="0" fontId="5" fillId="0" borderId="0" xfId="3"/>
    <xf numFmtId="1" fontId="14" fillId="0" borderId="1" xfId="4" applyNumberFormat="1" applyFont="1" applyBorder="1" applyAlignment="1">
      <alignment horizontal="center"/>
    </xf>
    <xf numFmtId="0" fontId="15" fillId="0" borderId="1" xfId="3" applyFont="1" applyBorder="1" applyAlignment="1">
      <alignment horizontal="left" wrapText="1"/>
    </xf>
    <xf numFmtId="0" fontId="11" fillId="0" borderId="1" xfId="3" applyFont="1" applyBorder="1" applyAlignment="1">
      <alignment wrapText="1"/>
    </xf>
    <xf numFmtId="0" fontId="11" fillId="0" borderId="1" xfId="3" applyFont="1" applyBorder="1"/>
    <xf numFmtId="4" fontId="15" fillId="0" borderId="1" xfId="3" applyNumberFormat="1" applyFont="1" applyBorder="1"/>
    <xf numFmtId="4" fontId="11" fillId="0" borderId="1" xfId="3" applyNumberFormat="1" applyFont="1" applyBorder="1"/>
    <xf numFmtId="0" fontId="11" fillId="0" borderId="1" xfId="3" applyFont="1" applyBorder="1" applyAlignment="1">
      <alignment horizontal="left" wrapText="1"/>
    </xf>
    <xf numFmtId="0" fontId="17" fillId="0" borderId="0" xfId="3" applyFont="1" applyFill="1"/>
    <xf numFmtId="1" fontId="18" fillId="0" borderId="1" xfId="4" applyNumberFormat="1" applyFont="1" applyBorder="1" applyAlignment="1">
      <alignment horizontal="center"/>
    </xf>
    <xf numFmtId="0" fontId="15" fillId="0" borderId="1" xfId="3" applyFont="1" applyBorder="1" applyAlignment="1">
      <alignment wrapText="1"/>
    </xf>
    <xf numFmtId="0" fontId="19" fillId="0" borderId="0" xfId="3" applyFont="1"/>
    <xf numFmtId="0" fontId="22" fillId="0" borderId="0" xfId="3" applyFont="1"/>
    <xf numFmtId="4" fontId="11" fillId="0" borderId="1" xfId="3" applyNumberFormat="1" applyFont="1" applyBorder="1" applyAlignment="1">
      <alignment wrapText="1"/>
    </xf>
    <xf numFmtId="0" fontId="24" fillId="0" borderId="0" xfId="3" applyFont="1"/>
    <xf numFmtId="4" fontId="15" fillId="0" borderId="0" xfId="3" applyNumberFormat="1" applyFont="1" applyBorder="1"/>
    <xf numFmtId="0" fontId="19" fillId="0" borderId="0" xfId="3" applyFont="1" applyBorder="1"/>
    <xf numFmtId="0" fontId="17" fillId="0" borderId="0" xfId="3" applyFont="1"/>
    <xf numFmtId="0" fontId="11" fillId="0" borderId="0" xfId="3" applyFont="1" applyAlignment="1">
      <alignment horizontal="left" wrapText="1"/>
    </xf>
    <xf numFmtId="0" fontId="11" fillId="0" borderId="0" xfId="3" applyFont="1" applyAlignment="1">
      <alignment wrapText="1"/>
    </xf>
    <xf numFmtId="0" fontId="29" fillId="3" borderId="0" xfId="12" applyFont="1" applyFill="1"/>
    <xf numFmtId="0" fontId="29" fillId="0" borderId="0" xfId="12" applyFont="1"/>
    <xf numFmtId="0" fontId="31" fillId="0" borderId="0" xfId="12" applyFont="1" applyAlignment="1">
      <alignment horizontal="center" vertical="center" wrapText="1"/>
    </xf>
    <xf numFmtId="0" fontId="32" fillId="0" borderId="0" xfId="12" applyFont="1"/>
    <xf numFmtId="0" fontId="33" fillId="0" borderId="0" xfId="12" applyFont="1"/>
    <xf numFmtId="0" fontId="34" fillId="3" borderId="0" xfId="12" applyFont="1" applyFill="1"/>
    <xf numFmtId="0" fontId="29" fillId="0" borderId="0" xfId="12" applyFont="1" applyFill="1"/>
    <xf numFmtId="1" fontId="14" fillId="3" borderId="1" xfId="4" applyNumberFormat="1" applyFont="1" applyFill="1" applyBorder="1" applyAlignment="1">
      <alignment horizontal="center"/>
    </xf>
    <xf numFmtId="0" fontId="11" fillId="3" borderId="1" xfId="3" applyFont="1" applyFill="1" applyBorder="1" applyAlignment="1">
      <alignment horizontal="left" wrapText="1"/>
    </xf>
    <xf numFmtId="1" fontId="20" fillId="3" borderId="1" xfId="4" applyNumberFormat="1" applyFont="1" applyFill="1" applyBorder="1" applyAlignment="1">
      <alignment horizontal="center"/>
    </xf>
    <xf numFmtId="0" fontId="21" fillId="3" borderId="1" xfId="3" applyFont="1" applyFill="1" applyBorder="1" applyAlignment="1">
      <alignment horizontal="left" wrapText="1"/>
    </xf>
    <xf numFmtId="1" fontId="18" fillId="3" borderId="1" xfId="4" applyNumberFormat="1" applyFont="1" applyFill="1" applyBorder="1" applyAlignment="1">
      <alignment horizontal="center"/>
    </xf>
    <xf numFmtId="0" fontId="15" fillId="3" borderId="1" xfId="3" applyFont="1" applyFill="1" applyBorder="1" applyAlignment="1">
      <alignment horizontal="left" wrapText="1"/>
    </xf>
    <xf numFmtId="1" fontId="16" fillId="3" borderId="1" xfId="4" applyNumberFormat="1" applyFont="1" applyFill="1" applyBorder="1" applyAlignment="1">
      <alignment horizontal="center"/>
    </xf>
    <xf numFmtId="0" fontId="9" fillId="3" borderId="1" xfId="3" applyFont="1" applyFill="1" applyBorder="1" applyAlignment="1">
      <alignment horizontal="left" wrapText="1"/>
    </xf>
    <xf numFmtId="1" fontId="16" fillId="10" borderId="1" xfId="4" applyNumberFormat="1" applyFont="1" applyFill="1" applyBorder="1" applyAlignment="1">
      <alignment horizontal="center"/>
    </xf>
    <xf numFmtId="49" fontId="9" fillId="10" borderId="1" xfId="3" applyNumberFormat="1" applyFont="1" applyFill="1" applyBorder="1" applyAlignment="1">
      <alignment horizontal="left" wrapText="1"/>
    </xf>
    <xf numFmtId="0" fontId="9" fillId="10" borderId="1" xfId="3" applyFont="1" applyFill="1" applyBorder="1" applyAlignment="1">
      <alignment wrapText="1"/>
    </xf>
    <xf numFmtId="4" fontId="9" fillId="10" borderId="1" xfId="3" applyNumberFormat="1" applyFont="1" applyFill="1" applyBorder="1" applyAlignment="1">
      <alignment wrapText="1"/>
    </xf>
    <xf numFmtId="0" fontId="9" fillId="10" borderId="1" xfId="3" applyFont="1" applyFill="1" applyBorder="1" applyAlignment="1">
      <alignment horizontal="left" wrapText="1"/>
    </xf>
    <xf numFmtId="4" fontId="9" fillId="10" borderId="1" xfId="3" applyNumberFormat="1" applyFont="1" applyFill="1" applyBorder="1"/>
    <xf numFmtId="0" fontId="21" fillId="3" borderId="1" xfId="3" applyFont="1" applyFill="1" applyBorder="1" applyAlignment="1">
      <alignment wrapText="1"/>
    </xf>
    <xf numFmtId="4" fontId="21" fillId="3" borderId="1" xfId="3" applyNumberFormat="1" applyFont="1" applyFill="1" applyBorder="1"/>
    <xf numFmtId="0" fontId="11" fillId="3" borderId="1" xfId="3" applyFont="1" applyFill="1" applyBorder="1" applyAlignment="1">
      <alignment wrapText="1"/>
    </xf>
    <xf numFmtId="0" fontId="11" fillId="3" borderId="1" xfId="3" applyFont="1" applyFill="1" applyBorder="1"/>
    <xf numFmtId="4" fontId="11" fillId="3" borderId="1" xfId="3" applyNumberFormat="1" applyFont="1" applyFill="1" applyBorder="1"/>
    <xf numFmtId="4" fontId="11" fillId="3" borderId="1" xfId="3" applyNumberFormat="1" applyFont="1" applyFill="1" applyBorder="1" applyAlignment="1">
      <alignment wrapText="1"/>
    </xf>
    <xf numFmtId="1" fontId="18" fillId="9" borderId="1" xfId="4" applyNumberFormat="1" applyFont="1" applyFill="1" applyBorder="1" applyAlignment="1">
      <alignment horizontal="center"/>
    </xf>
    <xf numFmtId="0" fontId="15" fillId="9" borderId="1" xfId="3" applyFont="1" applyFill="1" applyBorder="1" applyAlignment="1">
      <alignment horizontal="left" wrapText="1"/>
    </xf>
    <xf numFmtId="0" fontId="15" fillId="9" borderId="1" xfId="3" applyFont="1" applyFill="1" applyBorder="1" applyAlignment="1">
      <alignment wrapText="1"/>
    </xf>
    <xf numFmtId="4" fontId="15" fillId="9" borderId="1" xfId="3" applyNumberFormat="1" applyFont="1" applyFill="1" applyBorder="1" applyAlignment="1">
      <alignment wrapText="1"/>
    </xf>
    <xf numFmtId="4" fontId="15" fillId="9" borderId="1" xfId="3" applyNumberFormat="1" applyFont="1" applyFill="1" applyBorder="1"/>
    <xf numFmtId="1" fontId="25" fillId="9" borderId="1" xfId="4" applyNumberFormat="1" applyFont="1" applyFill="1" applyBorder="1" applyAlignment="1">
      <alignment horizontal="center"/>
    </xf>
    <xf numFmtId="0" fontId="23" fillId="9" borderId="1" xfId="3" applyFont="1" applyFill="1" applyBorder="1" applyAlignment="1">
      <alignment wrapText="1"/>
    </xf>
    <xf numFmtId="4" fontId="23" fillId="9" borderId="1" xfId="3" applyNumberFormat="1" applyFont="1" applyFill="1" applyBorder="1"/>
    <xf numFmtId="4" fontId="21" fillId="3" borderId="1" xfId="3" applyNumberFormat="1" applyFont="1" applyFill="1" applyBorder="1" applyAlignment="1">
      <alignment wrapText="1"/>
    </xf>
    <xf numFmtId="0" fontId="15" fillId="3" borderId="1" xfId="3" applyFont="1" applyFill="1" applyBorder="1" applyAlignment="1">
      <alignment wrapText="1"/>
    </xf>
    <xf numFmtId="4" fontId="15" fillId="3" borderId="1" xfId="3" applyNumberFormat="1" applyFont="1" applyFill="1" applyBorder="1"/>
    <xf numFmtId="4" fontId="15" fillId="3" borderId="1" xfId="3" applyNumberFormat="1" applyFont="1" applyFill="1" applyBorder="1" applyAlignment="1">
      <alignment wrapText="1"/>
    </xf>
    <xf numFmtId="0" fontId="0" fillId="0" borderId="7" xfId="0" applyBorder="1"/>
    <xf numFmtId="0" fontId="0" fillId="0" borderId="3" xfId="0" applyBorder="1"/>
    <xf numFmtId="0" fontId="0" fillId="0" borderId="4" xfId="0" applyBorder="1"/>
    <xf numFmtId="0" fontId="0" fillId="0" borderId="2" xfId="0" applyBorder="1"/>
    <xf numFmtId="0" fontId="0" fillId="0" borderId="0" xfId="0" applyBorder="1"/>
    <xf numFmtId="0" fontId="0" fillId="0" borderId="11" xfId="0" applyBorder="1"/>
    <xf numFmtId="0" fontId="0" fillId="0" borderId="10" xfId="0" applyBorder="1"/>
    <xf numFmtId="0" fontId="0" fillId="0" borderId="5" xfId="0" applyBorder="1"/>
    <xf numFmtId="0" fontId="0" fillId="0" borderId="9" xfId="0" applyBorder="1"/>
    <xf numFmtId="0" fontId="0" fillId="0" borderId="12" xfId="0" applyBorder="1"/>
    <xf numFmtId="0" fontId="42" fillId="0" borderId="0" xfId="0" applyFont="1"/>
    <xf numFmtId="0" fontId="0" fillId="0" borderId="1" xfId="0" applyBorder="1"/>
    <xf numFmtId="0" fontId="0" fillId="0" borderId="16" xfId="0" applyBorder="1"/>
    <xf numFmtId="0" fontId="0" fillId="0" borderId="13" xfId="0" applyBorder="1" applyAlignment="1">
      <alignment horizontal="center"/>
    </xf>
    <xf numFmtId="0" fontId="0" fillId="0" borderId="0" xfId="0" applyBorder="1" applyAlignment="1">
      <alignment horizontal="right"/>
    </xf>
    <xf numFmtId="0" fontId="0" fillId="0" borderId="14" xfId="0" applyBorder="1"/>
    <xf numFmtId="0" fontId="0" fillId="0" borderId="15" xfId="0" applyBorder="1"/>
    <xf numFmtId="0" fontId="0" fillId="0" borderId="1" xfId="0" applyBorder="1" applyAlignment="1">
      <alignment horizontal="center" vertical="center"/>
    </xf>
    <xf numFmtId="0" fontId="0" fillId="0" borderId="17" xfId="0" applyBorder="1"/>
    <xf numFmtId="0" fontId="0" fillId="0" borderId="18" xfId="0" applyBorder="1"/>
    <xf numFmtId="0" fontId="41" fillId="0" borderId="2" xfId="0" applyFont="1" applyBorder="1"/>
    <xf numFmtId="0" fontId="43" fillId="0" borderId="19" xfId="0" applyFont="1" applyBorder="1"/>
    <xf numFmtId="0" fontId="0" fillId="0" borderId="20" xfId="0" applyBorder="1"/>
    <xf numFmtId="0" fontId="0" fillId="0" borderId="21" xfId="0" applyBorder="1"/>
    <xf numFmtId="0" fontId="0" fillId="0" borderId="8" xfId="0" applyBorder="1"/>
    <xf numFmtId="0" fontId="44" fillId="0" borderId="0" xfId="0" applyFont="1"/>
    <xf numFmtId="49" fontId="8" fillId="2" borderId="1" xfId="3" applyNumberFormat="1" applyFont="1" applyFill="1" applyBorder="1" applyAlignment="1">
      <alignment vertical="center" wrapText="1"/>
    </xf>
    <xf numFmtId="0" fontId="8" fillId="2" borderId="1" xfId="3" applyFont="1" applyFill="1" applyBorder="1" applyAlignment="1">
      <alignment vertical="center" wrapText="1"/>
    </xf>
    <xf numFmtId="0" fontId="43" fillId="0" borderId="20" xfId="0" applyFont="1" applyBorder="1"/>
    <xf numFmtId="49" fontId="8" fillId="2" borderId="15" xfId="3" applyNumberFormat="1" applyFont="1" applyFill="1" applyBorder="1" applyAlignment="1">
      <alignment vertical="center" wrapText="1"/>
    </xf>
    <xf numFmtId="49" fontId="9" fillId="10" borderId="15" xfId="3" applyNumberFormat="1" applyFont="1" applyFill="1" applyBorder="1" applyAlignment="1">
      <alignment horizontal="left" wrapText="1"/>
    </xf>
    <xf numFmtId="0" fontId="15" fillId="9" borderId="15" xfId="3" applyFont="1" applyFill="1" applyBorder="1" applyAlignment="1">
      <alignment horizontal="left" wrapText="1"/>
    </xf>
    <xf numFmtId="0" fontId="9" fillId="3" borderId="15" xfId="3" applyFont="1" applyFill="1" applyBorder="1" applyAlignment="1">
      <alignment horizontal="left" wrapText="1"/>
    </xf>
    <xf numFmtId="0" fontId="11" fillId="3" borderId="15" xfId="3" applyFont="1" applyFill="1" applyBorder="1" applyAlignment="1">
      <alignment horizontal="left" wrapText="1"/>
    </xf>
    <xf numFmtId="1" fontId="14" fillId="3" borderId="16" xfId="4" applyNumberFormat="1" applyFont="1" applyFill="1" applyBorder="1" applyAlignment="1">
      <alignment horizontal="center"/>
    </xf>
    <xf numFmtId="1" fontId="14" fillId="3" borderId="22" xfId="4" applyNumberFormat="1" applyFont="1" applyFill="1" applyBorder="1" applyAlignment="1">
      <alignment horizontal="center"/>
    </xf>
    <xf numFmtId="0" fontId="5" fillId="0" borderId="1" xfId="3" applyBorder="1"/>
    <xf numFmtId="0" fontId="17" fillId="0" borderId="1" xfId="3" applyFont="1" applyFill="1" applyBorder="1"/>
    <xf numFmtId="0" fontId="19" fillId="0" borderId="1" xfId="3" applyFont="1" applyBorder="1"/>
    <xf numFmtId="0" fontId="22" fillId="0" borderId="1" xfId="3" applyFont="1" applyBorder="1"/>
    <xf numFmtId="0" fontId="24" fillId="0" borderId="1" xfId="3" applyFont="1" applyBorder="1"/>
    <xf numFmtId="0" fontId="17" fillId="0" borderId="1" xfId="3" applyFont="1" applyBorder="1"/>
    <xf numFmtId="49" fontId="8" fillId="2" borderId="23" xfId="3" applyNumberFormat="1" applyFont="1" applyFill="1" applyBorder="1" applyAlignment="1">
      <alignment horizontal="center" vertical="center" wrapText="1"/>
    </xf>
    <xf numFmtId="164" fontId="8" fillId="2" borderId="24" xfId="3" applyNumberFormat="1" applyFont="1" applyFill="1" applyBorder="1" applyAlignment="1">
      <alignment horizontal="center" vertical="center"/>
    </xf>
    <xf numFmtId="4" fontId="9" fillId="10" borderId="24" xfId="3" applyNumberFormat="1" applyFont="1" applyFill="1" applyBorder="1" applyAlignment="1">
      <alignment wrapText="1"/>
    </xf>
    <xf numFmtId="4" fontId="15" fillId="9" borderId="24" xfId="3" applyNumberFormat="1" applyFont="1" applyFill="1" applyBorder="1" applyAlignment="1">
      <alignment wrapText="1"/>
    </xf>
    <xf numFmtId="4" fontId="21" fillId="3" borderId="24" xfId="3" applyNumberFormat="1" applyFont="1" applyFill="1" applyBorder="1"/>
    <xf numFmtId="4" fontId="11" fillId="3" borderId="24" xfId="3" applyNumberFormat="1" applyFont="1" applyFill="1" applyBorder="1"/>
    <xf numFmtId="0" fontId="0" fillId="0" borderId="23" xfId="0" applyBorder="1"/>
    <xf numFmtId="4" fontId="11" fillId="4" borderId="1" xfId="3" applyNumberFormat="1" applyFont="1" applyFill="1" applyBorder="1"/>
    <xf numFmtId="1" fontId="14" fillId="4" borderId="1" xfId="4" applyNumberFormat="1" applyFont="1" applyFill="1" applyBorder="1" applyAlignment="1">
      <alignment horizontal="center"/>
    </xf>
    <xf numFmtId="0" fontId="11" fillId="4" borderId="1" xfId="3" applyFont="1" applyFill="1" applyBorder="1" applyAlignment="1">
      <alignment horizontal="left" wrapText="1"/>
    </xf>
    <xf numFmtId="0" fontId="11" fillId="4" borderId="1" xfId="3" applyFont="1" applyFill="1" applyBorder="1" applyAlignment="1">
      <alignment wrapText="1"/>
    </xf>
    <xf numFmtId="0" fontId="11" fillId="4" borderId="1" xfId="3" applyFont="1" applyFill="1" applyBorder="1"/>
    <xf numFmtId="0" fontId="11" fillId="11" borderId="1" xfId="3" applyFont="1" applyFill="1" applyBorder="1"/>
    <xf numFmtId="1" fontId="14" fillId="11" borderId="1" xfId="4" applyNumberFormat="1" applyFont="1" applyFill="1" applyBorder="1" applyAlignment="1">
      <alignment horizontal="center"/>
    </xf>
    <xf numFmtId="0" fontId="11" fillId="11" borderId="1" xfId="3" applyFont="1" applyFill="1" applyBorder="1" applyAlignment="1">
      <alignment horizontal="left" wrapText="1"/>
    </xf>
    <xf numFmtId="0" fontId="11" fillId="11" borderId="1" xfId="3" applyFont="1" applyFill="1" applyBorder="1" applyAlignment="1">
      <alignment wrapText="1"/>
    </xf>
    <xf numFmtId="4" fontId="11" fillId="11" borderId="1" xfId="3" applyNumberFormat="1" applyFont="1" applyFill="1" applyBorder="1"/>
    <xf numFmtId="0" fontId="11" fillId="12" borderId="1" xfId="3" applyFont="1" applyFill="1" applyBorder="1"/>
    <xf numFmtId="1" fontId="14" fillId="12" borderId="1" xfId="4" applyNumberFormat="1" applyFont="1" applyFill="1" applyBorder="1" applyAlignment="1">
      <alignment horizontal="center"/>
    </xf>
    <xf numFmtId="0" fontId="11" fillId="12" borderId="1" xfId="3" applyFont="1" applyFill="1" applyBorder="1" applyAlignment="1">
      <alignment horizontal="left" wrapText="1"/>
    </xf>
    <xf numFmtId="0" fontId="11" fillId="12" borderId="1" xfId="3" applyFont="1" applyFill="1" applyBorder="1" applyAlignment="1">
      <alignment wrapText="1"/>
    </xf>
    <xf numFmtId="4" fontId="11" fillId="12" borderId="1" xfId="3" applyNumberFormat="1" applyFont="1" applyFill="1" applyBorder="1"/>
    <xf numFmtId="0" fontId="47" fillId="0" borderId="0" xfId="0" applyFont="1"/>
    <xf numFmtId="0" fontId="0" fillId="0" borderId="1" xfId="0" applyBorder="1" applyAlignment="1"/>
    <xf numFmtId="0" fontId="11" fillId="4" borderId="15" xfId="3" applyFont="1" applyFill="1" applyBorder="1" applyAlignment="1">
      <alignment horizontal="left" wrapText="1"/>
    </xf>
    <xf numFmtId="4" fontId="11" fillId="4" borderId="24" xfId="3" applyNumberFormat="1" applyFont="1" applyFill="1" applyBorder="1"/>
    <xf numFmtId="1" fontId="16" fillId="4" borderId="1" xfId="4" applyNumberFormat="1" applyFont="1" applyFill="1" applyBorder="1" applyAlignment="1">
      <alignment horizontal="center"/>
    </xf>
    <xf numFmtId="0" fontId="9" fillId="4" borderId="15" xfId="3" applyFont="1" applyFill="1" applyBorder="1" applyAlignment="1">
      <alignment horizontal="left" wrapText="1"/>
    </xf>
    <xf numFmtId="0" fontId="21" fillId="4" borderId="1" xfId="3" applyFont="1" applyFill="1" applyBorder="1" applyAlignment="1">
      <alignment wrapText="1"/>
    </xf>
    <xf numFmtId="4" fontId="21" fillId="4" borderId="1" xfId="3" applyNumberFormat="1" applyFont="1" applyFill="1" applyBorder="1"/>
    <xf numFmtId="4" fontId="21" fillId="4" borderId="24" xfId="3" applyNumberFormat="1" applyFont="1" applyFill="1" applyBorder="1"/>
    <xf numFmtId="1" fontId="18" fillId="4" borderId="1" xfId="4" applyNumberFormat="1" applyFont="1" applyFill="1" applyBorder="1" applyAlignment="1">
      <alignment horizontal="center"/>
    </xf>
    <xf numFmtId="0" fontId="15" fillId="4" borderId="1" xfId="3" applyFont="1" applyFill="1" applyBorder="1" applyAlignment="1">
      <alignment horizontal="left" wrapText="1"/>
    </xf>
    <xf numFmtId="0" fontId="15" fillId="4" borderId="1" xfId="3" applyFont="1" applyFill="1" applyBorder="1" applyAlignment="1">
      <alignment wrapText="1"/>
    </xf>
    <xf numFmtId="4" fontId="15" fillId="4" borderId="1" xfId="3" applyNumberFormat="1" applyFont="1" applyFill="1" applyBorder="1"/>
    <xf numFmtId="4" fontId="11" fillId="12" borderId="1" xfId="3" applyNumberFormat="1" applyFont="1" applyFill="1" applyBorder="1" applyAlignment="1">
      <alignment wrapText="1"/>
    </xf>
    <xf numFmtId="0" fontId="0" fillId="0" borderId="14" xfId="0" applyBorder="1"/>
    <xf numFmtId="0" fontId="0" fillId="0" borderId="15" xfId="0" applyBorder="1"/>
    <xf numFmtId="0" fontId="0" fillId="0" borderId="25" xfId="0" applyBorder="1"/>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0" fillId="0" borderId="30" xfId="0" applyBorder="1"/>
    <xf numFmtId="0" fontId="0" fillId="0" borderId="13" xfId="0" applyBorder="1"/>
    <xf numFmtId="0" fontId="50" fillId="0" borderId="0" xfId="0" applyFont="1"/>
    <xf numFmtId="0" fontId="50" fillId="0" borderId="27" xfId="0" applyFont="1" applyBorder="1"/>
    <xf numFmtId="0" fontId="34" fillId="0" borderId="0" xfId="12" applyFont="1" applyAlignment="1">
      <alignment horizontal="center" vertical="center" wrapText="1"/>
    </xf>
    <xf numFmtId="0" fontId="34" fillId="0" borderId="1" xfId="12" applyFont="1" applyBorder="1" applyAlignment="1">
      <alignment horizontal="center" vertical="center" wrapText="1"/>
    </xf>
    <xf numFmtId="0" fontId="31" fillId="3" borderId="1" xfId="12" applyFont="1" applyFill="1" applyBorder="1"/>
    <xf numFmtId="0" fontId="31" fillId="3" borderId="1" xfId="12" applyFont="1" applyFill="1" applyBorder="1" applyAlignment="1">
      <alignment horizontal="left" indent="2"/>
    </xf>
    <xf numFmtId="0" fontId="35" fillId="3" borderId="1" xfId="12" applyFont="1" applyFill="1" applyBorder="1" applyAlignment="1">
      <alignment horizontal="left" indent="2"/>
    </xf>
    <xf numFmtId="0" fontId="36" fillId="3" borderId="1" xfId="12" applyFont="1" applyFill="1" applyBorder="1" applyAlignment="1">
      <alignment horizontal="left" indent="2"/>
    </xf>
    <xf numFmtId="14" fontId="31" fillId="3" borderId="1" xfId="12" applyNumberFormat="1" applyFont="1" applyFill="1" applyBorder="1"/>
    <xf numFmtId="0" fontId="30" fillId="8" borderId="1" xfId="12" applyFont="1" applyFill="1" applyBorder="1"/>
    <xf numFmtId="0" fontId="32" fillId="7" borderId="1" xfId="12" applyFont="1" applyFill="1" applyBorder="1" applyAlignment="1"/>
    <xf numFmtId="0" fontId="29" fillId="3" borderId="1" xfId="12" applyFont="1" applyFill="1" applyBorder="1" applyAlignment="1">
      <alignment horizontal="left"/>
    </xf>
    <xf numFmtId="0" fontId="34" fillId="0" borderId="0" xfId="12" applyFont="1" applyBorder="1" applyAlignment="1">
      <alignment horizontal="center" vertical="center" wrapText="1"/>
    </xf>
    <xf numFmtId="0" fontId="34" fillId="0" borderId="6" xfId="12" applyFont="1" applyBorder="1" applyAlignment="1">
      <alignment horizontal="center" vertical="center" wrapText="1"/>
    </xf>
    <xf numFmtId="0" fontId="34" fillId="0" borderId="16" xfId="12" applyFont="1" applyBorder="1" applyAlignment="1">
      <alignment horizontal="center" vertical="center" wrapText="1"/>
    </xf>
    <xf numFmtId="0" fontId="51" fillId="3" borderId="1" xfId="12" applyFont="1" applyFill="1" applyBorder="1" applyAlignment="1">
      <alignment horizontal="left" vertical="center"/>
    </xf>
    <xf numFmtId="0" fontId="51" fillId="0" borderId="27" xfId="12" applyFont="1" applyBorder="1" applyAlignment="1">
      <alignment horizontal="left" vertical="center" wrapText="1"/>
    </xf>
    <xf numFmtId="0" fontId="51" fillId="0" borderId="1" xfId="12" applyFont="1" applyBorder="1" applyAlignment="1">
      <alignment horizontal="center" vertical="center" wrapText="1"/>
    </xf>
    <xf numFmtId="0" fontId="51" fillId="0" borderId="1" xfId="12" applyFont="1" applyBorder="1" applyAlignment="1">
      <alignment horizontal="left" vertical="center" wrapText="1"/>
    </xf>
    <xf numFmtId="0" fontId="34" fillId="0" borderId="22" xfId="12" applyFont="1" applyBorder="1" applyAlignment="1">
      <alignment horizontal="center" vertical="center" wrapText="1"/>
    </xf>
    <xf numFmtId="49" fontId="31" fillId="3" borderId="1" xfId="12" applyNumberFormat="1" applyFont="1" applyFill="1" applyBorder="1"/>
    <xf numFmtId="49" fontId="29" fillId="0" borderId="0" xfId="12" applyNumberFormat="1" applyFont="1"/>
    <xf numFmtId="0" fontId="52" fillId="0" borderId="0" xfId="0" applyFont="1"/>
    <xf numFmtId="0" fontId="35" fillId="0" borderId="1" xfId="12" applyFont="1" applyBorder="1"/>
    <xf numFmtId="0" fontId="35" fillId="3" borderId="1" xfId="12" applyFont="1" applyFill="1" applyBorder="1"/>
    <xf numFmtId="0" fontId="31" fillId="0" borderId="1" xfId="12" applyFont="1" applyFill="1" applyBorder="1" applyAlignment="1">
      <alignment horizontal="left" indent="2"/>
    </xf>
    <xf numFmtId="0" fontId="32" fillId="0" borderId="1" xfId="12" applyFont="1" applyBorder="1" applyAlignment="1">
      <alignment horizontal="left"/>
    </xf>
    <xf numFmtId="0" fontId="32" fillId="3" borderId="1" xfId="12" applyFont="1" applyFill="1" applyBorder="1" applyAlignment="1">
      <alignment horizontal="left"/>
    </xf>
    <xf numFmtId="0" fontId="30" fillId="5" borderId="1" xfId="12" applyFont="1" applyFill="1" applyBorder="1" applyAlignment="1">
      <alignment horizontal="center" vertical="center"/>
    </xf>
    <xf numFmtId="9" fontId="0" fillId="0" borderId="1" xfId="58" applyFont="1" applyBorder="1" applyAlignment="1">
      <alignment horizontal="center" vertical="center"/>
    </xf>
    <xf numFmtId="0" fontId="35" fillId="6" borderId="1" xfId="12" applyFont="1" applyFill="1" applyBorder="1"/>
    <xf numFmtId="0" fontId="34" fillId="6" borderId="1" xfId="12" applyFont="1" applyFill="1" applyBorder="1" applyAlignment="1">
      <alignment horizontal="left"/>
    </xf>
    <xf numFmtId="0" fontId="0" fillId="6" borderId="1" xfId="0" applyFill="1" applyBorder="1" applyAlignment="1">
      <alignment horizontal="center" vertical="center"/>
    </xf>
    <xf numFmtId="9" fontId="0" fillId="6" borderId="1" xfId="58" applyFont="1" applyFill="1" applyBorder="1" applyAlignment="1">
      <alignment horizontal="center" vertical="center"/>
    </xf>
    <xf numFmtId="0" fontId="30" fillId="6" borderId="1" xfId="12" applyFont="1" applyFill="1" applyBorder="1"/>
    <xf numFmtId="0" fontId="32" fillId="6" borderId="1" xfId="12" applyFont="1" applyFill="1" applyBorder="1" applyAlignment="1"/>
    <xf numFmtId="0" fontId="0" fillId="0" borderId="0" xfId="0" applyAlignment="1">
      <alignment horizontal="right"/>
    </xf>
    <xf numFmtId="0" fontId="30" fillId="6" borderId="1" xfId="12" applyFont="1" applyFill="1" applyBorder="1" applyAlignment="1">
      <alignment horizontal="left"/>
    </xf>
    <xf numFmtId="0" fontId="0" fillId="3" borderId="1" xfId="0" applyFont="1" applyFill="1" applyBorder="1" applyAlignment="1">
      <alignment horizontal="center"/>
    </xf>
    <xf numFmtId="0" fontId="0" fillId="3" borderId="1" xfId="0" applyFont="1" applyFill="1" applyBorder="1" applyAlignment="1">
      <alignment horizontal="center" vertical="center"/>
    </xf>
    <xf numFmtId="0" fontId="41" fillId="0" borderId="0" xfId="0" applyFont="1"/>
    <xf numFmtId="49" fontId="8" fillId="2" borderId="1" xfId="3" applyNumberFormat="1" applyFont="1" applyFill="1" applyBorder="1" applyAlignment="1">
      <alignment horizontal="center" vertical="center" wrapText="1"/>
    </xf>
    <xf numFmtId="0" fontId="11" fillId="2" borderId="1" xfId="3" applyFont="1" applyFill="1" applyBorder="1" applyAlignment="1"/>
    <xf numFmtId="164" fontId="9" fillId="2" borderId="1" xfId="3" applyNumberFormat="1" applyFont="1" applyFill="1" applyBorder="1" applyAlignment="1">
      <alignment horizontal="center" vertical="center"/>
    </xf>
    <xf numFmtId="164" fontId="8" fillId="2" borderId="1" xfId="3" applyNumberFormat="1" applyFont="1" applyFill="1" applyBorder="1" applyAlignment="1">
      <alignment horizontal="center" vertical="center" wrapText="1"/>
    </xf>
    <xf numFmtId="0" fontId="11" fillId="2" borderId="1" xfId="3" applyFont="1" applyFill="1" applyBorder="1" applyAlignment="1">
      <alignment wrapText="1"/>
    </xf>
    <xf numFmtId="0" fontId="8" fillId="2" borderId="1" xfId="3" applyFont="1" applyFill="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4" xfId="0" applyBorder="1"/>
    <xf numFmtId="0" fontId="0" fillId="0" borderId="15" xfId="0" applyBorder="1"/>
    <xf numFmtId="0" fontId="34" fillId="0" borderId="1" xfId="12" applyFont="1" applyBorder="1" applyAlignment="1">
      <alignment horizontal="left" vertical="center" wrapText="1"/>
    </xf>
    <xf numFmtId="0" fontId="30" fillId="5" borderId="1" xfId="12" applyFont="1" applyFill="1" applyBorder="1" applyAlignment="1">
      <alignment horizontal="center" vertical="center"/>
    </xf>
    <xf numFmtId="0" fontId="35" fillId="5" borderId="1" xfId="12" applyFont="1" applyFill="1" applyBorder="1" applyAlignment="1">
      <alignment horizontal="center" vertical="center" wrapText="1"/>
    </xf>
    <xf numFmtId="17" fontId="0" fillId="0" borderId="1" xfId="0" applyNumberFormat="1" applyBorder="1" applyAlignment="1">
      <alignment horizontal="center"/>
    </xf>
    <xf numFmtId="0" fontId="0" fillId="0" borderId="1" xfId="0" applyBorder="1" applyAlignment="1">
      <alignment horizontal="center"/>
    </xf>
    <xf numFmtId="0" fontId="0" fillId="0" borderId="16" xfId="0" applyBorder="1" applyAlignment="1">
      <alignment horizontal="center" vertical="center" wrapText="1"/>
    </xf>
    <xf numFmtId="0" fontId="0" fillId="0" borderId="3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cellXfs>
  <cellStyles count="59">
    <cellStyle name="Euro" xfId="16"/>
    <cellStyle name="Normal_Classeur3_1" xfId="17"/>
    <cellStyle name="Гиперссылка 2" xfId="18"/>
    <cellStyle name="Гиперссылка 3" xfId="19"/>
    <cellStyle name="Гиперссылка 4" xfId="20"/>
    <cellStyle name="Обычный" xfId="0" builtinId="0"/>
    <cellStyle name="Обычный 2" xfId="3"/>
    <cellStyle name="Обычный 2 2" xfId="14"/>
    <cellStyle name="Обычный 2 2 2" xfId="21"/>
    <cellStyle name="Обычный 2 3" xfId="22"/>
    <cellStyle name="Обычный 2_План_продаж_маг.№7_вар.1" xfId="23"/>
    <cellStyle name="Обычный 3" xfId="6"/>
    <cellStyle name="Обычный 3 2" xfId="24"/>
    <cellStyle name="Обычный 4" xfId="7"/>
    <cellStyle name="Обычный 5" xfId="8"/>
    <cellStyle name="Обычный 5 2" xfId="25"/>
    <cellStyle name="Обычный 6" xfId="11"/>
    <cellStyle name="Обычный 7" xfId="26"/>
    <cellStyle name="Обычный_CF_2010" xfId="12"/>
    <cellStyle name="Обычный_Анализ_ГП_31.08.2009" xfId="2"/>
    <cellStyle name="Обычный_Структура статей CF-2011_IV.2011" xfId="4"/>
    <cellStyle name="Обычный_Факторный анализ_ИФЗ_6мес2009_с ХЛ" xfId="1"/>
    <cellStyle name="Процентный" xfId="58" builtinId="5"/>
    <cellStyle name="Процентный 2" xfId="5"/>
    <cellStyle name="Процентный 2 2" xfId="9"/>
    <cellStyle name="Процентный 2 3" xfId="27"/>
    <cellStyle name="Процентный 2 3 2" xfId="28"/>
    <cellStyle name="Процентный 3" xfId="29"/>
    <cellStyle name="Процентный 4" xfId="13"/>
    <cellStyle name="Процентный 5" xfId="30"/>
    <cellStyle name="Процентный 6" xfId="31"/>
    <cellStyle name="Процентный 7" xfId="32"/>
    <cellStyle name="Процентный 8" xfId="33"/>
    <cellStyle name="Стиль 1" xfId="34"/>
    <cellStyle name="Финансовый [0] 2" xfId="35"/>
    <cellStyle name="Финансовый 10" xfId="36"/>
    <cellStyle name="Финансовый 11" xfId="37"/>
    <cellStyle name="Финансовый 12" xfId="38"/>
    <cellStyle name="Финансовый 13" xfId="39"/>
    <cellStyle name="Финансовый 14" xfId="40"/>
    <cellStyle name="Финансовый 15" xfId="41"/>
    <cellStyle name="Финансовый 16" xfId="42"/>
    <cellStyle name="Финансовый 17" xfId="43"/>
    <cellStyle name="Финансовый 18" xfId="44"/>
    <cellStyle name="Финансовый 19" xfId="45"/>
    <cellStyle name="Финансовый 2" xfId="46"/>
    <cellStyle name="Финансовый 2 2" xfId="47"/>
    <cellStyle name="Финансовый 2 3" xfId="48"/>
    <cellStyle name="Финансовый 2 4" xfId="49"/>
    <cellStyle name="Финансовый 2 5" xfId="15"/>
    <cellStyle name="Финансовый 2 6" xfId="50"/>
    <cellStyle name="Финансовый 2 7" xfId="51"/>
    <cellStyle name="Финансовый 3" xfId="52"/>
    <cellStyle name="Финансовый 4" xfId="53"/>
    <cellStyle name="Финансовый 5" xfId="10"/>
    <cellStyle name="Финансовый 6" xfId="54"/>
    <cellStyle name="Финансовый 7" xfId="55"/>
    <cellStyle name="Финансовый 8" xfId="56"/>
    <cellStyle name="Финансовый 9" xfId="5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9524</xdr:colOff>
      <xdr:row>18</xdr:row>
      <xdr:rowOff>119062</xdr:rowOff>
    </xdr:from>
    <xdr:to>
      <xdr:col>5</xdr:col>
      <xdr:colOff>828675</xdr:colOff>
      <xdr:row>21</xdr:row>
      <xdr:rowOff>9525</xdr:rowOff>
    </xdr:to>
    <xdr:cxnSp macro="">
      <xdr:nvCxnSpPr>
        <xdr:cNvPr id="2049" name="Прямая со стрелкой 3"/>
        <xdr:cNvCxnSpPr>
          <a:cxnSpLocks noChangeShapeType="1"/>
          <a:stCxn id="5" idx="6"/>
        </xdr:cNvCxnSpPr>
      </xdr:nvCxnSpPr>
      <xdr:spPr bwMode="auto">
        <a:xfrm>
          <a:off x="2457449" y="3405187"/>
          <a:ext cx="2257426" cy="461963"/>
        </a:xfrm>
        <a:prstGeom prst="straightConnector1">
          <a:avLst/>
        </a:prstGeom>
        <a:noFill/>
        <a:ln w="9525">
          <a:solidFill>
            <a:srgbClr val="FF0000"/>
          </a:solidFill>
          <a:round/>
          <a:headEnd/>
          <a:tailEnd type="arrow" w="med" len="med"/>
        </a:ln>
      </xdr:spPr>
    </xdr:cxnSp>
    <xdr:clientData/>
  </xdr:twoCellAnchor>
  <xdr:twoCellAnchor>
    <xdr:from>
      <xdr:col>1</xdr:col>
      <xdr:colOff>297656</xdr:colOff>
      <xdr:row>9</xdr:row>
      <xdr:rowOff>142875</xdr:rowOff>
    </xdr:from>
    <xdr:to>
      <xdr:col>3</xdr:col>
      <xdr:colOff>250031</xdr:colOff>
      <xdr:row>12</xdr:row>
      <xdr:rowOff>59532</xdr:rowOff>
    </xdr:to>
    <xdr:sp macro="" textlink="">
      <xdr:nvSpPr>
        <xdr:cNvPr id="2050" name="Овал 12"/>
        <xdr:cNvSpPr>
          <a:spLocks noChangeArrowheads="1"/>
        </xdr:cNvSpPr>
      </xdr:nvSpPr>
      <xdr:spPr bwMode="auto">
        <a:xfrm>
          <a:off x="904875" y="1905000"/>
          <a:ext cx="1178719" cy="488157"/>
        </a:xfrm>
        <a:prstGeom prst="ellipse">
          <a:avLst/>
        </a:prstGeom>
        <a:noFill/>
        <a:ln w="25400">
          <a:solidFill>
            <a:srgbClr val="FF0000"/>
          </a:solidFill>
          <a:round/>
          <a:headEnd/>
          <a:tailEnd/>
        </a:ln>
      </xdr:spPr>
      <xdr:txBody>
        <a:bodyPr vertOverflow="clip" wrap="square" lIns="72000" tIns="0" rIns="91440" bIns="45720" anchor="t" upright="1"/>
        <a:lstStyle/>
        <a:p>
          <a:pPr algn="l" rtl="0">
            <a:defRPr sz="1000"/>
          </a:pPr>
          <a:r>
            <a:rPr lang="ru-RU" sz="1100" b="1" i="0" strike="noStrike">
              <a:solidFill>
                <a:sysClr val="windowText" lastClr="000000"/>
              </a:solidFill>
              <a:latin typeface="Calibri"/>
              <a:cs typeface="Times New Roman"/>
            </a:rPr>
            <a:t>2</a:t>
          </a:r>
          <a:r>
            <a:rPr lang="ru-RU" sz="1100" b="1" i="0" strike="noStrike" baseline="0">
              <a:solidFill>
                <a:sysClr val="windowText" lastClr="000000"/>
              </a:solidFill>
              <a:latin typeface="Calibri"/>
              <a:cs typeface="Times New Roman"/>
            </a:rPr>
            <a:t> вкладки</a:t>
          </a:r>
          <a:endParaRPr lang="ru-RU" sz="1100" b="1" i="0" strike="noStrike">
            <a:solidFill>
              <a:sysClr val="windowText" lastClr="000000"/>
            </a:solidFill>
            <a:latin typeface="Times New Roman"/>
            <a:cs typeface="Times New Roman"/>
          </a:endParaRPr>
        </a:p>
        <a:p>
          <a:pPr algn="l" rtl="0">
            <a:defRPr sz="1000"/>
          </a:pPr>
          <a:endParaRPr lang="ru-RU" sz="1000" b="1" i="0" strike="noStrike">
            <a:solidFill>
              <a:srgbClr val="FF0000"/>
            </a:solidFill>
            <a:latin typeface="Times New Roman"/>
            <a:cs typeface="Times New Roman"/>
          </a:endParaRPr>
        </a:p>
      </xdr:txBody>
    </xdr:sp>
    <xdr:clientData/>
  </xdr:twoCellAnchor>
  <xdr:twoCellAnchor>
    <xdr:from>
      <xdr:col>0</xdr:col>
      <xdr:colOff>485775</xdr:colOff>
      <xdr:row>17</xdr:row>
      <xdr:rowOff>28574</xdr:rowOff>
    </xdr:from>
    <xdr:to>
      <xdr:col>4</xdr:col>
      <xdr:colOff>9524</xdr:colOff>
      <xdr:row>20</xdr:row>
      <xdr:rowOff>19050</xdr:rowOff>
    </xdr:to>
    <xdr:sp macro="" textlink="">
      <xdr:nvSpPr>
        <xdr:cNvPr id="5" name="Овал 12"/>
        <xdr:cNvSpPr>
          <a:spLocks noChangeArrowheads="1"/>
        </xdr:cNvSpPr>
      </xdr:nvSpPr>
      <xdr:spPr bwMode="auto">
        <a:xfrm>
          <a:off x="485775" y="3124199"/>
          <a:ext cx="1971674"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Раскрывающийся</a:t>
          </a:r>
          <a:r>
            <a:rPr lang="ru-RU" sz="1100" b="1" i="0" strike="noStrike" baseline="0">
              <a:solidFill>
                <a:sysClr val="windowText" lastClr="000000"/>
              </a:solidFill>
              <a:latin typeface="Calibri"/>
              <a:cs typeface="Times New Roman"/>
            </a:rPr>
            <a:t> список</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3</xdr:col>
      <xdr:colOff>250031</xdr:colOff>
      <xdr:row>11</xdr:row>
      <xdr:rowOff>5954</xdr:rowOff>
    </xdr:from>
    <xdr:to>
      <xdr:col>4</xdr:col>
      <xdr:colOff>95250</xdr:colOff>
      <xdr:row>12</xdr:row>
      <xdr:rowOff>142875</xdr:rowOff>
    </xdr:to>
    <xdr:cxnSp macro="">
      <xdr:nvCxnSpPr>
        <xdr:cNvPr id="6" name="Прямая со стрелкой 3"/>
        <xdr:cNvCxnSpPr>
          <a:cxnSpLocks noChangeShapeType="1"/>
          <a:stCxn id="2050" idx="6"/>
        </xdr:cNvCxnSpPr>
      </xdr:nvCxnSpPr>
      <xdr:spPr bwMode="auto">
        <a:xfrm>
          <a:off x="2083594" y="2149079"/>
          <a:ext cx="452437" cy="327421"/>
        </a:xfrm>
        <a:prstGeom prst="straightConnector1">
          <a:avLst/>
        </a:prstGeom>
        <a:noFill/>
        <a:ln w="9525">
          <a:solidFill>
            <a:srgbClr val="FF0000"/>
          </a:solidFill>
          <a:round/>
          <a:headEnd/>
          <a:tailEnd type="arrow" w="med" len="med"/>
        </a:ln>
      </xdr:spPr>
    </xdr:cxnSp>
    <xdr:clientData/>
  </xdr:twoCellAnchor>
  <xdr:twoCellAnchor>
    <xdr:from>
      <xdr:col>3</xdr:col>
      <xdr:colOff>250031</xdr:colOff>
      <xdr:row>11</xdr:row>
      <xdr:rowOff>5954</xdr:rowOff>
    </xdr:from>
    <xdr:to>
      <xdr:col>5</xdr:col>
      <xdr:colOff>83344</xdr:colOff>
      <xdr:row>12</xdr:row>
      <xdr:rowOff>47625</xdr:rowOff>
    </xdr:to>
    <xdr:cxnSp macro="">
      <xdr:nvCxnSpPr>
        <xdr:cNvPr id="11" name="Прямая со стрелкой 3"/>
        <xdr:cNvCxnSpPr>
          <a:cxnSpLocks noChangeShapeType="1"/>
          <a:stCxn id="2050" idx="6"/>
        </xdr:cNvCxnSpPr>
      </xdr:nvCxnSpPr>
      <xdr:spPr bwMode="auto">
        <a:xfrm>
          <a:off x="2083594" y="2149079"/>
          <a:ext cx="2083594" cy="232171"/>
        </a:xfrm>
        <a:prstGeom prst="straightConnector1">
          <a:avLst/>
        </a:prstGeom>
        <a:noFill/>
        <a:ln w="9525">
          <a:solidFill>
            <a:srgbClr val="FF0000"/>
          </a:solidFill>
          <a:round/>
          <a:headEnd/>
          <a:tailEnd type="arrow" w="med" len="med"/>
        </a:ln>
      </xdr:spPr>
    </xdr:cxnSp>
    <xdr:clientData/>
  </xdr:twoCellAnchor>
  <xdr:twoCellAnchor>
    <xdr:from>
      <xdr:col>11</xdr:col>
      <xdr:colOff>534760</xdr:colOff>
      <xdr:row>1</xdr:row>
      <xdr:rowOff>5443</xdr:rowOff>
    </xdr:from>
    <xdr:to>
      <xdr:col>15</xdr:col>
      <xdr:colOff>40821</xdr:colOff>
      <xdr:row>5</xdr:row>
      <xdr:rowOff>40821</xdr:rowOff>
    </xdr:to>
    <xdr:sp macro="" textlink="">
      <xdr:nvSpPr>
        <xdr:cNvPr id="17" name="Овал 12"/>
        <xdr:cNvSpPr>
          <a:spLocks noChangeArrowheads="1"/>
        </xdr:cNvSpPr>
      </xdr:nvSpPr>
      <xdr:spPr bwMode="auto">
        <a:xfrm>
          <a:off x="8848724" y="195943"/>
          <a:ext cx="1955347" cy="865414"/>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Значение подставляется</a:t>
          </a:r>
          <a:r>
            <a:rPr lang="ru-RU" sz="1100" b="1" i="0" strike="noStrike" baseline="0">
              <a:solidFill>
                <a:sysClr val="windowText" lastClr="000000"/>
              </a:solidFill>
              <a:latin typeface="Calibri"/>
              <a:cs typeface="Times New Roman"/>
            </a:rPr>
            <a:t> программой</a:t>
          </a:r>
          <a:endParaRPr lang="ru-RU" sz="1100" b="1" i="0" strike="noStrike">
            <a:solidFill>
              <a:sysClr val="windowText" lastClr="000000"/>
            </a:solidFill>
            <a:latin typeface="Times New Roman"/>
            <a:cs typeface="Times New Roman"/>
          </a:endParaRP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13</xdr:col>
      <xdr:colOff>178255</xdr:colOff>
      <xdr:row>5</xdr:row>
      <xdr:rowOff>40821</xdr:rowOff>
    </xdr:from>
    <xdr:to>
      <xdr:col>13</xdr:col>
      <xdr:colOff>287792</xdr:colOff>
      <xdr:row>8</xdr:row>
      <xdr:rowOff>5442</xdr:rowOff>
    </xdr:to>
    <xdr:cxnSp macro="">
      <xdr:nvCxnSpPr>
        <xdr:cNvPr id="18" name="Прямая со стрелкой 3"/>
        <xdr:cNvCxnSpPr>
          <a:cxnSpLocks noChangeShapeType="1"/>
          <a:stCxn id="17" idx="4"/>
        </xdr:cNvCxnSpPr>
      </xdr:nvCxnSpPr>
      <xdr:spPr bwMode="auto">
        <a:xfrm rot="5400000">
          <a:off x="9476356" y="1301863"/>
          <a:ext cx="590549" cy="109537"/>
        </a:xfrm>
        <a:prstGeom prst="straightConnector1">
          <a:avLst/>
        </a:prstGeom>
        <a:noFill/>
        <a:ln w="9525">
          <a:solidFill>
            <a:srgbClr val="FF0000"/>
          </a:solidFill>
          <a:round/>
          <a:headEnd/>
          <a:tailEnd type="arrow" w="med" len="med"/>
        </a:ln>
      </xdr:spPr>
    </xdr:cxnSp>
    <xdr:clientData/>
  </xdr:twoCellAnchor>
  <xdr:twoCellAnchor>
    <xdr:from>
      <xdr:col>20</xdr:col>
      <xdr:colOff>271463</xdr:colOff>
      <xdr:row>11</xdr:row>
      <xdr:rowOff>147636</xdr:rowOff>
    </xdr:from>
    <xdr:to>
      <xdr:col>23</xdr:col>
      <xdr:colOff>414337</xdr:colOff>
      <xdr:row>14</xdr:row>
      <xdr:rowOff>138112</xdr:rowOff>
    </xdr:to>
    <xdr:sp macro="" textlink="">
      <xdr:nvSpPr>
        <xdr:cNvPr id="41" name="Овал 12"/>
        <xdr:cNvSpPr>
          <a:spLocks noChangeArrowheads="1"/>
        </xdr:cNvSpPr>
      </xdr:nvSpPr>
      <xdr:spPr bwMode="auto">
        <a:xfrm>
          <a:off x="12796838" y="2290761"/>
          <a:ext cx="1964530"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Раскрывающийся</a:t>
          </a:r>
          <a:r>
            <a:rPr lang="ru-RU" sz="1100" b="1" i="0" strike="noStrike" baseline="0">
              <a:solidFill>
                <a:sysClr val="windowText" lastClr="000000"/>
              </a:solidFill>
              <a:latin typeface="Calibri"/>
              <a:cs typeface="Times New Roman"/>
            </a:rPr>
            <a:t> список</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16</xdr:col>
      <xdr:colOff>261937</xdr:colOff>
      <xdr:row>14</xdr:row>
      <xdr:rowOff>55813</xdr:rowOff>
    </xdr:from>
    <xdr:to>
      <xdr:col>20</xdr:col>
      <xdr:colOff>559162</xdr:colOff>
      <xdr:row>17</xdr:row>
      <xdr:rowOff>95253</xdr:rowOff>
    </xdr:to>
    <xdr:cxnSp macro="">
      <xdr:nvCxnSpPr>
        <xdr:cNvPr id="42" name="Прямая со стрелкой 3"/>
        <xdr:cNvCxnSpPr>
          <a:cxnSpLocks noChangeShapeType="1"/>
          <a:stCxn id="41" idx="3"/>
        </xdr:cNvCxnSpPr>
      </xdr:nvCxnSpPr>
      <xdr:spPr bwMode="auto">
        <a:xfrm rot="5400000">
          <a:off x="12023236" y="2320077"/>
          <a:ext cx="610940" cy="1511662"/>
        </a:xfrm>
        <a:prstGeom prst="straightConnector1">
          <a:avLst/>
        </a:prstGeom>
        <a:noFill/>
        <a:ln w="9525">
          <a:solidFill>
            <a:srgbClr val="FF0000"/>
          </a:solidFill>
          <a:round/>
          <a:headEnd/>
          <a:tailEnd type="arrow" w="med" len="med"/>
        </a:ln>
      </xdr:spPr>
    </xdr:cxnSp>
    <xdr:clientData/>
  </xdr:twoCellAnchor>
  <xdr:twoCellAnchor>
    <xdr:from>
      <xdr:col>20</xdr:col>
      <xdr:colOff>441552</xdr:colOff>
      <xdr:row>17</xdr:row>
      <xdr:rowOff>18368</xdr:rowOff>
    </xdr:from>
    <xdr:to>
      <xdr:col>23</xdr:col>
      <xdr:colOff>584426</xdr:colOff>
      <xdr:row>20</xdr:row>
      <xdr:rowOff>8844</xdr:rowOff>
    </xdr:to>
    <xdr:sp macro="" textlink="">
      <xdr:nvSpPr>
        <xdr:cNvPr id="12" name="Овал 12"/>
        <xdr:cNvSpPr>
          <a:spLocks noChangeArrowheads="1"/>
        </xdr:cNvSpPr>
      </xdr:nvSpPr>
      <xdr:spPr bwMode="auto">
        <a:xfrm>
          <a:off x="14266409" y="3324904"/>
          <a:ext cx="1979838"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Раскрывающийся</a:t>
          </a:r>
          <a:r>
            <a:rPr lang="ru-RU" sz="1100" b="1" i="0" strike="noStrike" baseline="0">
              <a:solidFill>
                <a:sysClr val="windowText" lastClr="000000"/>
              </a:solidFill>
              <a:latin typeface="Calibri"/>
              <a:cs typeface="Times New Roman"/>
            </a:rPr>
            <a:t> список</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16</xdr:col>
      <xdr:colOff>346984</xdr:colOff>
      <xdr:row>18</xdr:row>
      <xdr:rowOff>108856</xdr:rowOff>
    </xdr:from>
    <xdr:to>
      <xdr:col>20</xdr:col>
      <xdr:colOff>441552</xdr:colOff>
      <xdr:row>21</xdr:row>
      <xdr:rowOff>115664</xdr:rowOff>
    </xdr:to>
    <xdr:cxnSp macro="">
      <xdr:nvCxnSpPr>
        <xdr:cNvPr id="13" name="Прямая со стрелкой 3"/>
        <xdr:cNvCxnSpPr>
          <a:cxnSpLocks noChangeShapeType="1"/>
          <a:stCxn id="12" idx="2"/>
        </xdr:cNvCxnSpPr>
      </xdr:nvCxnSpPr>
      <xdr:spPr bwMode="auto">
        <a:xfrm rot="10800000" flipV="1">
          <a:off x="11722555" y="3605892"/>
          <a:ext cx="2543854" cy="578308"/>
        </a:xfrm>
        <a:prstGeom prst="straightConnector1">
          <a:avLst/>
        </a:prstGeom>
        <a:noFill/>
        <a:ln w="9525">
          <a:solidFill>
            <a:srgbClr val="FF0000"/>
          </a:solidFill>
          <a:round/>
          <a:headEnd/>
          <a:tailEnd type="arrow" w="med" len="med"/>
        </a:ln>
      </xdr:spPr>
    </xdr:cxnSp>
    <xdr:clientData/>
  </xdr:twoCellAnchor>
  <xdr:twoCellAnchor>
    <xdr:from>
      <xdr:col>15</xdr:col>
      <xdr:colOff>50347</xdr:colOff>
      <xdr:row>40</xdr:row>
      <xdr:rowOff>35378</xdr:rowOff>
    </xdr:from>
    <xdr:to>
      <xdr:col>17</xdr:col>
      <xdr:colOff>605517</xdr:colOff>
      <xdr:row>41</xdr:row>
      <xdr:rowOff>152400</xdr:rowOff>
    </xdr:to>
    <xdr:sp macro="" textlink="">
      <xdr:nvSpPr>
        <xdr:cNvPr id="14" name="Овал 12"/>
        <xdr:cNvSpPr>
          <a:spLocks noChangeArrowheads="1"/>
        </xdr:cNvSpPr>
      </xdr:nvSpPr>
      <xdr:spPr bwMode="auto">
        <a:xfrm>
          <a:off x="10813597" y="7737021"/>
          <a:ext cx="1779813" cy="307522"/>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200" b="1" i="0" strike="noStrike">
              <a:solidFill>
                <a:sysClr val="windowText" lastClr="000000"/>
              </a:solidFill>
              <a:latin typeface="+mn-lt"/>
              <a:cs typeface="Times New Roman"/>
            </a:rPr>
            <a:t>Кнопки</a:t>
          </a: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15</xdr:col>
      <xdr:colOff>217716</xdr:colOff>
      <xdr:row>36</xdr:row>
      <xdr:rowOff>27215</xdr:rowOff>
    </xdr:from>
    <xdr:to>
      <xdr:col>16</xdr:col>
      <xdr:colOff>327933</xdr:colOff>
      <xdr:row>40</xdr:row>
      <xdr:rowOff>35378</xdr:rowOff>
    </xdr:to>
    <xdr:cxnSp macro="">
      <xdr:nvCxnSpPr>
        <xdr:cNvPr id="15" name="Прямая со стрелкой 3"/>
        <xdr:cNvCxnSpPr>
          <a:cxnSpLocks noChangeShapeType="1"/>
          <a:stCxn id="14" idx="0"/>
        </xdr:cNvCxnSpPr>
      </xdr:nvCxnSpPr>
      <xdr:spPr bwMode="auto">
        <a:xfrm rot="16200000" flipV="1">
          <a:off x="10950350" y="6983867"/>
          <a:ext cx="783770" cy="722538"/>
        </a:xfrm>
        <a:prstGeom prst="straightConnector1">
          <a:avLst/>
        </a:prstGeom>
        <a:noFill/>
        <a:ln w="9525">
          <a:solidFill>
            <a:srgbClr val="FF0000"/>
          </a:solidFill>
          <a:round/>
          <a:headEnd/>
          <a:tailEnd type="arrow" w="med" len="med"/>
        </a:ln>
      </xdr:spPr>
    </xdr:cxnSp>
    <xdr:clientData/>
  </xdr:twoCellAnchor>
  <xdr:twoCellAnchor>
    <xdr:from>
      <xdr:col>16</xdr:col>
      <xdr:colOff>327932</xdr:colOff>
      <xdr:row>36</xdr:row>
      <xdr:rowOff>40822</xdr:rowOff>
    </xdr:from>
    <xdr:to>
      <xdr:col>17</xdr:col>
      <xdr:colOff>340177</xdr:colOff>
      <xdr:row>40</xdr:row>
      <xdr:rowOff>35379</xdr:rowOff>
    </xdr:to>
    <xdr:cxnSp macro="">
      <xdr:nvCxnSpPr>
        <xdr:cNvPr id="16" name="Прямая со стрелкой 3"/>
        <xdr:cNvCxnSpPr>
          <a:cxnSpLocks noChangeShapeType="1"/>
          <a:stCxn id="14" idx="0"/>
        </xdr:cNvCxnSpPr>
      </xdr:nvCxnSpPr>
      <xdr:spPr bwMode="auto">
        <a:xfrm rot="5400000" flipH="1" flipV="1">
          <a:off x="11630705" y="7039656"/>
          <a:ext cx="770164" cy="624567"/>
        </a:xfrm>
        <a:prstGeom prst="straightConnector1">
          <a:avLst/>
        </a:prstGeom>
        <a:noFill/>
        <a:ln w="9525">
          <a:solidFill>
            <a:srgbClr val="FF0000"/>
          </a:solidFill>
          <a:round/>
          <a:headEnd/>
          <a:tailEnd type="arrow" w="med" len="med"/>
        </a:ln>
      </xdr:spPr>
    </xdr:cxnSp>
    <xdr:clientData/>
  </xdr:twoCellAnchor>
  <xdr:twoCellAnchor>
    <xdr:from>
      <xdr:col>22</xdr:col>
      <xdr:colOff>0</xdr:colOff>
      <xdr:row>26</xdr:row>
      <xdr:rowOff>190499</xdr:rowOff>
    </xdr:from>
    <xdr:to>
      <xdr:col>26</xdr:col>
      <xdr:colOff>435428</xdr:colOff>
      <xdr:row>33</xdr:row>
      <xdr:rowOff>13606</xdr:rowOff>
    </xdr:to>
    <xdr:sp macro="" textlink="">
      <xdr:nvSpPr>
        <xdr:cNvPr id="25" name="Овал 12"/>
        <xdr:cNvSpPr>
          <a:spLocks noChangeArrowheads="1"/>
        </xdr:cNvSpPr>
      </xdr:nvSpPr>
      <xdr:spPr bwMode="auto">
        <a:xfrm>
          <a:off x="15049500" y="5265963"/>
          <a:ext cx="2884714" cy="1156607"/>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Значение подставляется</a:t>
          </a:r>
          <a:r>
            <a:rPr lang="ru-RU" sz="1100" b="1" i="0" strike="noStrike" baseline="0">
              <a:solidFill>
                <a:sysClr val="windowText" lastClr="000000"/>
              </a:solidFill>
              <a:latin typeface="Calibri"/>
              <a:cs typeface="Times New Roman"/>
            </a:rPr>
            <a:t> программой из справочника ответственных по подразделениям</a:t>
          </a:r>
          <a:endParaRPr lang="ru-RU" sz="1100" b="1" i="0" strike="noStrike">
            <a:solidFill>
              <a:sysClr val="windowText" lastClr="000000"/>
            </a:solidFill>
            <a:latin typeface="Times New Roman"/>
            <a:cs typeface="Times New Roman"/>
          </a:endParaRP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18</xdr:col>
      <xdr:colOff>571504</xdr:colOff>
      <xdr:row>29</xdr:row>
      <xdr:rowOff>68036</xdr:rowOff>
    </xdr:from>
    <xdr:to>
      <xdr:col>21</xdr:col>
      <xdr:colOff>598716</xdr:colOff>
      <xdr:row>30</xdr:row>
      <xdr:rowOff>81645</xdr:rowOff>
    </xdr:to>
    <xdr:cxnSp macro="">
      <xdr:nvCxnSpPr>
        <xdr:cNvPr id="26" name="Прямая со стрелкой 3"/>
        <xdr:cNvCxnSpPr>
          <a:cxnSpLocks noChangeShapeType="1"/>
        </xdr:cNvCxnSpPr>
      </xdr:nvCxnSpPr>
      <xdr:spPr bwMode="auto">
        <a:xfrm rot="10800000" flipV="1">
          <a:off x="13171718" y="5715000"/>
          <a:ext cx="1864177" cy="204109"/>
        </a:xfrm>
        <a:prstGeom prst="straightConnector1">
          <a:avLst/>
        </a:prstGeom>
        <a:noFill/>
        <a:ln w="9525">
          <a:solidFill>
            <a:srgbClr val="FF0000"/>
          </a:solidFill>
          <a:round/>
          <a:headEnd/>
          <a:tailEnd type="arrow" w="med" len="med"/>
        </a:ln>
      </xdr:spPr>
    </xdr:cxnSp>
    <xdr:clientData/>
  </xdr:twoCellAnchor>
  <xdr:twoCellAnchor>
    <xdr:from>
      <xdr:col>5</xdr:col>
      <xdr:colOff>1</xdr:colOff>
      <xdr:row>0</xdr:row>
      <xdr:rowOff>176893</xdr:rowOff>
    </xdr:from>
    <xdr:to>
      <xdr:col>8</xdr:col>
      <xdr:colOff>244929</xdr:colOff>
      <xdr:row>5</xdr:row>
      <xdr:rowOff>21771</xdr:rowOff>
    </xdr:to>
    <xdr:sp macro="" textlink="">
      <xdr:nvSpPr>
        <xdr:cNvPr id="28" name="Овал 12"/>
        <xdr:cNvSpPr>
          <a:spLocks noChangeArrowheads="1"/>
        </xdr:cNvSpPr>
      </xdr:nvSpPr>
      <xdr:spPr bwMode="auto">
        <a:xfrm>
          <a:off x="4095751" y="176893"/>
          <a:ext cx="2626178" cy="865414"/>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Значение подставляется</a:t>
          </a:r>
          <a:r>
            <a:rPr lang="ru-RU" sz="1100" b="1" i="0" strike="noStrike" baseline="0">
              <a:solidFill>
                <a:sysClr val="windowText" lastClr="000000"/>
              </a:solidFill>
              <a:latin typeface="Calibri"/>
              <a:cs typeface="Times New Roman"/>
            </a:rPr>
            <a:t> программой по внутреннему счетчику</a:t>
          </a:r>
          <a:endParaRPr lang="ru-RU" sz="1100" b="1" i="0" strike="noStrike">
            <a:solidFill>
              <a:sysClr val="windowText" lastClr="000000"/>
            </a:solidFill>
            <a:latin typeface="Times New Roman"/>
            <a:cs typeface="Times New Roman"/>
          </a:endParaRP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5</xdr:col>
      <xdr:colOff>1104144</xdr:colOff>
      <xdr:row>5</xdr:row>
      <xdr:rowOff>21771</xdr:rowOff>
    </xdr:from>
    <xdr:to>
      <xdr:col>6</xdr:col>
      <xdr:colOff>156483</xdr:colOff>
      <xdr:row>8</xdr:row>
      <xdr:rowOff>9713</xdr:rowOff>
    </xdr:to>
    <xdr:cxnSp macro="">
      <xdr:nvCxnSpPr>
        <xdr:cNvPr id="29" name="Прямая со стрелкой 3"/>
        <xdr:cNvCxnSpPr>
          <a:cxnSpLocks noChangeShapeType="1"/>
          <a:stCxn id="28" idx="4"/>
        </xdr:cNvCxnSpPr>
      </xdr:nvCxnSpPr>
      <xdr:spPr bwMode="auto">
        <a:xfrm rot="5400000">
          <a:off x="4997432" y="1244769"/>
          <a:ext cx="613870" cy="208946"/>
        </a:xfrm>
        <a:prstGeom prst="straightConnector1">
          <a:avLst/>
        </a:prstGeom>
        <a:noFill/>
        <a:ln w="9525">
          <a:solidFill>
            <a:srgbClr val="FF0000"/>
          </a:solidFill>
          <a:round/>
          <a:headEnd/>
          <a:tailEnd type="arrow" w="med" len="med"/>
        </a:ln>
      </xdr:spPr>
    </xdr:cxnSp>
    <xdr:clientData/>
  </xdr:twoCellAnchor>
  <xdr:twoCellAnchor>
    <xdr:from>
      <xdr:col>9</xdr:col>
      <xdr:colOff>29183</xdr:colOff>
      <xdr:row>3</xdr:row>
      <xdr:rowOff>2720</xdr:rowOff>
    </xdr:from>
    <xdr:to>
      <xdr:col>11</xdr:col>
      <xdr:colOff>534761</xdr:colOff>
      <xdr:row>7</xdr:row>
      <xdr:rowOff>186606</xdr:rowOff>
    </xdr:to>
    <xdr:cxnSp macro="">
      <xdr:nvCxnSpPr>
        <xdr:cNvPr id="31" name="Прямая со стрелкой 3"/>
        <xdr:cNvCxnSpPr>
          <a:cxnSpLocks noChangeShapeType="1"/>
          <a:stCxn id="17" idx="2"/>
        </xdr:cNvCxnSpPr>
      </xdr:nvCxnSpPr>
      <xdr:spPr bwMode="auto">
        <a:xfrm rot="10800000" flipV="1">
          <a:off x="7118504" y="628649"/>
          <a:ext cx="1730221" cy="1013921"/>
        </a:xfrm>
        <a:prstGeom prst="straightConnector1">
          <a:avLst/>
        </a:prstGeom>
        <a:noFill/>
        <a:ln w="9525">
          <a:solidFill>
            <a:srgbClr val="FF0000"/>
          </a:solidFill>
          <a:round/>
          <a:headEnd/>
          <a:tailEnd type="arrow"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561975</xdr:colOff>
      <xdr:row>1</xdr:row>
      <xdr:rowOff>19049</xdr:rowOff>
    </xdr:from>
    <xdr:to>
      <xdr:col>15</xdr:col>
      <xdr:colOff>504824</xdr:colOff>
      <xdr:row>5</xdr:row>
      <xdr:rowOff>54428</xdr:rowOff>
    </xdr:to>
    <xdr:sp macro="" textlink="">
      <xdr:nvSpPr>
        <xdr:cNvPr id="7" name="Овал 12"/>
        <xdr:cNvSpPr>
          <a:spLocks noChangeArrowheads="1"/>
        </xdr:cNvSpPr>
      </xdr:nvSpPr>
      <xdr:spPr bwMode="auto">
        <a:xfrm>
          <a:off x="11610975" y="209549"/>
          <a:ext cx="1779813" cy="865415"/>
        </a:xfrm>
        <a:prstGeom prst="ellipse">
          <a:avLst/>
        </a:prstGeom>
        <a:noFill/>
        <a:ln w="25400">
          <a:solidFill>
            <a:srgbClr val="FF0000"/>
          </a:solidFill>
          <a:round/>
          <a:headEnd/>
          <a:tailEnd/>
        </a:ln>
      </xdr:spPr>
      <xdr:txBody>
        <a:bodyPr vertOverflow="clip" wrap="square" lIns="72000" tIns="0" rIns="91440" bIns="45720" anchor="t" upright="1"/>
        <a:lstStyle/>
        <a:p>
          <a:pPr algn="ctr" rtl="0"/>
          <a:r>
            <a:rPr lang="ru-RU" sz="1100" b="1" i="0">
              <a:latin typeface="+mn-lt"/>
              <a:ea typeface="+mn-ea"/>
              <a:cs typeface="+mn-cs"/>
            </a:rPr>
            <a:t>Значение подставляется</a:t>
          </a:r>
          <a:r>
            <a:rPr lang="ru-RU" sz="1100" b="1" i="0" baseline="0">
              <a:latin typeface="+mn-lt"/>
              <a:ea typeface="+mn-ea"/>
              <a:cs typeface="+mn-cs"/>
            </a:rPr>
            <a:t> программой</a:t>
          </a:r>
          <a:endParaRPr lang="ru-RU" sz="1100" b="1" i="0">
            <a:latin typeface="+mn-lt"/>
            <a:ea typeface="+mn-ea"/>
            <a:cs typeface="+mn-cs"/>
          </a:endParaRPr>
        </a:p>
      </xdr:txBody>
    </xdr:sp>
    <xdr:clientData/>
  </xdr:twoCellAnchor>
  <xdr:twoCellAnchor>
    <xdr:from>
      <xdr:col>14</xdr:col>
      <xdr:colOff>227238</xdr:colOff>
      <xdr:row>5</xdr:row>
      <xdr:rowOff>54428</xdr:rowOff>
    </xdr:from>
    <xdr:to>
      <xdr:col>15</xdr:col>
      <xdr:colOff>409574</xdr:colOff>
      <xdr:row>8</xdr:row>
      <xdr:rowOff>19048</xdr:rowOff>
    </xdr:to>
    <xdr:cxnSp macro="">
      <xdr:nvCxnSpPr>
        <xdr:cNvPr id="8" name="Прямая со стрелкой 3"/>
        <xdr:cNvCxnSpPr>
          <a:cxnSpLocks noChangeShapeType="1"/>
          <a:stCxn id="7" idx="4"/>
        </xdr:cNvCxnSpPr>
      </xdr:nvCxnSpPr>
      <xdr:spPr bwMode="auto">
        <a:xfrm rot="16200000" flipH="1">
          <a:off x="12602936" y="972909"/>
          <a:ext cx="590548" cy="794657"/>
        </a:xfrm>
        <a:prstGeom prst="straightConnector1">
          <a:avLst/>
        </a:prstGeom>
        <a:noFill/>
        <a:ln w="9525">
          <a:solidFill>
            <a:srgbClr val="FF0000"/>
          </a:solidFill>
          <a:round/>
          <a:headEnd/>
          <a:tailEnd type="arrow" w="med" len="med"/>
        </a:ln>
      </xdr:spPr>
    </xdr:cxnSp>
    <xdr:clientData/>
  </xdr:twoCellAnchor>
  <xdr:twoCellAnchor>
    <xdr:from>
      <xdr:col>0</xdr:col>
      <xdr:colOff>190500</xdr:colOff>
      <xdr:row>12</xdr:row>
      <xdr:rowOff>108858</xdr:rowOff>
    </xdr:from>
    <xdr:to>
      <xdr:col>4</xdr:col>
      <xdr:colOff>217714</xdr:colOff>
      <xdr:row>14</xdr:row>
      <xdr:rowOff>312964</xdr:rowOff>
    </xdr:to>
    <xdr:sp macro="" textlink="">
      <xdr:nvSpPr>
        <xdr:cNvPr id="4" name="Овал 12"/>
        <xdr:cNvSpPr>
          <a:spLocks noChangeArrowheads="1"/>
        </xdr:cNvSpPr>
      </xdr:nvSpPr>
      <xdr:spPr bwMode="auto">
        <a:xfrm>
          <a:off x="190500" y="2462894"/>
          <a:ext cx="2490107" cy="58510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СМ вкладку</a:t>
          </a:r>
        </a:p>
        <a:p>
          <a:pPr algn="ctr" rtl="0">
            <a:defRPr sz="1000"/>
          </a:pPr>
          <a:r>
            <a:rPr lang="ru-RU" sz="1100" b="1" i="0" strike="noStrike">
              <a:solidFill>
                <a:sysClr val="windowText" lastClr="000000"/>
              </a:solidFill>
              <a:latin typeface="Calibri"/>
              <a:cs typeface="Times New Roman"/>
            </a:rPr>
            <a:t>Статьи затрат для формы</a:t>
          </a:r>
          <a:endParaRPr lang="ru-RU" sz="1100" b="1" i="0" strike="noStrike">
            <a:solidFill>
              <a:sysClr val="windowText" lastClr="000000"/>
            </a:solidFill>
            <a:latin typeface="Times New Roman"/>
            <a:cs typeface="Times New Roman"/>
          </a:endParaRP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3</xdr:col>
      <xdr:colOff>465368</xdr:colOff>
      <xdr:row>14</xdr:row>
      <xdr:rowOff>227277</xdr:rowOff>
    </xdr:from>
    <xdr:to>
      <xdr:col>5</xdr:col>
      <xdr:colOff>27215</xdr:colOff>
      <xdr:row>15</xdr:row>
      <xdr:rowOff>312964</xdr:rowOff>
    </xdr:to>
    <xdr:cxnSp macro="">
      <xdr:nvCxnSpPr>
        <xdr:cNvPr id="5" name="Прямая со стрелкой 3"/>
        <xdr:cNvCxnSpPr>
          <a:cxnSpLocks noChangeShapeType="1"/>
          <a:stCxn id="4" idx="5"/>
        </xdr:cNvCxnSpPr>
      </xdr:nvCxnSpPr>
      <xdr:spPr bwMode="auto">
        <a:xfrm rot="16200000" flipH="1">
          <a:off x="2503055" y="2775197"/>
          <a:ext cx="412258" cy="786490"/>
        </a:xfrm>
        <a:prstGeom prst="straightConnector1">
          <a:avLst/>
        </a:prstGeom>
        <a:noFill/>
        <a:ln w="9525">
          <a:solidFill>
            <a:srgbClr val="FF0000"/>
          </a:solidFill>
          <a:round/>
          <a:headEnd/>
          <a:tailEnd type="arrow" w="med" len="med"/>
        </a:ln>
      </xdr:spPr>
    </xdr:cxnSp>
    <xdr:clientData/>
  </xdr:twoCellAnchor>
  <xdr:twoCellAnchor>
    <xdr:from>
      <xdr:col>18</xdr:col>
      <xdr:colOff>581025</xdr:colOff>
      <xdr:row>43</xdr:row>
      <xdr:rowOff>32656</xdr:rowOff>
    </xdr:from>
    <xdr:to>
      <xdr:col>21</xdr:col>
      <xdr:colOff>523874</xdr:colOff>
      <xdr:row>44</xdr:row>
      <xdr:rowOff>149678</xdr:rowOff>
    </xdr:to>
    <xdr:sp macro="" textlink="">
      <xdr:nvSpPr>
        <xdr:cNvPr id="6" name="Овал 12"/>
        <xdr:cNvSpPr>
          <a:spLocks noChangeArrowheads="1"/>
        </xdr:cNvSpPr>
      </xdr:nvSpPr>
      <xdr:spPr bwMode="auto">
        <a:xfrm>
          <a:off x="15303954" y="8020049"/>
          <a:ext cx="1779813" cy="307522"/>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200" b="1" i="0" strike="noStrike">
              <a:solidFill>
                <a:sysClr val="windowText" lastClr="000000"/>
              </a:solidFill>
              <a:latin typeface="+mn-lt"/>
              <a:cs typeface="Times New Roman"/>
            </a:rPr>
            <a:t>Кнопки</a:t>
          </a: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17</xdr:col>
      <xdr:colOff>517078</xdr:colOff>
      <xdr:row>38</xdr:row>
      <xdr:rowOff>13613</xdr:rowOff>
    </xdr:from>
    <xdr:to>
      <xdr:col>19</xdr:col>
      <xdr:colOff>229352</xdr:colOff>
      <xdr:row>43</xdr:row>
      <xdr:rowOff>77692</xdr:rowOff>
    </xdr:to>
    <xdr:cxnSp macro="">
      <xdr:nvCxnSpPr>
        <xdr:cNvPr id="9" name="Прямая со стрелкой 3"/>
        <xdr:cNvCxnSpPr>
          <a:cxnSpLocks noChangeShapeType="1"/>
          <a:stCxn id="6" idx="1"/>
        </xdr:cNvCxnSpPr>
      </xdr:nvCxnSpPr>
      <xdr:spPr bwMode="auto">
        <a:xfrm rot="16200000" flipV="1">
          <a:off x="14581051" y="7081533"/>
          <a:ext cx="1030186" cy="936917"/>
        </a:xfrm>
        <a:prstGeom prst="straightConnector1">
          <a:avLst/>
        </a:prstGeom>
        <a:noFill/>
        <a:ln w="9525">
          <a:solidFill>
            <a:srgbClr val="FF0000"/>
          </a:solidFill>
          <a:round/>
          <a:headEnd/>
          <a:tailEnd type="arrow" w="med" len="med"/>
        </a:ln>
      </xdr:spPr>
    </xdr:cxnSp>
    <xdr:clientData/>
  </xdr:twoCellAnchor>
  <xdr:twoCellAnchor>
    <xdr:from>
      <xdr:col>20</xdr:col>
      <xdr:colOff>81644</xdr:colOff>
      <xdr:row>37</xdr:row>
      <xdr:rowOff>149679</xdr:rowOff>
    </xdr:from>
    <xdr:to>
      <xdr:col>20</xdr:col>
      <xdr:colOff>246290</xdr:colOff>
      <xdr:row>43</xdr:row>
      <xdr:rowOff>32656</xdr:rowOff>
    </xdr:to>
    <xdr:cxnSp macro="">
      <xdr:nvCxnSpPr>
        <xdr:cNvPr id="12" name="Прямая со стрелкой 3"/>
        <xdr:cNvCxnSpPr>
          <a:cxnSpLocks noChangeShapeType="1"/>
          <a:stCxn id="6" idx="0"/>
        </xdr:cNvCxnSpPr>
      </xdr:nvCxnSpPr>
      <xdr:spPr bwMode="auto">
        <a:xfrm rot="16200000" flipV="1">
          <a:off x="15591746" y="7417934"/>
          <a:ext cx="1039584" cy="164646"/>
        </a:xfrm>
        <a:prstGeom prst="straightConnector1">
          <a:avLst/>
        </a:prstGeom>
        <a:noFill/>
        <a:ln w="9525">
          <a:solidFill>
            <a:srgbClr val="FF0000"/>
          </a:solidFill>
          <a:round/>
          <a:headEnd/>
          <a:tailEnd type="arrow" w="med" len="med"/>
        </a:ln>
      </xdr:spPr>
    </xdr:cxnSp>
    <xdr:clientData/>
  </xdr:twoCellAnchor>
  <xdr:twoCellAnchor>
    <xdr:from>
      <xdr:col>21</xdr:col>
      <xdr:colOff>263227</xdr:colOff>
      <xdr:row>37</xdr:row>
      <xdr:rowOff>163288</xdr:rowOff>
    </xdr:from>
    <xdr:to>
      <xdr:col>22</xdr:col>
      <xdr:colOff>517072</xdr:colOff>
      <xdr:row>43</xdr:row>
      <xdr:rowOff>77692</xdr:rowOff>
    </xdr:to>
    <xdr:cxnSp macro="">
      <xdr:nvCxnSpPr>
        <xdr:cNvPr id="15" name="Прямая со стрелкой 3"/>
        <xdr:cNvCxnSpPr>
          <a:cxnSpLocks noChangeShapeType="1"/>
          <a:stCxn id="6" idx="7"/>
        </xdr:cNvCxnSpPr>
      </xdr:nvCxnSpPr>
      <xdr:spPr bwMode="auto">
        <a:xfrm rot="5400000" flipH="1" flipV="1">
          <a:off x="16720697" y="7096497"/>
          <a:ext cx="1071011" cy="866166"/>
        </a:xfrm>
        <a:prstGeom prst="straightConnector1">
          <a:avLst/>
        </a:prstGeom>
        <a:noFill/>
        <a:ln w="9525">
          <a:solidFill>
            <a:srgbClr val="FF0000"/>
          </a:solidFill>
          <a:round/>
          <a:headEnd/>
          <a:tailEnd type="arrow" w="med" len="med"/>
        </a:ln>
      </xdr:spPr>
    </xdr:cxnSp>
    <xdr:clientData/>
  </xdr:twoCellAnchor>
  <xdr:twoCellAnchor>
    <xdr:from>
      <xdr:col>19</xdr:col>
      <xdr:colOff>336097</xdr:colOff>
      <xdr:row>0</xdr:row>
      <xdr:rowOff>100692</xdr:rowOff>
    </xdr:from>
    <xdr:to>
      <xdr:col>23</xdr:col>
      <xdr:colOff>544285</xdr:colOff>
      <xdr:row>4</xdr:row>
      <xdr:rowOff>136071</xdr:rowOff>
    </xdr:to>
    <xdr:sp macro="" textlink="">
      <xdr:nvSpPr>
        <xdr:cNvPr id="22" name="Овал 12"/>
        <xdr:cNvSpPr>
          <a:spLocks noChangeArrowheads="1"/>
        </xdr:cNvSpPr>
      </xdr:nvSpPr>
      <xdr:spPr bwMode="auto">
        <a:xfrm>
          <a:off x="15671347" y="100692"/>
          <a:ext cx="2657474" cy="797379"/>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Поле, в котом можно ставить галочку,для отображения данных</a:t>
          </a:r>
          <a:endParaRPr lang="ru-RU" sz="1100" b="1" i="0" strike="noStrike">
            <a:solidFill>
              <a:sysClr val="windowText" lastClr="000000"/>
            </a:solidFill>
            <a:latin typeface="Times New Roman"/>
            <a:cs typeface="Times New Roman"/>
          </a:endParaRPr>
        </a:p>
        <a:p>
          <a:pPr algn="l" rtl="0">
            <a:defRPr sz="1000"/>
          </a:pPr>
          <a:endParaRPr lang="ru-RU" sz="1000" b="0" i="0" strike="noStrike">
            <a:solidFill>
              <a:srgbClr val="FF0000"/>
            </a:solidFill>
            <a:latin typeface="Times New Roman"/>
            <a:cs typeface="Times New Roman"/>
          </a:endParaRPr>
        </a:p>
      </xdr:txBody>
    </xdr:sp>
    <xdr:clientData/>
  </xdr:twoCellAnchor>
  <xdr:twoCellAnchor>
    <xdr:from>
      <xdr:col>20</xdr:col>
      <xdr:colOff>462655</xdr:colOff>
      <xdr:row>4</xdr:row>
      <xdr:rowOff>136071</xdr:rowOff>
    </xdr:from>
    <xdr:to>
      <xdr:col>21</xdr:col>
      <xdr:colOff>440191</xdr:colOff>
      <xdr:row>7</xdr:row>
      <xdr:rowOff>136071</xdr:rowOff>
    </xdr:to>
    <xdr:cxnSp macro="">
      <xdr:nvCxnSpPr>
        <xdr:cNvPr id="23" name="Прямая со стрелкой 3"/>
        <xdr:cNvCxnSpPr>
          <a:cxnSpLocks noChangeShapeType="1"/>
          <a:stCxn id="22" idx="4"/>
        </xdr:cNvCxnSpPr>
      </xdr:nvCxnSpPr>
      <xdr:spPr bwMode="auto">
        <a:xfrm rot="5400000">
          <a:off x="16385387" y="922910"/>
          <a:ext cx="639536" cy="589858"/>
        </a:xfrm>
        <a:prstGeom prst="straightConnector1">
          <a:avLst/>
        </a:prstGeom>
        <a:noFill/>
        <a:ln w="9525">
          <a:solidFill>
            <a:srgbClr val="FF0000"/>
          </a:solidFill>
          <a:round/>
          <a:headEnd/>
          <a:tailEnd type="arrow" w="med" len="med"/>
        </a:ln>
      </xdr:spPr>
    </xdr:cxnSp>
    <xdr:clientData/>
  </xdr:twoCellAnchor>
  <xdr:twoCellAnchor>
    <xdr:from>
      <xdr:col>8</xdr:col>
      <xdr:colOff>789214</xdr:colOff>
      <xdr:row>38</xdr:row>
      <xdr:rowOff>27216</xdr:rowOff>
    </xdr:from>
    <xdr:to>
      <xdr:col>18</xdr:col>
      <xdr:colOff>581025</xdr:colOff>
      <xdr:row>43</xdr:row>
      <xdr:rowOff>186418</xdr:rowOff>
    </xdr:to>
    <xdr:cxnSp macro="">
      <xdr:nvCxnSpPr>
        <xdr:cNvPr id="33" name="Прямая со стрелкой 3"/>
        <xdr:cNvCxnSpPr>
          <a:cxnSpLocks noChangeShapeType="1"/>
          <a:stCxn id="6" idx="2"/>
        </xdr:cNvCxnSpPr>
      </xdr:nvCxnSpPr>
      <xdr:spPr bwMode="auto">
        <a:xfrm rot="10800000">
          <a:off x="8763000" y="7102930"/>
          <a:ext cx="6540954" cy="1125309"/>
        </a:xfrm>
        <a:prstGeom prst="straightConnector1">
          <a:avLst/>
        </a:prstGeom>
        <a:noFill/>
        <a:ln w="9525">
          <a:solidFill>
            <a:srgbClr val="FF0000"/>
          </a:solidFill>
          <a:round/>
          <a:headEnd/>
          <a:tailEnd type="arrow" w="med" len="med"/>
        </a:ln>
      </xdr:spPr>
    </xdr:cxnSp>
    <xdr:clientData/>
  </xdr:twoCellAnchor>
  <xdr:twoCellAnchor>
    <xdr:from>
      <xdr:col>6</xdr:col>
      <xdr:colOff>601437</xdr:colOff>
      <xdr:row>38</xdr:row>
      <xdr:rowOff>2726</xdr:rowOff>
    </xdr:from>
    <xdr:to>
      <xdr:col>18</xdr:col>
      <xdr:colOff>581025</xdr:colOff>
      <xdr:row>43</xdr:row>
      <xdr:rowOff>186417</xdr:rowOff>
    </xdr:to>
    <xdr:cxnSp macro="">
      <xdr:nvCxnSpPr>
        <xdr:cNvPr id="36" name="Прямая со стрелкой 3"/>
        <xdr:cNvCxnSpPr>
          <a:cxnSpLocks noChangeShapeType="1"/>
          <a:stCxn id="6" idx="2"/>
        </xdr:cNvCxnSpPr>
      </xdr:nvCxnSpPr>
      <xdr:spPr bwMode="auto">
        <a:xfrm rot="10800000">
          <a:off x="5309508" y="7078440"/>
          <a:ext cx="9994446" cy="1149798"/>
        </a:xfrm>
        <a:prstGeom prst="straightConnector1">
          <a:avLst/>
        </a:prstGeom>
        <a:noFill/>
        <a:ln w="9525">
          <a:solidFill>
            <a:srgbClr val="FF0000"/>
          </a:solidFill>
          <a:round/>
          <a:headEnd/>
          <a:tailEnd type="arrow" w="med" len="med"/>
        </a:ln>
      </xdr:spPr>
    </xdr:cxnSp>
    <xdr:clientData/>
  </xdr:twoCellAnchor>
  <xdr:twoCellAnchor>
    <xdr:from>
      <xdr:col>11</xdr:col>
      <xdr:colOff>574222</xdr:colOff>
      <xdr:row>38</xdr:row>
      <xdr:rowOff>16332</xdr:rowOff>
    </xdr:from>
    <xdr:to>
      <xdr:col>19</xdr:col>
      <xdr:colOff>229353</xdr:colOff>
      <xdr:row>43</xdr:row>
      <xdr:rowOff>77692</xdr:rowOff>
    </xdr:to>
    <xdr:cxnSp macro="">
      <xdr:nvCxnSpPr>
        <xdr:cNvPr id="38" name="Прямая со стрелкой 3"/>
        <xdr:cNvCxnSpPr>
          <a:cxnSpLocks noChangeShapeType="1"/>
          <a:stCxn id="6" idx="1"/>
        </xdr:cNvCxnSpPr>
      </xdr:nvCxnSpPr>
      <xdr:spPr bwMode="auto">
        <a:xfrm rot="16200000" flipV="1">
          <a:off x="12774018" y="5328929"/>
          <a:ext cx="1027467" cy="4553702"/>
        </a:xfrm>
        <a:prstGeom prst="straightConnector1">
          <a:avLst/>
        </a:prstGeom>
        <a:noFill/>
        <a:ln w="9525">
          <a:solidFill>
            <a:srgbClr val="FF0000"/>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419099</xdr:colOff>
      <xdr:row>14</xdr:row>
      <xdr:rowOff>190499</xdr:rowOff>
    </xdr:from>
    <xdr:to>
      <xdr:col>10</xdr:col>
      <xdr:colOff>85724</xdr:colOff>
      <xdr:row>24</xdr:row>
      <xdr:rowOff>161924</xdr:rowOff>
    </xdr:to>
    <xdr:sp macro="" textlink="">
      <xdr:nvSpPr>
        <xdr:cNvPr id="2" name="Овал 12"/>
        <xdr:cNvSpPr>
          <a:spLocks noChangeArrowheads="1"/>
        </xdr:cNvSpPr>
      </xdr:nvSpPr>
      <xdr:spPr bwMode="auto">
        <a:xfrm>
          <a:off x="1028699" y="3552824"/>
          <a:ext cx="6200775" cy="1876425"/>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При</a:t>
          </a:r>
          <a:r>
            <a:rPr lang="ru-RU" sz="1100" b="1" i="0" strike="noStrike" baseline="0">
              <a:solidFill>
                <a:sysClr val="windowText" lastClr="000000"/>
              </a:solidFill>
              <a:latin typeface="Calibri"/>
              <a:cs typeface="Times New Roman"/>
            </a:rPr>
            <a:t> нажатии "</a:t>
          </a:r>
          <a:r>
            <a:rPr lang="en-US" sz="1100" b="1" i="0" strike="noStrike" baseline="0">
              <a:solidFill>
                <a:sysClr val="windowText" lastClr="000000"/>
              </a:solidFill>
              <a:latin typeface="Calibri"/>
              <a:cs typeface="Times New Roman"/>
            </a:rPr>
            <a:t>V</a:t>
          </a:r>
          <a:r>
            <a:rPr lang="ru-RU" sz="1100" b="1" i="0" strike="noStrike" baseline="0">
              <a:solidFill>
                <a:sysClr val="windowText" lastClr="000000"/>
              </a:solidFill>
              <a:latin typeface="Calibri"/>
              <a:cs typeface="Times New Roman"/>
            </a:rPr>
            <a:t>" в поле </a:t>
          </a:r>
          <a:r>
            <a:rPr lang="en-US" sz="1100" b="1" i="0" strike="noStrike" baseline="0">
              <a:solidFill>
                <a:sysClr val="windowText" lastClr="000000"/>
              </a:solidFill>
              <a:latin typeface="Calibri"/>
              <a:cs typeface="Times New Roman"/>
            </a:rPr>
            <a:t>"</a:t>
          </a:r>
          <a:r>
            <a:rPr lang="ru-RU" sz="1100" b="1" i="0" strike="noStrike" baseline="0">
              <a:solidFill>
                <a:sysClr val="windowText" lastClr="000000"/>
              </a:solidFill>
              <a:latin typeface="Calibri"/>
              <a:cs typeface="Times New Roman"/>
            </a:rPr>
            <a:t>показать факт прошлого года</a:t>
          </a:r>
          <a:r>
            <a:rPr lang="en-US" sz="1100" b="1" i="0" strike="noStrike" baseline="0">
              <a:solidFill>
                <a:sysClr val="windowText" lastClr="000000"/>
              </a:solidFill>
              <a:latin typeface="Calibri"/>
              <a:cs typeface="Times New Roman"/>
            </a:rPr>
            <a:t>"</a:t>
          </a:r>
          <a:r>
            <a:rPr lang="ru-RU" sz="1100" b="1" i="0" strike="noStrike" baseline="0">
              <a:solidFill>
                <a:sysClr val="windowText" lastClr="000000"/>
              </a:solidFill>
              <a:latin typeface="Calibri"/>
              <a:cs typeface="Times New Roman"/>
            </a:rPr>
            <a:t>, всплывают строки с фактом прошлого года по каждой строке затрат и подитогу. Если возможно реализовать, то было бы удобно вручную копировать данные при необходимости, что сильно облегчит процесс планирования.</a:t>
          </a:r>
        </a:p>
        <a:p>
          <a:pPr algn="ctr" rtl="0">
            <a:defRPr sz="1000"/>
          </a:pPr>
          <a:r>
            <a:rPr lang="ru-RU" sz="1100" b="1" i="0" strike="noStrike" baseline="0">
              <a:solidFill>
                <a:sysClr val="windowText" lastClr="000000"/>
              </a:solidFill>
              <a:latin typeface="Calibri"/>
              <a:cs typeface="Times New Roman"/>
            </a:rPr>
            <a:t>Данные факта должны вводиться в пустые строки ниже статьи  с соответствующими комментариями,  как описано в ТЗ. </a:t>
          </a:r>
          <a:endParaRPr lang="ru-RU" sz="1000" b="0" i="0" strike="noStrike">
            <a:solidFill>
              <a:srgbClr val="FF0000"/>
            </a:solidFill>
            <a:latin typeface="Times New Roman"/>
            <a:cs typeface="Times New Roman"/>
          </a:endParaRPr>
        </a:p>
      </xdr:txBody>
    </xdr:sp>
    <xdr:clientData/>
  </xdr:twoCellAnchor>
  <xdr:twoCellAnchor>
    <xdr:from>
      <xdr:col>3</xdr:col>
      <xdr:colOff>107983</xdr:colOff>
      <xdr:row>7</xdr:row>
      <xdr:rowOff>76201</xdr:rowOff>
    </xdr:from>
    <xdr:to>
      <xdr:col>3</xdr:col>
      <xdr:colOff>600075</xdr:colOff>
      <xdr:row>16</xdr:row>
      <xdr:rowOff>84295</xdr:rowOff>
    </xdr:to>
    <xdr:cxnSp macro="">
      <xdr:nvCxnSpPr>
        <xdr:cNvPr id="3" name="Прямая со стрелкой 3"/>
        <xdr:cNvCxnSpPr>
          <a:cxnSpLocks noChangeShapeType="1"/>
          <a:stCxn id="2" idx="1"/>
        </xdr:cNvCxnSpPr>
      </xdr:nvCxnSpPr>
      <xdr:spPr bwMode="auto">
        <a:xfrm rot="5400000" flipH="1" flipV="1">
          <a:off x="1250094" y="2839340"/>
          <a:ext cx="1865469" cy="492092"/>
        </a:xfrm>
        <a:prstGeom prst="straightConnector1">
          <a:avLst/>
        </a:prstGeom>
        <a:noFill/>
        <a:ln w="9525">
          <a:solidFill>
            <a:srgbClr val="FF0000"/>
          </a:solidFill>
          <a:round/>
          <a:headEnd/>
          <a:tailEnd type="arrow" w="med" len="med"/>
        </a:ln>
      </xdr:spPr>
    </xdr:cxnSp>
    <xdr:clientData/>
  </xdr:twoCellAnchor>
  <xdr:twoCellAnchor>
    <xdr:from>
      <xdr:col>3</xdr:col>
      <xdr:colOff>409576</xdr:colOff>
      <xdr:row>11</xdr:row>
      <xdr:rowOff>152403</xdr:rowOff>
    </xdr:from>
    <xdr:to>
      <xdr:col>4</xdr:col>
      <xdr:colOff>95252</xdr:colOff>
      <xdr:row>16</xdr:row>
      <xdr:rowOff>0</xdr:rowOff>
    </xdr:to>
    <xdr:cxnSp macro="">
      <xdr:nvCxnSpPr>
        <xdr:cNvPr id="5" name="Прямая со стрелкой 3"/>
        <xdr:cNvCxnSpPr>
          <a:cxnSpLocks noChangeShapeType="1"/>
        </xdr:cNvCxnSpPr>
      </xdr:nvCxnSpPr>
      <xdr:spPr bwMode="auto">
        <a:xfrm rot="5400000" flipH="1" flipV="1">
          <a:off x="1985965" y="3386139"/>
          <a:ext cx="800097" cy="295276"/>
        </a:xfrm>
        <a:prstGeom prst="straightConnector1">
          <a:avLst/>
        </a:prstGeom>
        <a:noFill/>
        <a:ln w="9525">
          <a:solidFill>
            <a:srgbClr val="FF0000"/>
          </a:solidFill>
          <a:round/>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352425</xdr:colOff>
      <xdr:row>3</xdr:row>
      <xdr:rowOff>85723</xdr:rowOff>
    </xdr:from>
    <xdr:to>
      <xdr:col>11</xdr:col>
      <xdr:colOff>510267</xdr:colOff>
      <xdr:row>8</xdr:row>
      <xdr:rowOff>142874</xdr:rowOff>
    </xdr:to>
    <xdr:sp macro="" textlink="">
      <xdr:nvSpPr>
        <xdr:cNvPr id="2" name="Овал 12"/>
        <xdr:cNvSpPr>
          <a:spLocks noChangeArrowheads="1"/>
        </xdr:cNvSpPr>
      </xdr:nvSpPr>
      <xdr:spPr bwMode="auto">
        <a:xfrm>
          <a:off x="10658475" y="666748"/>
          <a:ext cx="1986642" cy="1009651"/>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Сценарии должны выбираться в настройках к отчету</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4</xdr:col>
      <xdr:colOff>628657</xdr:colOff>
      <xdr:row>3</xdr:row>
      <xdr:rowOff>95256</xdr:rowOff>
    </xdr:from>
    <xdr:to>
      <xdr:col>8</xdr:col>
      <xdr:colOff>390526</xdr:colOff>
      <xdr:row>6</xdr:row>
      <xdr:rowOff>171450</xdr:rowOff>
    </xdr:to>
    <xdr:cxnSp macro="">
      <xdr:nvCxnSpPr>
        <xdr:cNvPr id="7" name="Прямая со стрелкой 3"/>
        <xdr:cNvCxnSpPr>
          <a:cxnSpLocks noChangeShapeType="1"/>
        </xdr:cNvCxnSpPr>
      </xdr:nvCxnSpPr>
      <xdr:spPr bwMode="auto">
        <a:xfrm rot="10800000">
          <a:off x="6115057" y="676281"/>
          <a:ext cx="4581519" cy="647694"/>
        </a:xfrm>
        <a:prstGeom prst="straightConnector1">
          <a:avLst/>
        </a:prstGeom>
        <a:noFill/>
        <a:ln w="9525">
          <a:solidFill>
            <a:srgbClr val="FF0000"/>
          </a:solidFill>
          <a:round/>
          <a:headEnd/>
          <a:tailEnd type="arrow" w="med" len="med"/>
        </a:ln>
      </xdr:spPr>
    </xdr:cxnSp>
    <xdr:clientData/>
  </xdr:twoCellAnchor>
  <xdr:twoCellAnchor>
    <xdr:from>
      <xdr:col>4</xdr:col>
      <xdr:colOff>342900</xdr:colOff>
      <xdr:row>66</xdr:row>
      <xdr:rowOff>38100</xdr:rowOff>
    </xdr:from>
    <xdr:to>
      <xdr:col>6</xdr:col>
      <xdr:colOff>243567</xdr:colOff>
      <xdr:row>69</xdr:row>
      <xdr:rowOff>28576</xdr:rowOff>
    </xdr:to>
    <xdr:sp macro="" textlink="">
      <xdr:nvSpPr>
        <xdr:cNvPr id="16" name="Овал 12"/>
        <xdr:cNvSpPr>
          <a:spLocks noChangeArrowheads="1"/>
        </xdr:cNvSpPr>
      </xdr:nvSpPr>
      <xdr:spPr bwMode="auto">
        <a:xfrm>
          <a:off x="5829300" y="12620625"/>
          <a:ext cx="1986642"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Поля вывода данных.</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5</xdr:col>
      <xdr:colOff>771528</xdr:colOff>
      <xdr:row>3</xdr:row>
      <xdr:rowOff>85725</xdr:rowOff>
    </xdr:from>
    <xdr:to>
      <xdr:col>8</xdr:col>
      <xdr:colOff>409576</xdr:colOff>
      <xdr:row>6</xdr:row>
      <xdr:rowOff>180975</xdr:rowOff>
    </xdr:to>
    <xdr:cxnSp macro="">
      <xdr:nvCxnSpPr>
        <xdr:cNvPr id="21" name="Прямая со стрелкой 3"/>
        <xdr:cNvCxnSpPr>
          <a:cxnSpLocks noChangeShapeType="1"/>
        </xdr:cNvCxnSpPr>
      </xdr:nvCxnSpPr>
      <xdr:spPr bwMode="auto">
        <a:xfrm rot="10800000">
          <a:off x="7334253" y="666750"/>
          <a:ext cx="3381373" cy="666750"/>
        </a:xfrm>
        <a:prstGeom prst="straightConnector1">
          <a:avLst/>
        </a:prstGeom>
        <a:noFill/>
        <a:ln w="9525">
          <a:solidFill>
            <a:srgbClr val="FF0000"/>
          </a:solidFill>
          <a:round/>
          <a:headEnd/>
          <a:tailEnd type="arrow" w="med" len="med"/>
        </a:ln>
      </xdr:spPr>
    </xdr:cxnSp>
    <xdr:clientData/>
  </xdr:twoCellAnchor>
  <xdr:twoCellAnchor>
    <xdr:from>
      <xdr:col>4</xdr:col>
      <xdr:colOff>390528</xdr:colOff>
      <xdr:row>62</xdr:row>
      <xdr:rowOff>57151</xdr:rowOff>
    </xdr:from>
    <xdr:to>
      <xdr:col>5</xdr:col>
      <xdr:colOff>259897</xdr:colOff>
      <xdr:row>66</xdr:row>
      <xdr:rowOff>38100</xdr:rowOff>
    </xdr:to>
    <xdr:cxnSp macro="">
      <xdr:nvCxnSpPr>
        <xdr:cNvPr id="25" name="Прямая со стрелкой 3"/>
        <xdr:cNvCxnSpPr>
          <a:cxnSpLocks noChangeShapeType="1"/>
          <a:stCxn id="16" idx="0"/>
        </xdr:cNvCxnSpPr>
      </xdr:nvCxnSpPr>
      <xdr:spPr bwMode="auto">
        <a:xfrm rot="16200000" flipV="1">
          <a:off x="5978300" y="11776304"/>
          <a:ext cx="742949" cy="945694"/>
        </a:xfrm>
        <a:prstGeom prst="straightConnector1">
          <a:avLst/>
        </a:prstGeom>
        <a:noFill/>
        <a:ln w="9525">
          <a:solidFill>
            <a:srgbClr val="FF0000"/>
          </a:solidFill>
          <a:round/>
          <a:headEnd/>
          <a:tailEnd type="arrow" w="med" len="med"/>
        </a:ln>
      </xdr:spPr>
    </xdr:cxnSp>
    <xdr:clientData/>
  </xdr:twoCellAnchor>
  <xdr:twoCellAnchor>
    <xdr:from>
      <xdr:col>5</xdr:col>
      <xdr:colOff>259895</xdr:colOff>
      <xdr:row>62</xdr:row>
      <xdr:rowOff>85727</xdr:rowOff>
    </xdr:from>
    <xdr:to>
      <xdr:col>5</xdr:col>
      <xdr:colOff>600076</xdr:colOff>
      <xdr:row>66</xdr:row>
      <xdr:rowOff>38101</xdr:rowOff>
    </xdr:to>
    <xdr:cxnSp macro="">
      <xdr:nvCxnSpPr>
        <xdr:cNvPr id="26" name="Прямая со стрелкой 3"/>
        <xdr:cNvCxnSpPr>
          <a:cxnSpLocks noChangeShapeType="1"/>
          <a:stCxn id="16" idx="0"/>
        </xdr:cNvCxnSpPr>
      </xdr:nvCxnSpPr>
      <xdr:spPr bwMode="auto">
        <a:xfrm rot="5400000" flipH="1" flipV="1">
          <a:off x="6635524" y="12093348"/>
          <a:ext cx="714374" cy="340181"/>
        </a:xfrm>
        <a:prstGeom prst="straightConnector1">
          <a:avLst/>
        </a:prstGeom>
        <a:noFill/>
        <a:ln w="9525">
          <a:solidFill>
            <a:srgbClr val="FF0000"/>
          </a:solidFill>
          <a:round/>
          <a:headEnd/>
          <a:tailEnd type="arrow" w="med" len="med"/>
        </a:ln>
      </xdr:spPr>
    </xdr:cxnSp>
    <xdr:clientData/>
  </xdr:twoCellAnchor>
  <xdr:twoCellAnchor>
    <xdr:from>
      <xdr:col>5</xdr:col>
      <xdr:colOff>259896</xdr:colOff>
      <xdr:row>62</xdr:row>
      <xdr:rowOff>76200</xdr:rowOff>
    </xdr:from>
    <xdr:to>
      <xdr:col>6</xdr:col>
      <xdr:colOff>396842</xdr:colOff>
      <xdr:row>66</xdr:row>
      <xdr:rowOff>38100</xdr:rowOff>
    </xdr:to>
    <xdr:cxnSp macro="">
      <xdr:nvCxnSpPr>
        <xdr:cNvPr id="27" name="Прямая со стрелкой 3"/>
        <xdr:cNvCxnSpPr>
          <a:cxnSpLocks noChangeShapeType="1"/>
          <a:stCxn id="16" idx="0"/>
        </xdr:cNvCxnSpPr>
      </xdr:nvCxnSpPr>
      <xdr:spPr bwMode="auto">
        <a:xfrm rot="5400000" flipH="1" flipV="1">
          <a:off x="7033969" y="11685377"/>
          <a:ext cx="723900" cy="1146596"/>
        </a:xfrm>
        <a:prstGeom prst="straightConnector1">
          <a:avLst/>
        </a:prstGeom>
        <a:noFill/>
        <a:ln w="9525">
          <a:solidFill>
            <a:srgbClr val="FF0000"/>
          </a:solidFill>
          <a:round/>
          <a:headEnd/>
          <a:tailEnd type="arrow" w="med" len="med"/>
        </a:ln>
      </xdr:spPr>
    </xdr:cxnSp>
    <xdr:clientData/>
  </xdr:twoCellAnchor>
  <xdr:twoCellAnchor>
    <xdr:from>
      <xdr:col>5</xdr:col>
      <xdr:colOff>259897</xdr:colOff>
      <xdr:row>62</xdr:row>
      <xdr:rowOff>85725</xdr:rowOff>
    </xdr:from>
    <xdr:to>
      <xdr:col>7</xdr:col>
      <xdr:colOff>625443</xdr:colOff>
      <xdr:row>66</xdr:row>
      <xdr:rowOff>38100</xdr:rowOff>
    </xdr:to>
    <xdr:cxnSp macro="">
      <xdr:nvCxnSpPr>
        <xdr:cNvPr id="28" name="Прямая со стрелкой 3"/>
        <xdr:cNvCxnSpPr>
          <a:cxnSpLocks noChangeShapeType="1"/>
          <a:stCxn id="16" idx="0"/>
        </xdr:cNvCxnSpPr>
      </xdr:nvCxnSpPr>
      <xdr:spPr bwMode="auto">
        <a:xfrm rot="5400000" flipH="1" flipV="1">
          <a:off x="7772157" y="10956715"/>
          <a:ext cx="714375" cy="2613446"/>
        </a:xfrm>
        <a:prstGeom prst="straightConnector1">
          <a:avLst/>
        </a:prstGeom>
        <a:noFill/>
        <a:ln w="9525">
          <a:solidFill>
            <a:srgbClr val="FF0000"/>
          </a:solidFill>
          <a:round/>
          <a:headEnd/>
          <a:tailEnd type="arrow"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228600</xdr:colOff>
      <xdr:row>19</xdr:row>
      <xdr:rowOff>19050</xdr:rowOff>
    </xdr:from>
    <xdr:to>
      <xdr:col>9</xdr:col>
      <xdr:colOff>386442</xdr:colOff>
      <xdr:row>22</xdr:row>
      <xdr:rowOff>9526</xdr:rowOff>
    </xdr:to>
    <xdr:sp macro="" textlink="">
      <xdr:nvSpPr>
        <xdr:cNvPr id="2" name="Овал 12"/>
        <xdr:cNvSpPr>
          <a:spLocks noChangeArrowheads="1"/>
        </xdr:cNvSpPr>
      </xdr:nvSpPr>
      <xdr:spPr bwMode="auto">
        <a:xfrm>
          <a:off x="5010150" y="3648075"/>
          <a:ext cx="1986642"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Раскрывающийся</a:t>
          </a:r>
          <a:r>
            <a:rPr lang="ru-RU" sz="1100" b="1" i="0" strike="noStrike" baseline="0">
              <a:solidFill>
                <a:sysClr val="windowText" lastClr="000000"/>
              </a:solidFill>
              <a:latin typeface="Calibri"/>
              <a:cs typeface="Times New Roman"/>
            </a:rPr>
            <a:t> список</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7</xdr:col>
      <xdr:colOff>589189</xdr:colOff>
      <xdr:row>13</xdr:row>
      <xdr:rowOff>9525</xdr:rowOff>
    </xdr:from>
    <xdr:to>
      <xdr:col>7</xdr:col>
      <xdr:colOff>590551</xdr:colOff>
      <xdr:row>19</xdr:row>
      <xdr:rowOff>21770</xdr:rowOff>
    </xdr:to>
    <xdr:cxnSp macro="">
      <xdr:nvCxnSpPr>
        <xdr:cNvPr id="3" name="Прямая со стрелкой 3"/>
        <xdr:cNvCxnSpPr>
          <a:cxnSpLocks noChangeShapeType="1"/>
        </xdr:cNvCxnSpPr>
      </xdr:nvCxnSpPr>
      <xdr:spPr bwMode="auto">
        <a:xfrm rot="5400000" flipH="1" flipV="1">
          <a:off x="5403397" y="3072492"/>
          <a:ext cx="1155245" cy="1362"/>
        </a:xfrm>
        <a:prstGeom prst="straightConnector1">
          <a:avLst/>
        </a:prstGeom>
        <a:noFill/>
        <a:ln w="9525">
          <a:solidFill>
            <a:srgbClr val="FF0000"/>
          </a:solidFill>
          <a:round/>
          <a:headEnd/>
          <a:tailEnd type="arrow" w="med" len="med"/>
        </a:ln>
      </xdr:spPr>
    </xdr:cxnSp>
    <xdr:clientData/>
  </xdr:twoCellAnchor>
  <xdr:twoCellAnchor>
    <xdr:from>
      <xdr:col>0</xdr:col>
      <xdr:colOff>447675</xdr:colOff>
      <xdr:row>9</xdr:row>
      <xdr:rowOff>76200</xdr:rowOff>
    </xdr:from>
    <xdr:to>
      <xdr:col>3</xdr:col>
      <xdr:colOff>605517</xdr:colOff>
      <xdr:row>12</xdr:row>
      <xdr:rowOff>66676</xdr:rowOff>
    </xdr:to>
    <xdr:sp macro="" textlink="">
      <xdr:nvSpPr>
        <xdr:cNvPr id="5" name="Овал 12"/>
        <xdr:cNvSpPr>
          <a:spLocks noChangeArrowheads="1"/>
        </xdr:cNvSpPr>
      </xdr:nvSpPr>
      <xdr:spPr bwMode="auto">
        <a:xfrm>
          <a:off x="447675" y="1800225"/>
          <a:ext cx="1986642" cy="561976"/>
        </a:xfrm>
        <a:prstGeom prst="ellipse">
          <a:avLst/>
        </a:prstGeom>
        <a:noFill/>
        <a:ln w="25400">
          <a:solidFill>
            <a:srgbClr val="FF0000"/>
          </a:solidFill>
          <a:round/>
          <a:headEnd/>
          <a:tailEnd/>
        </a:ln>
      </xdr:spPr>
      <xdr:txBody>
        <a:bodyPr vertOverflow="clip" wrap="square" lIns="72000" tIns="0" rIns="91440" bIns="45720" anchor="t" upright="1"/>
        <a:lstStyle/>
        <a:p>
          <a:pPr algn="ctr" rtl="0">
            <a:defRPr sz="1000"/>
          </a:pPr>
          <a:r>
            <a:rPr lang="ru-RU" sz="1100" b="1" i="0" strike="noStrike">
              <a:solidFill>
                <a:sysClr val="windowText" lastClr="000000"/>
              </a:solidFill>
              <a:latin typeface="Calibri"/>
              <a:cs typeface="Times New Roman"/>
            </a:rPr>
            <a:t>Поля для ввода</a:t>
          </a:r>
          <a:endParaRPr lang="ru-RU" sz="1100" b="1" i="0" strike="noStrike">
            <a:solidFill>
              <a:sysClr val="windowText" lastClr="000000"/>
            </a:solidFill>
            <a:latin typeface="Times New Roman"/>
            <a:cs typeface="Times New Roman"/>
          </a:endParaRPr>
        </a:p>
        <a:p>
          <a:pPr algn="ctr" rtl="0">
            <a:defRPr sz="1000"/>
          </a:pPr>
          <a:endParaRPr lang="ru-RU" sz="1000" b="0" i="0" strike="noStrike">
            <a:solidFill>
              <a:srgbClr val="FF0000"/>
            </a:solidFill>
            <a:latin typeface="Times New Roman"/>
            <a:cs typeface="Times New Roman"/>
          </a:endParaRPr>
        </a:p>
      </xdr:txBody>
    </xdr:sp>
    <xdr:clientData/>
  </xdr:twoCellAnchor>
  <xdr:twoCellAnchor>
    <xdr:from>
      <xdr:col>3</xdr:col>
      <xdr:colOff>605517</xdr:colOff>
      <xdr:row>9</xdr:row>
      <xdr:rowOff>123825</xdr:rowOff>
    </xdr:from>
    <xdr:to>
      <xdr:col>6</xdr:col>
      <xdr:colOff>209550</xdr:colOff>
      <xdr:row>10</xdr:row>
      <xdr:rowOff>166688</xdr:rowOff>
    </xdr:to>
    <xdr:cxnSp macro="">
      <xdr:nvCxnSpPr>
        <xdr:cNvPr id="6" name="Прямая со стрелкой 3"/>
        <xdr:cNvCxnSpPr>
          <a:cxnSpLocks noChangeShapeType="1"/>
          <a:stCxn id="5" idx="6"/>
        </xdr:cNvCxnSpPr>
      </xdr:nvCxnSpPr>
      <xdr:spPr bwMode="auto">
        <a:xfrm flipV="1">
          <a:off x="2434317" y="1847850"/>
          <a:ext cx="2556783" cy="233363"/>
        </a:xfrm>
        <a:prstGeom prst="straightConnector1">
          <a:avLst/>
        </a:prstGeom>
        <a:noFill/>
        <a:ln w="9525">
          <a:solidFill>
            <a:srgbClr val="FF0000"/>
          </a:solidFill>
          <a:round/>
          <a:headEnd/>
          <a:tailEnd type="arrow" w="med" len="me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user\&#1056;&#1072;&#1073;&#1086;&#1095;&#1080;&#1081;%20&#1089;&#1090;&#1086;&#1083;\&#1048;&#1060;&#1047;\&#1086;&#1090;%20&#1048;&#1060;&#1047;\&#1053;&#1072;&#1090;&#1072;&#1096;&#1072;%20&#1041;&#1072;&#1088;&#1099;&#1073;&#1080;&#1085;&#1072;\!&#1060;&#1086;&#1088;&#1084;&#1072;&#1090;_&#1086;&#1090;&#1095;&#1077;&#1090;&#1099;_&#1055;&#1077;&#1088;&#10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абель"/>
      <sheetName val="Перс_1"/>
      <sheetName val="Перс_2"/>
      <sheetName val="Перс_3"/>
      <sheetName val="Перс_4"/>
      <sheetName val="Перс_5"/>
      <sheetName val="Перс_6"/>
      <sheetName val="Перс_7"/>
      <sheetName val="Перс_8"/>
      <sheetName val="Перс_9"/>
      <sheetName val="Перс_10"/>
      <sheetName val="Перс_11"/>
      <sheetName val="Перс_12"/>
      <sheetName val="Перс_13"/>
      <sheetName val="Перс_14"/>
      <sheetName val="Перс_15"/>
      <sheetName val="Перс_16"/>
      <sheetName val="Перс_17"/>
      <sheetName val="Перс_18"/>
      <sheetName val="Перс_19"/>
      <sheetName val="Перс_20"/>
      <sheetName val="Перс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00B050"/>
    <outlinePr summaryBelow="0" summaryRight="0"/>
  </sheetPr>
  <dimension ref="A1:AB321"/>
  <sheetViews>
    <sheetView topLeftCell="A268" zoomScale="80" zoomScaleNormal="80" workbookViewId="0">
      <selection activeCell="T2" sqref="T2"/>
    </sheetView>
  </sheetViews>
  <sheetFormatPr defaultRowHeight="12.75"/>
  <cols>
    <col min="1" max="1" width="13" style="14" customWidth="1"/>
    <col min="2" max="2" width="16.28515625" style="13" bestFit="1" customWidth="1"/>
    <col min="3" max="3" width="59.5703125" style="32" customWidth="1"/>
    <col min="4" max="4" width="16.85546875" style="33" customWidth="1"/>
    <col min="5" max="5" width="9" style="33" customWidth="1"/>
    <col min="6" max="6" width="16" style="33" bestFit="1" customWidth="1"/>
    <col min="7" max="7" width="11" style="13" customWidth="1"/>
    <col min="8" max="8" width="9.140625" style="13"/>
    <col min="9" max="9" width="12.28515625" style="13" bestFit="1" customWidth="1"/>
    <col min="10" max="10" width="11.42578125" style="13" bestFit="1" customWidth="1"/>
    <col min="11" max="18" width="9.140625" style="13"/>
    <col min="19" max="19" width="11.85546875" style="33" customWidth="1"/>
    <col min="20" max="20" width="12.28515625" style="14" customWidth="1"/>
    <col min="21" max="16384" width="9.140625" style="14"/>
  </cols>
  <sheetData>
    <row r="1" spans="1:20" s="4" customFormat="1" ht="28.5">
      <c r="A1" s="1" t="s">
        <v>134</v>
      </c>
      <c r="C1" s="2"/>
      <c r="D1" s="3"/>
      <c r="E1" s="3"/>
      <c r="F1" s="3"/>
      <c r="H1" s="5"/>
      <c r="S1" s="6"/>
      <c r="T1" s="4" t="s">
        <v>135</v>
      </c>
    </row>
    <row r="2" spans="1:20" s="7" customFormat="1">
      <c r="C2" s="8"/>
      <c r="D2" s="9"/>
      <c r="E2" s="9"/>
      <c r="F2" s="9"/>
      <c r="S2" s="9"/>
    </row>
    <row r="3" spans="1:20" s="7" customFormat="1" ht="18.75">
      <c r="B3" s="10"/>
      <c r="C3" s="10"/>
      <c r="D3" s="9"/>
      <c r="E3" s="9"/>
      <c r="F3" s="9"/>
      <c r="S3" s="9"/>
    </row>
    <row r="4" spans="1:20" s="11" customFormat="1">
      <c r="A4" s="202" t="s">
        <v>239</v>
      </c>
      <c r="B4" s="202" t="s">
        <v>136</v>
      </c>
      <c r="C4" s="202" t="s">
        <v>0</v>
      </c>
      <c r="D4" s="207" t="s">
        <v>1</v>
      </c>
      <c r="E4" s="207" t="s">
        <v>2</v>
      </c>
      <c r="F4" s="207" t="s">
        <v>241</v>
      </c>
      <c r="G4" s="204" t="s">
        <v>213</v>
      </c>
      <c r="H4" s="204"/>
      <c r="I4" s="204"/>
      <c r="J4" s="204"/>
      <c r="K4" s="204"/>
      <c r="L4" s="204"/>
      <c r="M4" s="204"/>
      <c r="N4" s="204"/>
      <c r="O4" s="204"/>
      <c r="P4" s="204"/>
      <c r="Q4" s="204"/>
      <c r="R4" s="204"/>
      <c r="S4" s="205" t="s">
        <v>236</v>
      </c>
    </row>
    <row r="5" spans="1:20" ht="18.75" customHeight="1">
      <c r="A5" s="203"/>
      <c r="B5" s="203"/>
      <c r="C5" s="206"/>
      <c r="D5" s="206"/>
      <c r="E5" s="206"/>
      <c r="F5" s="206"/>
      <c r="G5" s="12" t="s">
        <v>3</v>
      </c>
      <c r="H5" s="12" t="s">
        <v>4</v>
      </c>
      <c r="I5" s="12" t="s">
        <v>5</v>
      </c>
      <c r="J5" s="12" t="s">
        <v>6</v>
      </c>
      <c r="K5" s="12" t="s">
        <v>7</v>
      </c>
      <c r="L5" s="12" t="s">
        <v>8</v>
      </c>
      <c r="M5" s="12" t="s">
        <v>9</v>
      </c>
      <c r="N5" s="12" t="s">
        <v>10</v>
      </c>
      <c r="O5" s="12" t="s">
        <v>11</v>
      </c>
      <c r="P5" s="12" t="s">
        <v>12</v>
      </c>
      <c r="Q5" s="12" t="s">
        <v>13</v>
      </c>
      <c r="R5" s="12" t="s">
        <v>14</v>
      </c>
      <c r="S5" s="206"/>
    </row>
    <row r="6" spans="1:20" s="22" customFormat="1">
      <c r="A6" s="110"/>
      <c r="B6" s="49">
        <v>120000</v>
      </c>
      <c r="C6" s="50" t="s">
        <v>15</v>
      </c>
      <c r="D6" s="51"/>
      <c r="E6" s="51"/>
      <c r="F6" s="51"/>
      <c r="G6" s="52">
        <f t="shared" ref="G6:S6" si="0">G7+G36+G66+G69+G85+G88+G91+G107+G117+G120+G123+G133+G152+G165+G175+G182+G192+G199+G202+G205+G208+G211+G214+G217+G224+G227+G230+G252+G268</f>
        <v>0</v>
      </c>
      <c r="H6" s="52">
        <f t="shared" si="0"/>
        <v>0</v>
      </c>
      <c r="I6" s="52">
        <f t="shared" si="0"/>
        <v>0</v>
      </c>
      <c r="J6" s="52">
        <f t="shared" si="0"/>
        <v>0</v>
      </c>
      <c r="K6" s="52">
        <f t="shared" si="0"/>
        <v>0</v>
      </c>
      <c r="L6" s="52">
        <f t="shared" si="0"/>
        <v>0</v>
      </c>
      <c r="M6" s="52">
        <f t="shared" si="0"/>
        <v>0</v>
      </c>
      <c r="N6" s="52">
        <f t="shared" si="0"/>
        <v>0</v>
      </c>
      <c r="O6" s="52">
        <f t="shared" si="0"/>
        <v>0</v>
      </c>
      <c r="P6" s="52">
        <f t="shared" si="0"/>
        <v>0</v>
      </c>
      <c r="Q6" s="52">
        <f t="shared" si="0"/>
        <v>0</v>
      </c>
      <c r="R6" s="52">
        <f t="shared" si="0"/>
        <v>0</v>
      </c>
      <c r="S6" s="52">
        <f t="shared" si="0"/>
        <v>0</v>
      </c>
    </row>
    <row r="7" spans="1:20" s="25" customFormat="1">
      <c r="A7" s="111"/>
      <c r="B7" s="61" t="s">
        <v>139</v>
      </c>
      <c r="C7" s="62" t="s">
        <v>16</v>
      </c>
      <c r="D7" s="63"/>
      <c r="E7" s="63"/>
      <c r="F7" s="63"/>
      <c r="G7" s="64">
        <f>G8+G24+G27+G30+G33</f>
        <v>0</v>
      </c>
      <c r="H7" s="64">
        <f t="shared" ref="H7:S7" si="1">H8+H24+H27+H30+H33</f>
        <v>0</v>
      </c>
      <c r="I7" s="64">
        <f t="shared" si="1"/>
        <v>0</v>
      </c>
      <c r="J7" s="64">
        <f t="shared" si="1"/>
        <v>0</v>
      </c>
      <c r="K7" s="64">
        <f t="shared" si="1"/>
        <v>0</v>
      </c>
      <c r="L7" s="64">
        <f t="shared" si="1"/>
        <v>0</v>
      </c>
      <c r="M7" s="64">
        <f t="shared" si="1"/>
        <v>0</v>
      </c>
      <c r="N7" s="64">
        <f t="shared" si="1"/>
        <v>0</v>
      </c>
      <c r="O7" s="64">
        <f t="shared" si="1"/>
        <v>0</v>
      </c>
      <c r="P7" s="64">
        <f t="shared" si="1"/>
        <v>0</v>
      </c>
      <c r="Q7" s="64">
        <f t="shared" si="1"/>
        <v>0</v>
      </c>
      <c r="R7" s="64">
        <f t="shared" si="1"/>
        <v>0</v>
      </c>
      <c r="S7" s="64">
        <f t="shared" si="1"/>
        <v>0</v>
      </c>
    </row>
    <row r="8" spans="1:20" s="26" customFormat="1">
      <c r="A8" s="112"/>
      <c r="B8" s="47">
        <v>121001</v>
      </c>
      <c r="C8" s="48" t="s">
        <v>17</v>
      </c>
      <c r="D8" s="55"/>
      <c r="E8" s="55"/>
      <c r="F8" s="55"/>
      <c r="G8" s="56">
        <f>G9+G12+G15+G18+G21</f>
        <v>0</v>
      </c>
      <c r="H8" s="56">
        <f t="shared" ref="H8:S8" si="2">H9+H12+H15+H18+H21</f>
        <v>0</v>
      </c>
      <c r="I8" s="56">
        <f t="shared" si="2"/>
        <v>0</v>
      </c>
      <c r="J8" s="56">
        <f t="shared" si="2"/>
        <v>0</v>
      </c>
      <c r="K8" s="56">
        <f t="shared" si="2"/>
        <v>0</v>
      </c>
      <c r="L8" s="56">
        <f t="shared" si="2"/>
        <v>0</v>
      </c>
      <c r="M8" s="56">
        <f t="shared" si="2"/>
        <v>0</v>
      </c>
      <c r="N8" s="56">
        <f t="shared" si="2"/>
        <v>0</v>
      </c>
      <c r="O8" s="56">
        <f t="shared" si="2"/>
        <v>0</v>
      </c>
      <c r="P8" s="56">
        <f t="shared" si="2"/>
        <v>0</v>
      </c>
      <c r="Q8" s="56">
        <f t="shared" si="2"/>
        <v>0</v>
      </c>
      <c r="R8" s="56">
        <f t="shared" si="2"/>
        <v>0</v>
      </c>
      <c r="S8" s="56">
        <f t="shared" si="2"/>
        <v>0</v>
      </c>
    </row>
    <row r="9" spans="1:20">
      <c r="A9" s="18"/>
      <c r="B9" s="107">
        <v>1210011</v>
      </c>
      <c r="C9" s="42" t="s">
        <v>18</v>
      </c>
      <c r="D9" s="57"/>
      <c r="E9" s="57"/>
      <c r="F9" s="57"/>
      <c r="G9" s="59">
        <f>SUM(G10:G11)</f>
        <v>0</v>
      </c>
      <c r="H9" s="59">
        <f t="shared" ref="H9:S9" si="3">SUM(H10:H11)</f>
        <v>0</v>
      </c>
      <c r="I9" s="59">
        <f t="shared" si="3"/>
        <v>0</v>
      </c>
      <c r="J9" s="59">
        <f t="shared" si="3"/>
        <v>0</v>
      </c>
      <c r="K9" s="59">
        <f t="shared" si="3"/>
        <v>0</v>
      </c>
      <c r="L9" s="59">
        <f t="shared" si="3"/>
        <v>0</v>
      </c>
      <c r="M9" s="59">
        <f t="shared" si="3"/>
        <v>0</v>
      </c>
      <c r="N9" s="59">
        <f t="shared" si="3"/>
        <v>0</v>
      </c>
      <c r="O9" s="59">
        <f t="shared" si="3"/>
        <v>0</v>
      </c>
      <c r="P9" s="59">
        <f t="shared" si="3"/>
        <v>0</v>
      </c>
      <c r="Q9" s="59">
        <f t="shared" si="3"/>
        <v>0</v>
      </c>
      <c r="R9" s="59">
        <f t="shared" si="3"/>
        <v>0</v>
      </c>
      <c r="S9" s="59">
        <f t="shared" si="3"/>
        <v>0</v>
      </c>
    </row>
    <row r="10" spans="1:20">
      <c r="A10" s="18"/>
      <c r="B10" s="41"/>
      <c r="C10" s="42"/>
      <c r="D10" s="57"/>
      <c r="E10" s="57"/>
      <c r="F10" s="57"/>
      <c r="G10" s="59"/>
      <c r="H10" s="59"/>
      <c r="I10" s="59"/>
      <c r="J10" s="59"/>
      <c r="K10" s="59"/>
      <c r="L10" s="59"/>
      <c r="M10" s="59"/>
      <c r="N10" s="59"/>
      <c r="O10" s="59"/>
      <c r="P10" s="59"/>
      <c r="Q10" s="59"/>
      <c r="R10" s="59"/>
      <c r="S10" s="60"/>
    </row>
    <row r="11" spans="1:20">
      <c r="A11" s="18"/>
      <c r="B11" s="41"/>
      <c r="C11" s="42"/>
      <c r="D11" s="57"/>
      <c r="E11" s="57"/>
      <c r="F11" s="57"/>
      <c r="G11" s="59"/>
      <c r="H11" s="59"/>
      <c r="I11" s="59"/>
      <c r="J11" s="59"/>
      <c r="K11" s="59"/>
      <c r="L11" s="59"/>
      <c r="M11" s="59"/>
      <c r="N11" s="59"/>
      <c r="O11" s="59"/>
      <c r="P11" s="59"/>
      <c r="Q11" s="59"/>
      <c r="R11" s="59"/>
      <c r="S11" s="60"/>
    </row>
    <row r="12" spans="1:20">
      <c r="A12" s="18"/>
      <c r="B12" s="108">
        <v>1210012</v>
      </c>
      <c r="C12" s="42" t="s">
        <v>19</v>
      </c>
      <c r="D12" s="57"/>
      <c r="E12" s="57"/>
      <c r="F12" s="57"/>
      <c r="G12" s="59">
        <f>SUM(G13:G14)</f>
        <v>0</v>
      </c>
      <c r="H12" s="59">
        <f t="shared" ref="H12:S12" si="4">SUM(H13:H14)</f>
        <v>0</v>
      </c>
      <c r="I12" s="59">
        <f t="shared" si="4"/>
        <v>0</v>
      </c>
      <c r="J12" s="59">
        <f t="shared" si="4"/>
        <v>0</v>
      </c>
      <c r="K12" s="59">
        <f t="shared" si="4"/>
        <v>0</v>
      </c>
      <c r="L12" s="59">
        <f t="shared" si="4"/>
        <v>0</v>
      </c>
      <c r="M12" s="59">
        <f t="shared" si="4"/>
        <v>0</v>
      </c>
      <c r="N12" s="59">
        <f t="shared" si="4"/>
        <v>0</v>
      </c>
      <c r="O12" s="59">
        <f t="shared" si="4"/>
        <v>0</v>
      </c>
      <c r="P12" s="59">
        <f t="shared" si="4"/>
        <v>0</v>
      </c>
      <c r="Q12" s="59">
        <f t="shared" si="4"/>
        <v>0</v>
      </c>
      <c r="R12" s="59">
        <f t="shared" si="4"/>
        <v>0</v>
      </c>
      <c r="S12" s="59">
        <f t="shared" si="4"/>
        <v>0</v>
      </c>
    </row>
    <row r="13" spans="1:20">
      <c r="A13" s="18"/>
      <c r="B13" s="41"/>
      <c r="C13" s="42"/>
      <c r="D13" s="57"/>
      <c r="E13" s="57"/>
      <c r="F13" s="57"/>
      <c r="G13" s="59"/>
      <c r="H13" s="59"/>
      <c r="I13" s="59"/>
      <c r="J13" s="59"/>
      <c r="K13" s="59"/>
      <c r="L13" s="59"/>
      <c r="M13" s="59"/>
      <c r="N13" s="59"/>
      <c r="O13" s="59"/>
      <c r="P13" s="59"/>
      <c r="Q13" s="59"/>
      <c r="R13" s="59"/>
      <c r="S13" s="60"/>
    </row>
    <row r="14" spans="1:20">
      <c r="A14" s="18"/>
      <c r="B14" s="41"/>
      <c r="C14" s="42"/>
      <c r="D14" s="57"/>
      <c r="E14" s="57"/>
      <c r="F14" s="57"/>
      <c r="G14" s="59"/>
      <c r="H14" s="59"/>
      <c r="I14" s="59"/>
      <c r="J14" s="59"/>
      <c r="K14" s="59"/>
      <c r="L14" s="59"/>
      <c r="M14" s="59"/>
      <c r="N14" s="59"/>
      <c r="O14" s="59"/>
      <c r="P14" s="59"/>
      <c r="Q14" s="59"/>
      <c r="R14" s="59"/>
      <c r="S14" s="60"/>
    </row>
    <row r="15" spans="1:20">
      <c r="A15" s="18"/>
      <c r="B15" s="41">
        <v>121006</v>
      </c>
      <c r="C15" s="42" t="s">
        <v>20</v>
      </c>
      <c r="D15" s="57"/>
      <c r="E15" s="57"/>
      <c r="F15" s="57"/>
      <c r="G15" s="59">
        <f>SUM(G16:G17)</f>
        <v>0</v>
      </c>
      <c r="H15" s="59">
        <f t="shared" ref="H15:S15" si="5">SUM(H16:H17)</f>
        <v>0</v>
      </c>
      <c r="I15" s="59">
        <f t="shared" si="5"/>
        <v>0</v>
      </c>
      <c r="J15" s="59">
        <f t="shared" si="5"/>
        <v>0</v>
      </c>
      <c r="K15" s="59">
        <f t="shared" si="5"/>
        <v>0</v>
      </c>
      <c r="L15" s="59">
        <f t="shared" si="5"/>
        <v>0</v>
      </c>
      <c r="M15" s="59">
        <f t="shared" si="5"/>
        <v>0</v>
      </c>
      <c r="N15" s="59">
        <f t="shared" si="5"/>
        <v>0</v>
      </c>
      <c r="O15" s="59">
        <f t="shared" si="5"/>
        <v>0</v>
      </c>
      <c r="P15" s="59">
        <f t="shared" si="5"/>
        <v>0</v>
      </c>
      <c r="Q15" s="59">
        <f t="shared" si="5"/>
        <v>0</v>
      </c>
      <c r="R15" s="59">
        <f t="shared" si="5"/>
        <v>0</v>
      </c>
      <c r="S15" s="59">
        <f t="shared" si="5"/>
        <v>0</v>
      </c>
    </row>
    <row r="16" spans="1:20">
      <c r="A16" s="18"/>
      <c r="B16" s="41"/>
      <c r="C16" s="42"/>
      <c r="D16" s="57"/>
      <c r="E16" s="57"/>
      <c r="F16" s="57"/>
      <c r="G16" s="59"/>
      <c r="H16" s="59"/>
      <c r="I16" s="59"/>
      <c r="J16" s="59"/>
      <c r="K16" s="59"/>
      <c r="L16" s="59"/>
      <c r="M16" s="59"/>
      <c r="N16" s="59"/>
      <c r="O16" s="59"/>
      <c r="P16" s="59"/>
      <c r="Q16" s="59"/>
      <c r="R16" s="59"/>
      <c r="S16" s="60"/>
    </row>
    <row r="17" spans="1:20">
      <c r="A17" s="18"/>
      <c r="B17" s="41"/>
      <c r="C17" s="42"/>
      <c r="D17" s="57"/>
      <c r="E17" s="57"/>
      <c r="F17" s="57"/>
      <c r="G17" s="59"/>
      <c r="H17" s="59"/>
      <c r="I17" s="59"/>
      <c r="J17" s="59"/>
      <c r="K17" s="59"/>
      <c r="L17" s="59"/>
      <c r="M17" s="59"/>
      <c r="N17" s="59"/>
      <c r="O17" s="59"/>
      <c r="P17" s="59"/>
      <c r="Q17" s="59"/>
      <c r="R17" s="59"/>
      <c r="S17" s="60"/>
    </row>
    <row r="18" spans="1:20">
      <c r="A18" s="18"/>
      <c r="B18" s="41">
        <v>121007</v>
      </c>
      <c r="C18" s="42" t="s">
        <v>21</v>
      </c>
      <c r="D18" s="57"/>
      <c r="E18" s="57"/>
      <c r="F18" s="57"/>
      <c r="G18" s="59">
        <f>SUM(G19:G20)</f>
        <v>0</v>
      </c>
      <c r="H18" s="59">
        <f t="shared" ref="H18:S18" si="6">SUM(H19:H20)</f>
        <v>0</v>
      </c>
      <c r="I18" s="59">
        <f t="shared" si="6"/>
        <v>0</v>
      </c>
      <c r="J18" s="59">
        <f t="shared" si="6"/>
        <v>0</v>
      </c>
      <c r="K18" s="59">
        <f t="shared" si="6"/>
        <v>0</v>
      </c>
      <c r="L18" s="59">
        <f t="shared" si="6"/>
        <v>0</v>
      </c>
      <c r="M18" s="59">
        <f t="shared" si="6"/>
        <v>0</v>
      </c>
      <c r="N18" s="59">
        <f t="shared" si="6"/>
        <v>0</v>
      </c>
      <c r="O18" s="59">
        <f t="shared" si="6"/>
        <v>0</v>
      </c>
      <c r="P18" s="59">
        <f t="shared" si="6"/>
        <v>0</v>
      </c>
      <c r="Q18" s="59">
        <f t="shared" si="6"/>
        <v>0</v>
      </c>
      <c r="R18" s="59">
        <f t="shared" si="6"/>
        <v>0</v>
      </c>
      <c r="S18" s="59">
        <f t="shared" si="6"/>
        <v>0</v>
      </c>
    </row>
    <row r="19" spans="1:20">
      <c r="A19" s="18"/>
      <c r="B19" s="41"/>
      <c r="C19" s="42"/>
      <c r="D19" s="57"/>
      <c r="E19" s="57"/>
      <c r="F19" s="57"/>
      <c r="G19" s="59"/>
      <c r="H19" s="59"/>
      <c r="I19" s="59"/>
      <c r="J19" s="59"/>
      <c r="K19" s="59"/>
      <c r="L19" s="59"/>
      <c r="M19" s="59"/>
      <c r="N19" s="59"/>
      <c r="O19" s="59"/>
      <c r="P19" s="59"/>
      <c r="Q19" s="59"/>
      <c r="R19" s="59"/>
      <c r="S19" s="60"/>
    </row>
    <row r="20" spans="1:20">
      <c r="A20" s="18"/>
      <c r="B20" s="41"/>
      <c r="C20" s="42"/>
      <c r="D20" s="57"/>
      <c r="E20" s="57"/>
      <c r="F20" s="57"/>
      <c r="G20" s="59"/>
      <c r="H20" s="59"/>
      <c r="I20" s="59"/>
      <c r="J20" s="59"/>
      <c r="K20" s="59"/>
      <c r="L20" s="59"/>
      <c r="M20" s="59"/>
      <c r="N20" s="59"/>
      <c r="O20" s="59"/>
      <c r="P20" s="59"/>
      <c r="Q20" s="59"/>
      <c r="R20" s="59"/>
      <c r="S20" s="60"/>
    </row>
    <row r="21" spans="1:20">
      <c r="A21" s="18"/>
      <c r="B21" s="41">
        <v>121008</v>
      </c>
      <c r="C21" s="42" t="s">
        <v>22</v>
      </c>
      <c r="D21" s="57"/>
      <c r="E21" s="57"/>
      <c r="F21" s="57"/>
      <c r="G21" s="59">
        <f>SUM(G22:G23)</f>
        <v>0</v>
      </c>
      <c r="H21" s="59">
        <f t="shared" ref="H21:S21" si="7">SUM(H22:H23)</f>
        <v>0</v>
      </c>
      <c r="I21" s="59">
        <f t="shared" si="7"/>
        <v>0</v>
      </c>
      <c r="J21" s="59">
        <f t="shared" si="7"/>
        <v>0</v>
      </c>
      <c r="K21" s="59">
        <f t="shared" si="7"/>
        <v>0</v>
      </c>
      <c r="L21" s="59">
        <f t="shared" si="7"/>
        <v>0</v>
      </c>
      <c r="M21" s="59">
        <f t="shared" si="7"/>
        <v>0</v>
      </c>
      <c r="N21" s="59">
        <f t="shared" si="7"/>
        <v>0</v>
      </c>
      <c r="O21" s="59">
        <f t="shared" si="7"/>
        <v>0</v>
      </c>
      <c r="P21" s="59">
        <f t="shared" si="7"/>
        <v>0</v>
      </c>
      <c r="Q21" s="59">
        <f t="shared" si="7"/>
        <v>0</v>
      </c>
      <c r="R21" s="59">
        <f t="shared" si="7"/>
        <v>0</v>
      </c>
      <c r="S21" s="59">
        <f t="shared" si="7"/>
        <v>0</v>
      </c>
    </row>
    <row r="22" spans="1:20">
      <c r="A22" s="18"/>
      <c r="B22" s="41"/>
      <c r="C22" s="42"/>
      <c r="D22" s="57"/>
      <c r="E22" s="57"/>
      <c r="F22" s="57"/>
      <c r="G22" s="59"/>
      <c r="H22" s="59"/>
      <c r="I22" s="59"/>
      <c r="J22" s="59"/>
      <c r="K22" s="59"/>
      <c r="L22" s="59"/>
      <c r="M22" s="59"/>
      <c r="N22" s="59"/>
      <c r="O22" s="59"/>
      <c r="P22" s="59"/>
      <c r="Q22" s="59"/>
      <c r="R22" s="59"/>
      <c r="S22" s="60"/>
    </row>
    <row r="23" spans="1:20">
      <c r="A23" s="18"/>
      <c r="B23" s="41"/>
      <c r="C23" s="42"/>
      <c r="D23" s="57"/>
      <c r="E23" s="57"/>
      <c r="F23" s="57"/>
      <c r="G23" s="59"/>
      <c r="H23" s="59"/>
      <c r="I23" s="59"/>
      <c r="J23" s="59"/>
      <c r="K23" s="59"/>
      <c r="L23" s="59"/>
      <c r="M23" s="59"/>
      <c r="N23" s="59"/>
      <c r="O23" s="59"/>
      <c r="P23" s="59"/>
      <c r="Q23" s="59"/>
      <c r="R23" s="59"/>
      <c r="S23" s="60"/>
    </row>
    <row r="24" spans="1:20" s="26" customFormat="1">
      <c r="A24" s="18"/>
      <c r="B24" s="47">
        <v>121002</v>
      </c>
      <c r="C24" s="48" t="s">
        <v>23</v>
      </c>
      <c r="D24" s="55"/>
      <c r="E24" s="55"/>
      <c r="F24" s="55"/>
      <c r="G24" s="56">
        <f>SUM(G25:G26)</f>
        <v>0</v>
      </c>
      <c r="H24" s="56">
        <f t="shared" ref="H24:S24" si="8">SUM(H25:H26)</f>
        <v>0</v>
      </c>
      <c r="I24" s="56">
        <f t="shared" si="8"/>
        <v>0</v>
      </c>
      <c r="J24" s="56">
        <f t="shared" si="8"/>
        <v>0</v>
      </c>
      <c r="K24" s="56">
        <f t="shared" si="8"/>
        <v>0</v>
      </c>
      <c r="L24" s="56">
        <f t="shared" si="8"/>
        <v>0</v>
      </c>
      <c r="M24" s="56">
        <f t="shared" si="8"/>
        <v>0</v>
      </c>
      <c r="N24" s="56">
        <f t="shared" si="8"/>
        <v>0</v>
      </c>
      <c r="O24" s="56">
        <f t="shared" si="8"/>
        <v>0</v>
      </c>
      <c r="P24" s="56">
        <f t="shared" si="8"/>
        <v>0</v>
      </c>
      <c r="Q24" s="56">
        <f t="shared" si="8"/>
        <v>0</v>
      </c>
      <c r="R24" s="56">
        <f t="shared" si="8"/>
        <v>0</v>
      </c>
      <c r="S24" s="56">
        <f t="shared" si="8"/>
        <v>0</v>
      </c>
    </row>
    <row r="25" spans="1:20" s="26" customFormat="1">
      <c r="A25" s="18"/>
      <c r="B25" s="41"/>
      <c r="C25" s="42"/>
      <c r="D25" s="55"/>
      <c r="E25" s="55"/>
      <c r="F25" s="55"/>
      <c r="G25" s="56"/>
      <c r="H25" s="56"/>
      <c r="I25" s="56"/>
      <c r="J25" s="56"/>
      <c r="K25" s="56"/>
      <c r="L25" s="56"/>
      <c r="M25" s="56"/>
      <c r="N25" s="56"/>
      <c r="O25" s="56"/>
      <c r="P25" s="56"/>
      <c r="Q25" s="56"/>
      <c r="R25" s="56"/>
      <c r="S25" s="69"/>
    </row>
    <row r="26" spans="1:20" s="26" customFormat="1">
      <c r="A26" s="18"/>
      <c r="B26" s="41"/>
      <c r="C26" s="42"/>
      <c r="D26" s="55"/>
      <c r="E26" s="55"/>
      <c r="F26" s="55"/>
      <c r="G26" s="56"/>
      <c r="H26" s="56"/>
      <c r="I26" s="56"/>
      <c r="J26" s="56"/>
      <c r="K26" s="56"/>
      <c r="L26" s="56"/>
      <c r="M26" s="56"/>
      <c r="N26" s="56"/>
      <c r="O26" s="56"/>
      <c r="P26" s="56"/>
      <c r="Q26" s="56"/>
      <c r="R26" s="56"/>
      <c r="S26" s="69"/>
    </row>
    <row r="27" spans="1:20" s="26" customFormat="1">
      <c r="A27" s="18"/>
      <c r="B27" s="47">
        <v>121003</v>
      </c>
      <c r="C27" s="48" t="s">
        <v>24</v>
      </c>
      <c r="D27" s="55"/>
      <c r="E27" s="55"/>
      <c r="F27" s="55"/>
      <c r="G27" s="56">
        <f>SUM(G28:G29)</f>
        <v>0</v>
      </c>
      <c r="H27" s="56">
        <f t="shared" ref="H27:S27" si="9">SUM(H28:H29)</f>
        <v>0</v>
      </c>
      <c r="I27" s="56">
        <f t="shared" si="9"/>
        <v>0</v>
      </c>
      <c r="J27" s="56">
        <f t="shared" si="9"/>
        <v>0</v>
      </c>
      <c r="K27" s="56">
        <f t="shared" si="9"/>
        <v>0</v>
      </c>
      <c r="L27" s="56">
        <f t="shared" si="9"/>
        <v>0</v>
      </c>
      <c r="M27" s="56">
        <f t="shared" si="9"/>
        <v>0</v>
      </c>
      <c r="N27" s="56">
        <f t="shared" si="9"/>
        <v>0</v>
      </c>
      <c r="O27" s="56">
        <f t="shared" si="9"/>
        <v>0</v>
      </c>
      <c r="P27" s="56">
        <f t="shared" si="9"/>
        <v>0</v>
      </c>
      <c r="Q27" s="56">
        <f t="shared" si="9"/>
        <v>0</v>
      </c>
      <c r="R27" s="56">
        <f t="shared" si="9"/>
        <v>0</v>
      </c>
      <c r="S27" s="56">
        <f t="shared" si="9"/>
        <v>0</v>
      </c>
    </row>
    <row r="28" spans="1:20" s="26" customFormat="1">
      <c r="A28" s="18"/>
      <c r="B28" s="41"/>
      <c r="C28" s="42"/>
      <c r="D28" s="55"/>
      <c r="E28" s="55"/>
      <c r="F28" s="55"/>
      <c r="G28" s="56"/>
      <c r="H28" s="56"/>
      <c r="I28" s="56"/>
      <c r="J28" s="56"/>
      <c r="K28" s="56"/>
      <c r="L28" s="56"/>
      <c r="M28" s="56"/>
      <c r="N28" s="56"/>
      <c r="O28" s="56"/>
      <c r="P28" s="56"/>
      <c r="Q28" s="56"/>
      <c r="R28" s="56"/>
      <c r="S28" s="69"/>
      <c r="T28" s="26" t="s">
        <v>135</v>
      </c>
    </row>
    <row r="29" spans="1:20" s="26" customFormat="1">
      <c r="A29" s="18"/>
      <c r="B29" s="41"/>
      <c r="C29" s="42"/>
      <c r="D29" s="55"/>
      <c r="E29" s="55"/>
      <c r="F29" s="55"/>
      <c r="G29" s="56"/>
      <c r="H29" s="56"/>
      <c r="I29" s="56"/>
      <c r="J29" s="56"/>
      <c r="K29" s="56"/>
      <c r="L29" s="56"/>
      <c r="M29" s="56"/>
      <c r="N29" s="56"/>
      <c r="O29" s="56"/>
      <c r="P29" s="56"/>
      <c r="Q29" s="56"/>
      <c r="R29" s="56"/>
      <c r="S29" s="69"/>
    </row>
    <row r="30" spans="1:20" s="26" customFormat="1">
      <c r="A30" s="18"/>
      <c r="B30" s="47">
        <v>121004</v>
      </c>
      <c r="C30" s="48" t="s">
        <v>25</v>
      </c>
      <c r="D30" s="55"/>
      <c r="E30" s="55"/>
      <c r="F30" s="55"/>
      <c r="G30" s="56">
        <f>SUM(G31:G32)</f>
        <v>0</v>
      </c>
      <c r="H30" s="56">
        <f t="shared" ref="H30:S30" si="10">SUM(H31:H32)</f>
        <v>0</v>
      </c>
      <c r="I30" s="56">
        <f t="shared" si="10"/>
        <v>0</v>
      </c>
      <c r="J30" s="56">
        <f t="shared" si="10"/>
        <v>0</v>
      </c>
      <c r="K30" s="56">
        <f t="shared" si="10"/>
        <v>0</v>
      </c>
      <c r="L30" s="56">
        <f t="shared" si="10"/>
        <v>0</v>
      </c>
      <c r="M30" s="56">
        <f t="shared" si="10"/>
        <v>0</v>
      </c>
      <c r="N30" s="56">
        <f t="shared" si="10"/>
        <v>0</v>
      </c>
      <c r="O30" s="56">
        <f t="shared" si="10"/>
        <v>0</v>
      </c>
      <c r="P30" s="56">
        <f t="shared" si="10"/>
        <v>0</v>
      </c>
      <c r="Q30" s="56">
        <f t="shared" si="10"/>
        <v>0</v>
      </c>
      <c r="R30" s="56">
        <f t="shared" si="10"/>
        <v>0</v>
      </c>
      <c r="S30" s="56">
        <f t="shared" si="10"/>
        <v>0</v>
      </c>
    </row>
    <row r="31" spans="1:20" s="26" customFormat="1">
      <c r="A31" s="18"/>
      <c r="B31" s="41"/>
      <c r="C31" s="42"/>
      <c r="D31" s="55"/>
      <c r="E31" s="55"/>
      <c r="F31" s="55"/>
      <c r="G31" s="56"/>
      <c r="H31" s="56"/>
      <c r="I31" s="56"/>
      <c r="J31" s="56"/>
      <c r="K31" s="56"/>
      <c r="L31" s="56"/>
      <c r="M31" s="56"/>
      <c r="N31" s="56"/>
      <c r="O31" s="56"/>
      <c r="P31" s="56"/>
      <c r="Q31" s="56"/>
      <c r="R31" s="56"/>
      <c r="S31" s="69"/>
    </row>
    <row r="32" spans="1:20" s="26" customFormat="1">
      <c r="A32" s="18"/>
      <c r="B32" s="41"/>
      <c r="C32" s="42"/>
      <c r="D32" s="55"/>
      <c r="E32" s="55"/>
      <c r="F32" s="55"/>
      <c r="G32" s="56"/>
      <c r="H32" s="56"/>
      <c r="I32" s="56"/>
      <c r="J32" s="56"/>
      <c r="K32" s="56"/>
      <c r="L32" s="56"/>
      <c r="M32" s="56"/>
      <c r="N32" s="56"/>
      <c r="O32" s="56"/>
      <c r="P32" s="56"/>
      <c r="Q32" s="56"/>
      <c r="R32" s="56"/>
      <c r="S32" s="69"/>
    </row>
    <row r="33" spans="1:28" s="26" customFormat="1">
      <c r="A33" s="18"/>
      <c r="B33" s="47">
        <v>121005</v>
      </c>
      <c r="C33" s="48" t="s">
        <v>26</v>
      </c>
      <c r="D33" s="55"/>
      <c r="E33" s="55"/>
      <c r="F33" s="55"/>
      <c r="G33" s="56">
        <f>SUM(G34:G35)</f>
        <v>0</v>
      </c>
      <c r="H33" s="56">
        <f t="shared" ref="H33:S33" si="11">SUM(H34:H35)</f>
        <v>0</v>
      </c>
      <c r="I33" s="56">
        <f t="shared" si="11"/>
        <v>0</v>
      </c>
      <c r="J33" s="56">
        <f t="shared" si="11"/>
        <v>0</v>
      </c>
      <c r="K33" s="56">
        <f t="shared" si="11"/>
        <v>0</v>
      </c>
      <c r="L33" s="56">
        <f t="shared" si="11"/>
        <v>0</v>
      </c>
      <c r="M33" s="56">
        <f t="shared" si="11"/>
        <v>0</v>
      </c>
      <c r="N33" s="56">
        <f t="shared" si="11"/>
        <v>0</v>
      </c>
      <c r="O33" s="56">
        <f t="shared" si="11"/>
        <v>0</v>
      </c>
      <c r="P33" s="56">
        <f t="shared" si="11"/>
        <v>0</v>
      </c>
      <c r="Q33" s="56">
        <f t="shared" si="11"/>
        <v>0</v>
      </c>
      <c r="R33" s="56">
        <f t="shared" si="11"/>
        <v>0</v>
      </c>
      <c r="S33" s="56">
        <f t="shared" si="11"/>
        <v>0</v>
      </c>
    </row>
    <row r="34" spans="1:28" s="26" customFormat="1">
      <c r="A34" s="18"/>
      <c r="B34" s="41"/>
      <c r="C34" s="42"/>
      <c r="D34" s="55"/>
      <c r="E34" s="55"/>
      <c r="F34" s="55"/>
      <c r="G34" s="56"/>
      <c r="H34" s="56"/>
      <c r="I34" s="56"/>
      <c r="J34" s="56"/>
      <c r="K34" s="56"/>
      <c r="L34" s="56"/>
      <c r="M34" s="56"/>
      <c r="N34" s="56"/>
      <c r="O34" s="56"/>
      <c r="P34" s="56"/>
      <c r="Q34" s="56"/>
      <c r="R34" s="56"/>
      <c r="S34" s="69"/>
    </row>
    <row r="35" spans="1:28" s="26" customFormat="1">
      <c r="A35" s="18"/>
      <c r="B35" s="41"/>
      <c r="C35" s="42"/>
      <c r="D35" s="55"/>
      <c r="E35" s="55"/>
      <c r="F35" s="55"/>
      <c r="G35" s="56"/>
      <c r="H35" s="56"/>
      <c r="I35" s="56"/>
      <c r="J35" s="56"/>
      <c r="K35" s="56"/>
      <c r="L35" s="56"/>
      <c r="M35" s="56"/>
      <c r="N35" s="56"/>
      <c r="O35" s="56"/>
      <c r="P35" s="56"/>
      <c r="Q35" s="56"/>
      <c r="R35" s="56"/>
      <c r="S35" s="69"/>
    </row>
    <row r="36" spans="1:28" s="25" customFormat="1">
      <c r="A36" s="18"/>
      <c r="B36" s="61">
        <v>121100</v>
      </c>
      <c r="C36" s="62" t="s">
        <v>27</v>
      </c>
      <c r="D36" s="63"/>
      <c r="E36" s="63"/>
      <c r="F36" s="63"/>
      <c r="G36" s="65">
        <f>G37+G40+G43+G50+G53</f>
        <v>0</v>
      </c>
      <c r="H36" s="65">
        <f t="shared" ref="H36:S36" si="12">H37+H40+H43+H50+H53</f>
        <v>0</v>
      </c>
      <c r="I36" s="65">
        <f t="shared" si="12"/>
        <v>0</v>
      </c>
      <c r="J36" s="65">
        <f t="shared" si="12"/>
        <v>0</v>
      </c>
      <c r="K36" s="65">
        <f t="shared" si="12"/>
        <v>0</v>
      </c>
      <c r="L36" s="65">
        <f t="shared" si="12"/>
        <v>0</v>
      </c>
      <c r="M36" s="65">
        <f t="shared" si="12"/>
        <v>0</v>
      </c>
      <c r="N36" s="65">
        <f t="shared" si="12"/>
        <v>0</v>
      </c>
      <c r="O36" s="65">
        <f t="shared" si="12"/>
        <v>0</v>
      </c>
      <c r="P36" s="65">
        <f t="shared" si="12"/>
        <v>0</v>
      </c>
      <c r="Q36" s="65">
        <f t="shared" si="12"/>
        <v>0</v>
      </c>
      <c r="R36" s="65">
        <f t="shared" si="12"/>
        <v>0</v>
      </c>
      <c r="S36" s="65">
        <f t="shared" si="12"/>
        <v>0</v>
      </c>
    </row>
    <row r="37" spans="1:28" s="26" customFormat="1">
      <c r="A37" s="18"/>
      <c r="B37" s="43">
        <v>121101</v>
      </c>
      <c r="C37" s="44" t="s">
        <v>28</v>
      </c>
      <c r="D37" s="55"/>
      <c r="E37" s="55"/>
      <c r="F37" s="55"/>
      <c r="G37" s="56">
        <f>SUM(G38:G39)</f>
        <v>0</v>
      </c>
      <c r="H37" s="56">
        <f t="shared" ref="H37:S37" si="13">SUM(H38:H39)</f>
        <v>0</v>
      </c>
      <c r="I37" s="56">
        <f t="shared" si="13"/>
        <v>0</v>
      </c>
      <c r="J37" s="56">
        <f t="shared" si="13"/>
        <v>0</v>
      </c>
      <c r="K37" s="56">
        <f t="shared" si="13"/>
        <v>0</v>
      </c>
      <c r="L37" s="56">
        <f t="shared" si="13"/>
        <v>0</v>
      </c>
      <c r="M37" s="56">
        <f t="shared" si="13"/>
        <v>0</v>
      </c>
      <c r="N37" s="56">
        <f t="shared" si="13"/>
        <v>0</v>
      </c>
      <c r="O37" s="56">
        <f t="shared" si="13"/>
        <v>0</v>
      </c>
      <c r="P37" s="56">
        <f t="shared" si="13"/>
        <v>0</v>
      </c>
      <c r="Q37" s="56">
        <f t="shared" si="13"/>
        <v>0</v>
      </c>
      <c r="R37" s="56">
        <f t="shared" si="13"/>
        <v>0</v>
      </c>
      <c r="S37" s="56">
        <f t="shared" si="13"/>
        <v>0</v>
      </c>
    </row>
    <row r="38" spans="1:28" s="26" customFormat="1">
      <c r="A38" s="18"/>
      <c r="B38" s="43"/>
      <c r="C38" s="44"/>
      <c r="D38" s="55"/>
      <c r="E38" s="55"/>
      <c r="F38" s="55"/>
      <c r="G38" s="56"/>
      <c r="H38" s="56"/>
      <c r="I38" s="56"/>
      <c r="J38" s="56"/>
      <c r="K38" s="56"/>
      <c r="L38" s="56"/>
      <c r="M38" s="56"/>
      <c r="N38" s="56"/>
      <c r="O38" s="56"/>
      <c r="P38" s="56"/>
      <c r="Q38" s="56"/>
      <c r="R38" s="56"/>
      <c r="S38" s="69"/>
    </row>
    <row r="39" spans="1:28" s="26" customFormat="1">
      <c r="A39" s="18"/>
      <c r="B39" s="43"/>
      <c r="C39" s="44"/>
      <c r="D39" s="55"/>
      <c r="E39" s="55"/>
      <c r="F39" s="55"/>
      <c r="G39" s="56"/>
      <c r="H39" s="56"/>
      <c r="I39" s="56"/>
      <c r="J39" s="56"/>
      <c r="K39" s="56"/>
      <c r="L39" s="56"/>
      <c r="M39" s="56"/>
      <c r="N39" s="56"/>
      <c r="O39" s="56"/>
      <c r="P39" s="56"/>
      <c r="Q39" s="56"/>
      <c r="R39" s="56"/>
      <c r="S39" s="69"/>
    </row>
    <row r="40" spans="1:28" s="26" customFormat="1">
      <c r="A40" s="18"/>
      <c r="B40" s="43">
        <v>121102</v>
      </c>
      <c r="C40" s="44" t="s">
        <v>29</v>
      </c>
      <c r="D40" s="55"/>
      <c r="E40" s="55"/>
      <c r="F40" s="55"/>
      <c r="G40" s="56">
        <f>SUM(G41:G42)</f>
        <v>0</v>
      </c>
      <c r="H40" s="56">
        <f t="shared" ref="H40:S40" si="14">SUM(H41:H42)</f>
        <v>0</v>
      </c>
      <c r="I40" s="56">
        <f t="shared" si="14"/>
        <v>0</v>
      </c>
      <c r="J40" s="56">
        <f t="shared" si="14"/>
        <v>0</v>
      </c>
      <c r="K40" s="56">
        <f t="shared" si="14"/>
        <v>0</v>
      </c>
      <c r="L40" s="56">
        <f t="shared" si="14"/>
        <v>0</v>
      </c>
      <c r="M40" s="56">
        <f t="shared" si="14"/>
        <v>0</v>
      </c>
      <c r="N40" s="56">
        <f t="shared" si="14"/>
        <v>0</v>
      </c>
      <c r="O40" s="56">
        <f t="shared" si="14"/>
        <v>0</v>
      </c>
      <c r="P40" s="56">
        <f t="shared" si="14"/>
        <v>0</v>
      </c>
      <c r="Q40" s="56">
        <f t="shared" si="14"/>
        <v>0</v>
      </c>
      <c r="R40" s="56">
        <f t="shared" si="14"/>
        <v>0</v>
      </c>
      <c r="S40" s="56">
        <f t="shared" si="14"/>
        <v>0</v>
      </c>
    </row>
    <row r="41" spans="1:28" s="26" customFormat="1">
      <c r="A41" s="18"/>
      <c r="B41" s="43"/>
      <c r="C41" s="44"/>
      <c r="D41" s="55"/>
      <c r="E41" s="55"/>
      <c r="F41" s="55"/>
      <c r="G41" s="56"/>
      <c r="H41" s="56"/>
      <c r="I41" s="56"/>
      <c r="J41" s="56"/>
      <c r="K41" s="56"/>
      <c r="L41" s="56"/>
      <c r="M41" s="56"/>
      <c r="N41" s="56"/>
      <c r="O41" s="56"/>
      <c r="P41" s="56"/>
      <c r="Q41" s="56"/>
      <c r="R41" s="56"/>
      <c r="S41" s="69"/>
    </row>
    <row r="42" spans="1:28" s="26" customFormat="1">
      <c r="A42" s="18"/>
      <c r="B42" s="43"/>
      <c r="C42" s="44"/>
      <c r="D42" s="55"/>
      <c r="E42" s="55"/>
      <c r="F42" s="55"/>
      <c r="G42" s="56"/>
      <c r="H42" s="56"/>
      <c r="I42" s="56"/>
      <c r="J42" s="56"/>
      <c r="K42" s="56"/>
      <c r="L42" s="56"/>
      <c r="M42" s="56"/>
      <c r="N42" s="56"/>
      <c r="O42" s="56"/>
      <c r="P42" s="56"/>
      <c r="Q42" s="56"/>
      <c r="R42" s="56"/>
      <c r="S42" s="69"/>
    </row>
    <row r="43" spans="1:28" s="26" customFormat="1">
      <c r="A43" s="18"/>
      <c r="B43" s="43">
        <v>121103</v>
      </c>
      <c r="C43" s="44" t="s">
        <v>30</v>
      </c>
      <c r="D43" s="55"/>
      <c r="E43" s="55"/>
      <c r="F43" s="55"/>
      <c r="G43" s="69">
        <f>G44+G47</f>
        <v>0</v>
      </c>
      <c r="H43" s="69">
        <f t="shared" ref="H43:S43" si="15">H44+H47</f>
        <v>0</v>
      </c>
      <c r="I43" s="69">
        <f t="shared" si="15"/>
        <v>0</v>
      </c>
      <c r="J43" s="69">
        <f t="shared" si="15"/>
        <v>0</v>
      </c>
      <c r="K43" s="69">
        <f t="shared" si="15"/>
        <v>0</v>
      </c>
      <c r="L43" s="69">
        <f t="shared" si="15"/>
        <v>0</v>
      </c>
      <c r="M43" s="69">
        <f t="shared" si="15"/>
        <v>0</v>
      </c>
      <c r="N43" s="69">
        <f t="shared" si="15"/>
        <v>0</v>
      </c>
      <c r="O43" s="69">
        <f t="shared" si="15"/>
        <v>0</v>
      </c>
      <c r="P43" s="69">
        <f t="shared" si="15"/>
        <v>0</v>
      </c>
      <c r="Q43" s="69">
        <f t="shared" si="15"/>
        <v>0</v>
      </c>
      <c r="R43" s="69">
        <f t="shared" si="15"/>
        <v>0</v>
      </c>
      <c r="S43" s="69">
        <f t="shared" si="15"/>
        <v>0</v>
      </c>
    </row>
    <row r="44" spans="1:28">
      <c r="A44" s="18"/>
      <c r="B44" s="41">
        <v>1211031</v>
      </c>
      <c r="C44" s="42" t="s">
        <v>31</v>
      </c>
      <c r="D44" s="57"/>
      <c r="E44" s="57"/>
      <c r="F44" s="57"/>
      <c r="G44" s="60">
        <f>SUM(G45:G46)</f>
        <v>0</v>
      </c>
      <c r="H44" s="60">
        <f t="shared" ref="H44:S44" si="16">SUM(H45:H46)</f>
        <v>0</v>
      </c>
      <c r="I44" s="60">
        <f t="shared" si="16"/>
        <v>0</v>
      </c>
      <c r="J44" s="60">
        <f t="shared" si="16"/>
        <v>0</v>
      </c>
      <c r="K44" s="60">
        <f t="shared" si="16"/>
        <v>0</v>
      </c>
      <c r="L44" s="60">
        <f t="shared" si="16"/>
        <v>0</v>
      </c>
      <c r="M44" s="60">
        <f t="shared" si="16"/>
        <v>0</v>
      </c>
      <c r="N44" s="60">
        <f t="shared" si="16"/>
        <v>0</v>
      </c>
      <c r="O44" s="60">
        <f t="shared" si="16"/>
        <v>0</v>
      </c>
      <c r="P44" s="60">
        <f t="shared" si="16"/>
        <v>0</v>
      </c>
      <c r="Q44" s="60">
        <f t="shared" si="16"/>
        <v>0</v>
      </c>
      <c r="R44" s="60">
        <f t="shared" si="16"/>
        <v>0</v>
      </c>
      <c r="S44" s="60">
        <f t="shared" si="16"/>
        <v>0</v>
      </c>
    </row>
    <row r="45" spans="1:28">
      <c r="A45" s="18"/>
      <c r="B45" s="41"/>
      <c r="C45" s="42"/>
      <c r="D45" s="57"/>
      <c r="E45" s="57"/>
      <c r="F45" s="57"/>
      <c r="G45" s="60"/>
      <c r="H45" s="60"/>
      <c r="I45" s="60"/>
      <c r="J45" s="60"/>
      <c r="K45" s="60"/>
      <c r="L45" s="60"/>
      <c r="M45" s="60"/>
      <c r="N45" s="60"/>
      <c r="O45" s="60"/>
      <c r="P45" s="60"/>
      <c r="Q45" s="60"/>
      <c r="R45" s="60"/>
      <c r="S45" s="60"/>
    </row>
    <row r="46" spans="1:28">
      <c r="A46" s="18"/>
      <c r="B46" s="41"/>
      <c r="C46" s="42"/>
      <c r="D46" s="57"/>
      <c r="E46" s="57"/>
      <c r="F46" s="57"/>
      <c r="G46" s="60"/>
      <c r="H46" s="60"/>
      <c r="I46" s="60"/>
      <c r="J46" s="60"/>
      <c r="K46" s="60"/>
      <c r="L46" s="60"/>
      <c r="M46" s="60"/>
      <c r="N46" s="60"/>
      <c r="O46" s="60"/>
      <c r="P46" s="60"/>
      <c r="Q46" s="60"/>
      <c r="R46" s="60"/>
      <c r="S46" s="60"/>
    </row>
    <row r="47" spans="1:28" s="13" customFormat="1">
      <c r="A47" s="18"/>
      <c r="B47" s="41">
        <v>1211032</v>
      </c>
      <c r="C47" s="42" t="s">
        <v>32</v>
      </c>
      <c r="D47" s="57"/>
      <c r="E47" s="57"/>
      <c r="F47" s="57"/>
      <c r="G47" s="60">
        <f>SUM(G48:G49)</f>
        <v>0</v>
      </c>
      <c r="H47" s="60">
        <f t="shared" ref="H47:S47" si="17">SUM(H48:H49)</f>
        <v>0</v>
      </c>
      <c r="I47" s="60">
        <f t="shared" si="17"/>
        <v>0</v>
      </c>
      <c r="J47" s="60">
        <f t="shared" si="17"/>
        <v>0</v>
      </c>
      <c r="K47" s="60">
        <f t="shared" si="17"/>
        <v>0</v>
      </c>
      <c r="L47" s="60">
        <f t="shared" si="17"/>
        <v>0</v>
      </c>
      <c r="M47" s="60">
        <f t="shared" si="17"/>
        <v>0</v>
      </c>
      <c r="N47" s="60">
        <f t="shared" si="17"/>
        <v>0</v>
      </c>
      <c r="O47" s="60">
        <f t="shared" si="17"/>
        <v>0</v>
      </c>
      <c r="P47" s="60">
        <f t="shared" si="17"/>
        <v>0</v>
      </c>
      <c r="Q47" s="60">
        <f t="shared" si="17"/>
        <v>0</v>
      </c>
      <c r="R47" s="60">
        <f t="shared" si="17"/>
        <v>0</v>
      </c>
      <c r="S47" s="60">
        <f t="shared" si="17"/>
        <v>0</v>
      </c>
      <c r="T47" s="14"/>
      <c r="U47" s="14"/>
      <c r="V47" s="14"/>
      <c r="W47" s="14"/>
      <c r="X47" s="14"/>
      <c r="Y47" s="14"/>
      <c r="Z47" s="14"/>
      <c r="AA47" s="14"/>
      <c r="AB47" s="14"/>
    </row>
    <row r="48" spans="1:28" s="13" customFormat="1">
      <c r="A48" s="18"/>
      <c r="B48" s="41"/>
      <c r="C48" s="42"/>
      <c r="D48" s="57"/>
      <c r="E48" s="57"/>
      <c r="F48" s="57"/>
      <c r="G48" s="60"/>
      <c r="H48" s="60"/>
      <c r="I48" s="60"/>
      <c r="J48" s="60"/>
      <c r="K48" s="60"/>
      <c r="L48" s="60"/>
      <c r="M48" s="60"/>
      <c r="N48" s="60"/>
      <c r="O48" s="60"/>
      <c r="P48" s="60"/>
      <c r="Q48" s="60"/>
      <c r="R48" s="60"/>
      <c r="S48" s="60"/>
      <c r="T48" s="14"/>
      <c r="U48" s="14"/>
      <c r="V48" s="14"/>
      <c r="W48" s="14"/>
      <c r="X48" s="14"/>
      <c r="Y48" s="14"/>
      <c r="Z48" s="14"/>
      <c r="AA48" s="14"/>
      <c r="AB48" s="14"/>
    </row>
    <row r="49" spans="1:28" s="13" customFormat="1">
      <c r="A49" s="18"/>
      <c r="B49" s="41"/>
      <c r="C49" s="42"/>
      <c r="D49" s="57"/>
      <c r="E49" s="57"/>
      <c r="F49" s="57"/>
      <c r="G49" s="60"/>
      <c r="H49" s="60"/>
      <c r="I49" s="60"/>
      <c r="J49" s="60"/>
      <c r="K49" s="60"/>
      <c r="L49" s="60"/>
      <c r="M49" s="60"/>
      <c r="N49" s="60"/>
      <c r="O49" s="60"/>
      <c r="P49" s="60"/>
      <c r="Q49" s="60"/>
      <c r="R49" s="60"/>
      <c r="S49" s="60"/>
      <c r="T49" s="14"/>
      <c r="U49" s="14"/>
      <c r="V49" s="14"/>
      <c r="W49" s="14"/>
      <c r="X49" s="14"/>
      <c r="Y49" s="14"/>
      <c r="Z49" s="14"/>
      <c r="AA49" s="14"/>
      <c r="AB49" s="14"/>
    </row>
    <row r="50" spans="1:28" s="26" customFormat="1">
      <c r="A50" s="18"/>
      <c r="B50" s="43">
        <v>121104</v>
      </c>
      <c r="C50" s="44" t="s">
        <v>33</v>
      </c>
      <c r="D50" s="55"/>
      <c r="E50" s="55"/>
      <c r="F50" s="55"/>
      <c r="G50" s="69">
        <f>SUM(G51:G52)</f>
        <v>0</v>
      </c>
      <c r="H50" s="69">
        <f t="shared" ref="H50:S50" si="18">SUM(H51:H52)</f>
        <v>0</v>
      </c>
      <c r="I50" s="69">
        <f t="shared" si="18"/>
        <v>0</v>
      </c>
      <c r="J50" s="69">
        <f t="shared" si="18"/>
        <v>0</v>
      </c>
      <c r="K50" s="69">
        <f t="shared" si="18"/>
        <v>0</v>
      </c>
      <c r="L50" s="69">
        <f t="shared" si="18"/>
        <v>0</v>
      </c>
      <c r="M50" s="69">
        <f t="shared" si="18"/>
        <v>0</v>
      </c>
      <c r="N50" s="69">
        <f t="shared" si="18"/>
        <v>0</v>
      </c>
      <c r="O50" s="69">
        <f t="shared" si="18"/>
        <v>0</v>
      </c>
      <c r="P50" s="69">
        <f t="shared" si="18"/>
        <v>0</v>
      </c>
      <c r="Q50" s="69">
        <f t="shared" si="18"/>
        <v>0</v>
      </c>
      <c r="R50" s="69">
        <f t="shared" si="18"/>
        <v>0</v>
      </c>
      <c r="S50" s="69">
        <f t="shared" si="18"/>
        <v>0</v>
      </c>
    </row>
    <row r="51" spans="1:28" s="26" customFormat="1">
      <c r="A51" s="18"/>
      <c r="B51" s="43"/>
      <c r="C51" s="44"/>
      <c r="D51" s="55"/>
      <c r="E51" s="55"/>
      <c r="F51" s="55"/>
      <c r="G51" s="69"/>
      <c r="H51" s="69"/>
      <c r="I51" s="69"/>
      <c r="J51" s="69"/>
      <c r="K51" s="69"/>
      <c r="L51" s="69"/>
      <c r="M51" s="69"/>
      <c r="N51" s="69"/>
      <c r="O51" s="69"/>
      <c r="P51" s="69"/>
      <c r="Q51" s="69"/>
      <c r="R51" s="69"/>
      <c r="S51" s="69"/>
    </row>
    <row r="52" spans="1:28" s="26" customFormat="1">
      <c r="A52" s="18"/>
      <c r="B52" s="43"/>
      <c r="C52" s="44"/>
      <c r="D52" s="55"/>
      <c r="E52" s="55"/>
      <c r="F52" s="55"/>
      <c r="G52" s="69"/>
      <c r="H52" s="69"/>
      <c r="I52" s="69"/>
      <c r="J52" s="69"/>
      <c r="K52" s="69"/>
      <c r="L52" s="69"/>
      <c r="M52" s="69"/>
      <c r="N52" s="69"/>
      <c r="O52" s="69"/>
      <c r="P52" s="69"/>
      <c r="Q52" s="69"/>
      <c r="R52" s="69"/>
      <c r="S52" s="69"/>
    </row>
    <row r="53" spans="1:28" s="26" customFormat="1">
      <c r="A53" s="18"/>
      <c r="B53" s="43">
        <v>121105</v>
      </c>
      <c r="C53" s="44" t="s">
        <v>34</v>
      </c>
      <c r="D53" s="55"/>
      <c r="E53" s="55"/>
      <c r="F53" s="55"/>
      <c r="G53" s="69">
        <f t="shared" ref="G53:S53" si="19">G54+G57+G60+G63</f>
        <v>0</v>
      </c>
      <c r="H53" s="69">
        <f t="shared" si="19"/>
        <v>0</v>
      </c>
      <c r="I53" s="69">
        <f t="shared" si="19"/>
        <v>0</v>
      </c>
      <c r="J53" s="69">
        <f t="shared" si="19"/>
        <v>0</v>
      </c>
      <c r="K53" s="69">
        <f t="shared" si="19"/>
        <v>0</v>
      </c>
      <c r="L53" s="69">
        <f t="shared" si="19"/>
        <v>0</v>
      </c>
      <c r="M53" s="69">
        <f t="shared" si="19"/>
        <v>0</v>
      </c>
      <c r="N53" s="69">
        <f t="shared" si="19"/>
        <v>0</v>
      </c>
      <c r="O53" s="69">
        <f t="shared" si="19"/>
        <v>0</v>
      </c>
      <c r="P53" s="69">
        <f t="shared" si="19"/>
        <v>0</v>
      </c>
      <c r="Q53" s="69">
        <f t="shared" si="19"/>
        <v>0</v>
      </c>
      <c r="R53" s="69">
        <f t="shared" si="19"/>
        <v>0</v>
      </c>
      <c r="S53" s="69">
        <f t="shared" si="19"/>
        <v>0</v>
      </c>
    </row>
    <row r="54" spans="1:28">
      <c r="A54" s="18"/>
      <c r="B54" s="41">
        <v>1211051</v>
      </c>
      <c r="C54" s="42" t="s">
        <v>35</v>
      </c>
      <c r="D54" s="57"/>
      <c r="E54" s="57"/>
      <c r="F54" s="57"/>
      <c r="G54" s="59">
        <f>SUM(G55:G56)</f>
        <v>0</v>
      </c>
      <c r="H54" s="59">
        <f t="shared" ref="H54:S54" si="20">SUM(H55:H56)</f>
        <v>0</v>
      </c>
      <c r="I54" s="59">
        <f t="shared" si="20"/>
        <v>0</v>
      </c>
      <c r="J54" s="59">
        <f t="shared" si="20"/>
        <v>0</v>
      </c>
      <c r="K54" s="59">
        <f t="shared" si="20"/>
        <v>0</v>
      </c>
      <c r="L54" s="59">
        <f t="shared" si="20"/>
        <v>0</v>
      </c>
      <c r="M54" s="59">
        <f t="shared" si="20"/>
        <v>0</v>
      </c>
      <c r="N54" s="59">
        <f t="shared" si="20"/>
        <v>0</v>
      </c>
      <c r="O54" s="59">
        <f t="shared" si="20"/>
        <v>0</v>
      </c>
      <c r="P54" s="59">
        <f t="shared" si="20"/>
        <v>0</v>
      </c>
      <c r="Q54" s="59">
        <f t="shared" si="20"/>
        <v>0</v>
      </c>
      <c r="R54" s="59">
        <f t="shared" si="20"/>
        <v>0</v>
      </c>
      <c r="S54" s="59">
        <f t="shared" si="20"/>
        <v>0</v>
      </c>
    </row>
    <row r="55" spans="1:28">
      <c r="A55" s="18"/>
      <c r="B55" s="41"/>
      <c r="C55" s="42"/>
      <c r="D55" s="57"/>
      <c r="E55" s="57"/>
      <c r="F55" s="57"/>
      <c r="G55" s="59"/>
      <c r="H55" s="59"/>
      <c r="I55" s="59"/>
      <c r="J55" s="59"/>
      <c r="K55" s="59"/>
      <c r="L55" s="59"/>
      <c r="M55" s="59"/>
      <c r="N55" s="59"/>
      <c r="O55" s="59"/>
      <c r="P55" s="59"/>
      <c r="Q55" s="59"/>
      <c r="R55" s="59"/>
      <c r="S55" s="60"/>
    </row>
    <row r="56" spans="1:28">
      <c r="A56" s="18"/>
      <c r="B56" s="41"/>
      <c r="C56" s="42"/>
      <c r="D56" s="57"/>
      <c r="E56" s="57"/>
      <c r="F56" s="57"/>
      <c r="G56" s="59"/>
      <c r="H56" s="59"/>
      <c r="I56" s="59"/>
      <c r="J56" s="59"/>
      <c r="K56" s="59"/>
      <c r="L56" s="59"/>
      <c r="M56" s="59"/>
      <c r="N56" s="59"/>
      <c r="O56" s="59"/>
      <c r="P56" s="59"/>
      <c r="Q56" s="59"/>
      <c r="R56" s="59"/>
      <c r="S56" s="60"/>
    </row>
    <row r="57" spans="1:28" s="13" customFormat="1">
      <c r="A57" s="18"/>
      <c r="B57" s="41">
        <v>1211052</v>
      </c>
      <c r="C57" s="42" t="s">
        <v>36</v>
      </c>
      <c r="D57" s="57"/>
      <c r="E57" s="57"/>
      <c r="F57" s="57"/>
      <c r="G57" s="59">
        <f>SUM(G58:G59)</f>
        <v>0</v>
      </c>
      <c r="H57" s="59">
        <f t="shared" ref="H57:S57" si="21">SUM(H58:H59)</f>
        <v>0</v>
      </c>
      <c r="I57" s="59">
        <f t="shared" si="21"/>
        <v>0</v>
      </c>
      <c r="J57" s="59">
        <f t="shared" si="21"/>
        <v>0</v>
      </c>
      <c r="K57" s="59">
        <f t="shared" si="21"/>
        <v>0</v>
      </c>
      <c r="L57" s="59">
        <f t="shared" si="21"/>
        <v>0</v>
      </c>
      <c r="M57" s="59">
        <f t="shared" si="21"/>
        <v>0</v>
      </c>
      <c r="N57" s="59">
        <f t="shared" si="21"/>
        <v>0</v>
      </c>
      <c r="O57" s="59">
        <f t="shared" si="21"/>
        <v>0</v>
      </c>
      <c r="P57" s="59">
        <f t="shared" si="21"/>
        <v>0</v>
      </c>
      <c r="Q57" s="59">
        <f t="shared" si="21"/>
        <v>0</v>
      </c>
      <c r="R57" s="59">
        <f t="shared" si="21"/>
        <v>0</v>
      </c>
      <c r="S57" s="59">
        <f t="shared" si="21"/>
        <v>0</v>
      </c>
      <c r="T57" s="14"/>
      <c r="U57" s="14"/>
      <c r="V57" s="14"/>
      <c r="W57" s="14"/>
      <c r="X57" s="14"/>
      <c r="Y57" s="14"/>
      <c r="Z57" s="14"/>
      <c r="AA57" s="14"/>
      <c r="AB57" s="14"/>
    </row>
    <row r="58" spans="1:28" s="13" customFormat="1">
      <c r="A58" s="18"/>
      <c r="B58" s="41"/>
      <c r="C58" s="42"/>
      <c r="D58" s="57"/>
      <c r="E58" s="57"/>
      <c r="F58" s="57"/>
      <c r="G58" s="59"/>
      <c r="H58" s="59"/>
      <c r="I58" s="59"/>
      <c r="J58" s="59"/>
      <c r="K58" s="59"/>
      <c r="L58" s="59"/>
      <c r="M58" s="59"/>
      <c r="N58" s="59"/>
      <c r="O58" s="59"/>
      <c r="P58" s="59"/>
      <c r="Q58" s="59"/>
      <c r="R58" s="59"/>
      <c r="S58" s="60"/>
      <c r="T58" s="14"/>
      <c r="U58" s="14"/>
      <c r="V58" s="14"/>
      <c r="W58" s="14"/>
      <c r="X58" s="14"/>
      <c r="Y58" s="14"/>
      <c r="Z58" s="14"/>
      <c r="AA58" s="14"/>
      <c r="AB58" s="14"/>
    </row>
    <row r="59" spans="1:28" s="13" customFormat="1">
      <c r="A59" s="18"/>
      <c r="B59" s="41"/>
      <c r="C59" s="42"/>
      <c r="D59" s="57"/>
      <c r="E59" s="57"/>
      <c r="F59" s="57"/>
      <c r="G59" s="59"/>
      <c r="H59" s="59"/>
      <c r="I59" s="59"/>
      <c r="J59" s="59"/>
      <c r="K59" s="59"/>
      <c r="L59" s="59"/>
      <c r="M59" s="59"/>
      <c r="N59" s="59"/>
      <c r="O59" s="59"/>
      <c r="P59" s="59"/>
      <c r="Q59" s="59"/>
      <c r="R59" s="59"/>
      <c r="S59" s="60"/>
      <c r="T59" s="14"/>
      <c r="U59" s="14"/>
      <c r="V59" s="14"/>
      <c r="W59" s="14"/>
      <c r="X59" s="14"/>
      <c r="Y59" s="14"/>
      <c r="Z59" s="14"/>
      <c r="AA59" s="14"/>
      <c r="AB59" s="14"/>
    </row>
    <row r="60" spans="1:28" s="13" customFormat="1">
      <c r="A60" s="18"/>
      <c r="B60" s="41">
        <v>1211053</v>
      </c>
      <c r="C60" s="42" t="s">
        <v>37</v>
      </c>
      <c r="D60" s="57"/>
      <c r="E60" s="57"/>
      <c r="F60" s="57"/>
      <c r="G60" s="59">
        <f>SUM(G61:G62)</f>
        <v>0</v>
      </c>
      <c r="H60" s="59">
        <f t="shared" ref="H60:S60" si="22">SUM(H61:H62)</f>
        <v>0</v>
      </c>
      <c r="I60" s="59">
        <f t="shared" si="22"/>
        <v>0</v>
      </c>
      <c r="J60" s="59">
        <f t="shared" si="22"/>
        <v>0</v>
      </c>
      <c r="K60" s="59">
        <f t="shared" si="22"/>
        <v>0</v>
      </c>
      <c r="L60" s="59">
        <f t="shared" si="22"/>
        <v>0</v>
      </c>
      <c r="M60" s="59">
        <f t="shared" si="22"/>
        <v>0</v>
      </c>
      <c r="N60" s="59">
        <f t="shared" si="22"/>
        <v>0</v>
      </c>
      <c r="O60" s="59">
        <f t="shared" si="22"/>
        <v>0</v>
      </c>
      <c r="P60" s="59">
        <f t="shared" si="22"/>
        <v>0</v>
      </c>
      <c r="Q60" s="59">
        <f t="shared" si="22"/>
        <v>0</v>
      </c>
      <c r="R60" s="59">
        <f t="shared" si="22"/>
        <v>0</v>
      </c>
      <c r="S60" s="59">
        <f t="shared" si="22"/>
        <v>0</v>
      </c>
      <c r="T60" s="14"/>
      <c r="U60" s="14" t="s">
        <v>135</v>
      </c>
      <c r="V60" s="14"/>
      <c r="W60" s="14"/>
      <c r="X60" s="14"/>
      <c r="Y60" s="14"/>
      <c r="Z60" s="14"/>
      <c r="AA60" s="14"/>
      <c r="AB60" s="14"/>
    </row>
    <row r="61" spans="1:28" s="13" customFormat="1">
      <c r="A61" s="18"/>
      <c r="B61" s="41"/>
      <c r="C61" s="42"/>
      <c r="D61" s="57"/>
      <c r="E61" s="57"/>
      <c r="F61" s="57"/>
      <c r="G61" s="59"/>
      <c r="H61" s="59"/>
      <c r="I61" s="59"/>
      <c r="J61" s="59"/>
      <c r="K61" s="59"/>
      <c r="L61" s="59"/>
      <c r="M61" s="59"/>
      <c r="N61" s="59"/>
      <c r="O61" s="59"/>
      <c r="P61" s="59"/>
      <c r="Q61" s="59"/>
      <c r="R61" s="59"/>
      <c r="S61" s="60"/>
      <c r="T61" s="14"/>
      <c r="U61" s="14"/>
      <c r="V61" s="14"/>
      <c r="W61" s="14"/>
      <c r="X61" s="14"/>
      <c r="Y61" s="14"/>
      <c r="Z61" s="14"/>
      <c r="AA61" s="14"/>
      <c r="AB61" s="14"/>
    </row>
    <row r="62" spans="1:28" s="13" customFormat="1">
      <c r="A62" s="18"/>
      <c r="B62" s="41"/>
      <c r="C62" s="42"/>
      <c r="D62" s="57"/>
      <c r="E62" s="57"/>
      <c r="F62" s="57"/>
      <c r="G62" s="59"/>
      <c r="H62" s="59"/>
      <c r="I62" s="59"/>
      <c r="J62" s="59"/>
      <c r="K62" s="59"/>
      <c r="L62" s="59"/>
      <c r="M62" s="59"/>
      <c r="N62" s="59"/>
      <c r="O62" s="59"/>
      <c r="P62" s="59"/>
      <c r="Q62" s="59"/>
      <c r="R62" s="59"/>
      <c r="S62" s="60"/>
      <c r="T62" s="14"/>
      <c r="U62" s="14"/>
      <c r="V62" s="14"/>
      <c r="W62" s="14"/>
      <c r="X62" s="14"/>
      <c r="Y62" s="14"/>
      <c r="Z62" s="14"/>
      <c r="AA62" s="14"/>
      <c r="AB62" s="14"/>
    </row>
    <row r="63" spans="1:28" s="13" customFormat="1">
      <c r="A63" s="18"/>
      <c r="B63" s="41">
        <v>1211054</v>
      </c>
      <c r="C63" s="42" t="s">
        <v>38</v>
      </c>
      <c r="D63" s="57"/>
      <c r="E63" s="57"/>
      <c r="F63" s="57"/>
      <c r="G63" s="59">
        <f>SUM(G64:G65)</f>
        <v>0</v>
      </c>
      <c r="H63" s="59">
        <f t="shared" ref="H63:S63" si="23">SUM(H64:H65)</f>
        <v>0</v>
      </c>
      <c r="I63" s="59">
        <f t="shared" si="23"/>
        <v>0</v>
      </c>
      <c r="J63" s="59">
        <f t="shared" si="23"/>
        <v>0</v>
      </c>
      <c r="K63" s="59">
        <f t="shared" si="23"/>
        <v>0</v>
      </c>
      <c r="L63" s="59">
        <f t="shared" si="23"/>
        <v>0</v>
      </c>
      <c r="M63" s="59">
        <f t="shared" si="23"/>
        <v>0</v>
      </c>
      <c r="N63" s="59">
        <f t="shared" si="23"/>
        <v>0</v>
      </c>
      <c r="O63" s="59">
        <f t="shared" si="23"/>
        <v>0</v>
      </c>
      <c r="P63" s="59">
        <f t="shared" si="23"/>
        <v>0</v>
      </c>
      <c r="Q63" s="59">
        <f t="shared" si="23"/>
        <v>0</v>
      </c>
      <c r="R63" s="59">
        <f t="shared" si="23"/>
        <v>0</v>
      </c>
      <c r="S63" s="59">
        <f t="shared" si="23"/>
        <v>0</v>
      </c>
      <c r="T63" s="14"/>
      <c r="U63" s="14"/>
      <c r="V63" s="14"/>
      <c r="W63" s="14"/>
      <c r="X63" s="14"/>
      <c r="Y63" s="14"/>
      <c r="Z63" s="14"/>
      <c r="AA63" s="14"/>
      <c r="AB63" s="14"/>
    </row>
    <row r="64" spans="1:28" s="13" customFormat="1">
      <c r="A64" s="18"/>
      <c r="B64" s="41"/>
      <c r="C64" s="42"/>
      <c r="D64" s="57"/>
      <c r="E64" s="57"/>
      <c r="F64" s="57"/>
      <c r="G64" s="59"/>
      <c r="H64" s="59"/>
      <c r="I64" s="59"/>
      <c r="J64" s="59"/>
      <c r="K64" s="59"/>
      <c r="L64" s="59"/>
      <c r="M64" s="59"/>
      <c r="N64" s="59"/>
      <c r="O64" s="59"/>
      <c r="P64" s="59"/>
      <c r="Q64" s="59"/>
      <c r="R64" s="59"/>
      <c r="S64" s="60"/>
      <c r="T64" s="14"/>
      <c r="U64" s="14"/>
      <c r="V64" s="14"/>
      <c r="W64" s="14"/>
      <c r="X64" s="14"/>
      <c r="Y64" s="14"/>
      <c r="Z64" s="14"/>
      <c r="AA64" s="14"/>
      <c r="AB64" s="14"/>
    </row>
    <row r="65" spans="1:28" s="13" customFormat="1">
      <c r="A65" s="18"/>
      <c r="B65" s="41"/>
      <c r="C65" s="42"/>
      <c r="D65" s="57"/>
      <c r="E65" s="57"/>
      <c r="F65" s="57"/>
      <c r="G65" s="59"/>
      <c r="H65" s="59"/>
      <c r="I65" s="59"/>
      <c r="J65" s="59"/>
      <c r="K65" s="59"/>
      <c r="L65" s="59"/>
      <c r="M65" s="59"/>
      <c r="N65" s="59"/>
      <c r="O65" s="59"/>
      <c r="P65" s="59"/>
      <c r="Q65" s="59"/>
      <c r="R65" s="59"/>
      <c r="S65" s="60"/>
      <c r="T65" s="14"/>
      <c r="U65" s="14"/>
      <c r="V65" s="14"/>
      <c r="W65" s="14"/>
      <c r="X65" s="14"/>
      <c r="Y65" s="14"/>
      <c r="Z65" s="14"/>
      <c r="AA65" s="14"/>
      <c r="AB65" s="14"/>
    </row>
    <row r="66" spans="1:28" s="25" customFormat="1">
      <c r="A66" s="18"/>
      <c r="B66" s="61">
        <v>121200</v>
      </c>
      <c r="C66" s="62" t="s">
        <v>39</v>
      </c>
      <c r="D66" s="63"/>
      <c r="E66" s="63"/>
      <c r="F66" s="63"/>
      <c r="G66" s="65">
        <f>SUM(G67:G68)</f>
        <v>0</v>
      </c>
      <c r="H66" s="65">
        <f t="shared" ref="H66:S66" si="24">SUM(H67:H68)</f>
        <v>0</v>
      </c>
      <c r="I66" s="65">
        <f t="shared" si="24"/>
        <v>0</v>
      </c>
      <c r="J66" s="65">
        <f t="shared" si="24"/>
        <v>0</v>
      </c>
      <c r="K66" s="65">
        <f t="shared" si="24"/>
        <v>0</v>
      </c>
      <c r="L66" s="65">
        <f t="shared" si="24"/>
        <v>0</v>
      </c>
      <c r="M66" s="65">
        <f t="shared" si="24"/>
        <v>0</v>
      </c>
      <c r="N66" s="65">
        <f t="shared" si="24"/>
        <v>0</v>
      </c>
      <c r="O66" s="65">
        <f t="shared" si="24"/>
        <v>0</v>
      </c>
      <c r="P66" s="65">
        <f t="shared" si="24"/>
        <v>0</v>
      </c>
      <c r="Q66" s="65">
        <f t="shared" si="24"/>
        <v>0</v>
      </c>
      <c r="R66" s="65">
        <f t="shared" si="24"/>
        <v>0</v>
      </c>
      <c r="S66" s="65">
        <f t="shared" si="24"/>
        <v>0</v>
      </c>
    </row>
    <row r="67" spans="1:28" s="25" customFormat="1">
      <c r="A67" s="18"/>
      <c r="B67" s="45"/>
      <c r="C67" s="46"/>
      <c r="D67" s="70"/>
      <c r="E67" s="70"/>
      <c r="F67" s="70"/>
      <c r="G67" s="71"/>
      <c r="H67" s="71"/>
      <c r="I67" s="71"/>
      <c r="J67" s="71"/>
      <c r="K67" s="71"/>
      <c r="L67" s="71"/>
      <c r="M67" s="71"/>
      <c r="N67" s="71"/>
      <c r="O67" s="71"/>
      <c r="P67" s="71"/>
      <c r="Q67" s="71"/>
      <c r="R67" s="71"/>
      <c r="S67" s="72"/>
    </row>
    <row r="68" spans="1:28" s="25" customFormat="1">
      <c r="A68" s="18"/>
      <c r="B68" s="45"/>
      <c r="C68" s="46"/>
      <c r="D68" s="70"/>
      <c r="E68" s="70"/>
      <c r="F68" s="70"/>
      <c r="G68" s="71"/>
      <c r="H68" s="71"/>
      <c r="I68" s="71"/>
      <c r="J68" s="71"/>
      <c r="K68" s="71"/>
      <c r="L68" s="71"/>
      <c r="M68" s="71"/>
      <c r="N68" s="71"/>
      <c r="O68" s="71"/>
      <c r="P68" s="71"/>
      <c r="Q68" s="71"/>
      <c r="R68" s="71"/>
      <c r="S68" s="72"/>
    </row>
    <row r="69" spans="1:28" s="25" customFormat="1">
      <c r="A69" s="18"/>
      <c r="B69" s="61">
        <v>121300</v>
      </c>
      <c r="C69" s="62" t="s">
        <v>40</v>
      </c>
      <c r="D69" s="63"/>
      <c r="E69" s="63"/>
      <c r="F69" s="63"/>
      <c r="G69" s="65">
        <f>G70+G73+G76+G79+G82</f>
        <v>0</v>
      </c>
      <c r="H69" s="65">
        <f t="shared" ref="H69:S69" si="25">H70+H73+H76+H79+H82</f>
        <v>0</v>
      </c>
      <c r="I69" s="65">
        <f t="shared" si="25"/>
        <v>0</v>
      </c>
      <c r="J69" s="65">
        <f t="shared" si="25"/>
        <v>0</v>
      </c>
      <c r="K69" s="65">
        <f t="shared" si="25"/>
        <v>0</v>
      </c>
      <c r="L69" s="65">
        <f t="shared" si="25"/>
        <v>0</v>
      </c>
      <c r="M69" s="65">
        <f t="shared" si="25"/>
        <v>0</v>
      </c>
      <c r="N69" s="65">
        <f t="shared" si="25"/>
        <v>0</v>
      </c>
      <c r="O69" s="65">
        <f t="shared" si="25"/>
        <v>0</v>
      </c>
      <c r="P69" s="65">
        <f t="shared" si="25"/>
        <v>0</v>
      </c>
      <c r="Q69" s="65">
        <f t="shared" si="25"/>
        <v>0</v>
      </c>
      <c r="R69" s="65">
        <f t="shared" si="25"/>
        <v>0</v>
      </c>
      <c r="S69" s="65">
        <f t="shared" si="25"/>
        <v>0</v>
      </c>
    </row>
    <row r="70" spans="1:28" s="13" customFormat="1" ht="14.25" customHeight="1">
      <c r="A70" s="18"/>
      <c r="B70" s="41">
        <v>121301</v>
      </c>
      <c r="C70" s="42" t="s">
        <v>41</v>
      </c>
      <c r="D70" s="57"/>
      <c r="E70" s="57"/>
      <c r="F70" s="57"/>
      <c r="G70" s="59">
        <f>SUM(G71:G72)</f>
        <v>0</v>
      </c>
      <c r="H70" s="59">
        <f t="shared" ref="H70:S70" si="26">SUM(H71:H72)</f>
        <v>0</v>
      </c>
      <c r="I70" s="59">
        <f t="shared" si="26"/>
        <v>0</v>
      </c>
      <c r="J70" s="59">
        <f t="shared" si="26"/>
        <v>0</v>
      </c>
      <c r="K70" s="59">
        <f t="shared" si="26"/>
        <v>0</v>
      </c>
      <c r="L70" s="59">
        <f t="shared" si="26"/>
        <v>0</v>
      </c>
      <c r="M70" s="59">
        <f t="shared" si="26"/>
        <v>0</v>
      </c>
      <c r="N70" s="59">
        <f t="shared" si="26"/>
        <v>0</v>
      </c>
      <c r="O70" s="59">
        <f t="shared" si="26"/>
        <v>0</v>
      </c>
      <c r="P70" s="59">
        <f t="shared" si="26"/>
        <v>0</v>
      </c>
      <c r="Q70" s="59">
        <f t="shared" si="26"/>
        <v>0</v>
      </c>
      <c r="R70" s="59">
        <f t="shared" si="26"/>
        <v>0</v>
      </c>
      <c r="S70" s="59">
        <f t="shared" si="26"/>
        <v>0</v>
      </c>
      <c r="T70" s="14"/>
      <c r="U70" s="14"/>
      <c r="V70" s="14"/>
      <c r="W70" s="14"/>
      <c r="X70" s="14"/>
      <c r="Y70" s="14"/>
      <c r="Z70" s="14"/>
      <c r="AA70" s="14"/>
      <c r="AB70" s="14"/>
    </row>
    <row r="71" spans="1:28" s="13" customFormat="1" ht="14.25" customHeight="1">
      <c r="A71" s="18"/>
      <c r="B71" s="41"/>
      <c r="C71" s="42"/>
      <c r="D71" s="57"/>
      <c r="E71" s="57"/>
      <c r="F71" s="57"/>
      <c r="G71" s="59"/>
      <c r="H71" s="59"/>
      <c r="I71" s="59"/>
      <c r="J71" s="59"/>
      <c r="K71" s="59"/>
      <c r="L71" s="59"/>
      <c r="M71" s="59"/>
      <c r="N71" s="59"/>
      <c r="O71" s="59"/>
      <c r="P71" s="59"/>
      <c r="Q71" s="59"/>
      <c r="R71" s="59"/>
      <c r="S71" s="60"/>
      <c r="T71" s="14"/>
      <c r="U71" s="14"/>
      <c r="V71" s="14"/>
      <c r="W71" s="14"/>
      <c r="X71" s="14"/>
      <c r="Y71" s="14"/>
      <c r="Z71" s="14"/>
      <c r="AA71" s="14"/>
      <c r="AB71" s="14"/>
    </row>
    <row r="72" spans="1:28" s="13" customFormat="1" ht="14.25" customHeight="1">
      <c r="A72" s="18"/>
      <c r="B72" s="41"/>
      <c r="C72" s="42"/>
      <c r="D72" s="57"/>
      <c r="E72" s="57"/>
      <c r="F72" s="57"/>
      <c r="G72" s="59"/>
      <c r="H72" s="59"/>
      <c r="I72" s="59"/>
      <c r="J72" s="59"/>
      <c r="K72" s="59"/>
      <c r="L72" s="59"/>
      <c r="M72" s="59"/>
      <c r="N72" s="59"/>
      <c r="O72" s="59"/>
      <c r="P72" s="59"/>
      <c r="Q72" s="59"/>
      <c r="R72" s="59"/>
      <c r="S72" s="60"/>
      <c r="T72" s="14"/>
      <c r="U72" s="14"/>
      <c r="V72" s="14"/>
      <c r="W72" s="14"/>
      <c r="X72" s="14"/>
      <c r="Y72" s="14"/>
      <c r="Z72" s="14"/>
      <c r="AA72" s="14"/>
      <c r="AB72" s="14"/>
    </row>
    <row r="73" spans="1:28" s="13" customFormat="1" ht="12" customHeight="1">
      <c r="A73" s="18"/>
      <c r="B73" s="41">
        <v>121302</v>
      </c>
      <c r="C73" s="42" t="s">
        <v>42</v>
      </c>
      <c r="D73" s="57"/>
      <c r="E73" s="57"/>
      <c r="F73" s="57"/>
      <c r="G73" s="59">
        <f>SUM(G74:G75)</f>
        <v>0</v>
      </c>
      <c r="H73" s="59">
        <f t="shared" ref="H73:S73" si="27">SUM(H74:H75)</f>
        <v>0</v>
      </c>
      <c r="I73" s="59">
        <f t="shared" si="27"/>
        <v>0</v>
      </c>
      <c r="J73" s="59">
        <f t="shared" si="27"/>
        <v>0</v>
      </c>
      <c r="K73" s="59">
        <f t="shared" si="27"/>
        <v>0</v>
      </c>
      <c r="L73" s="59">
        <f t="shared" si="27"/>
        <v>0</v>
      </c>
      <c r="M73" s="59">
        <f t="shared" si="27"/>
        <v>0</v>
      </c>
      <c r="N73" s="59">
        <f t="shared" si="27"/>
        <v>0</v>
      </c>
      <c r="O73" s="59">
        <f t="shared" si="27"/>
        <v>0</v>
      </c>
      <c r="P73" s="59">
        <f t="shared" si="27"/>
        <v>0</v>
      </c>
      <c r="Q73" s="59">
        <f t="shared" si="27"/>
        <v>0</v>
      </c>
      <c r="R73" s="59">
        <f t="shared" si="27"/>
        <v>0</v>
      </c>
      <c r="S73" s="59">
        <f t="shared" si="27"/>
        <v>0</v>
      </c>
      <c r="T73" s="14"/>
      <c r="U73" s="14" t="s">
        <v>135</v>
      </c>
      <c r="V73" s="14"/>
      <c r="W73" s="14"/>
      <c r="X73" s="14"/>
      <c r="Y73" s="14"/>
      <c r="Z73" s="14"/>
      <c r="AA73" s="14"/>
      <c r="AB73" s="14"/>
    </row>
    <row r="74" spans="1:28" s="13" customFormat="1" ht="12" customHeight="1">
      <c r="A74" s="18"/>
      <c r="B74" s="41"/>
      <c r="C74" s="42"/>
      <c r="D74" s="57"/>
      <c r="E74" s="57"/>
      <c r="F74" s="57"/>
      <c r="G74" s="59"/>
      <c r="H74" s="59"/>
      <c r="I74" s="59"/>
      <c r="J74" s="59"/>
      <c r="K74" s="59"/>
      <c r="L74" s="59"/>
      <c r="M74" s="59"/>
      <c r="N74" s="59"/>
      <c r="O74" s="59"/>
      <c r="P74" s="59"/>
      <c r="Q74" s="59"/>
      <c r="R74" s="59"/>
      <c r="S74" s="60"/>
      <c r="T74" s="14"/>
      <c r="U74" s="14"/>
      <c r="V74" s="14"/>
      <c r="W74" s="14"/>
      <c r="X74" s="14"/>
      <c r="Y74" s="14"/>
      <c r="Z74" s="14"/>
      <c r="AA74" s="14"/>
      <c r="AB74" s="14"/>
    </row>
    <row r="75" spans="1:28" s="13" customFormat="1" ht="12" customHeight="1">
      <c r="A75" s="18"/>
      <c r="B75" s="41"/>
      <c r="C75" s="42"/>
      <c r="D75" s="57"/>
      <c r="E75" s="57"/>
      <c r="F75" s="57"/>
      <c r="G75" s="59"/>
      <c r="H75" s="59"/>
      <c r="I75" s="59"/>
      <c r="J75" s="59"/>
      <c r="K75" s="59"/>
      <c r="L75" s="59"/>
      <c r="M75" s="59"/>
      <c r="N75" s="59"/>
      <c r="O75" s="59"/>
      <c r="P75" s="59"/>
      <c r="Q75" s="59"/>
      <c r="R75" s="59"/>
      <c r="S75" s="60"/>
      <c r="T75" s="14"/>
      <c r="U75" s="14"/>
      <c r="V75" s="14"/>
      <c r="W75" s="14"/>
      <c r="X75" s="14"/>
      <c r="Y75" s="14"/>
      <c r="Z75" s="14"/>
      <c r="AA75" s="14"/>
      <c r="AB75" s="14"/>
    </row>
    <row r="76" spans="1:28" s="13" customFormat="1">
      <c r="A76" s="18"/>
      <c r="B76" s="41">
        <v>121303</v>
      </c>
      <c r="C76" s="42" t="s">
        <v>43</v>
      </c>
      <c r="D76" s="57"/>
      <c r="E76" s="57"/>
      <c r="F76" s="57"/>
      <c r="G76" s="59">
        <f>SUM(G77:G78)</f>
        <v>0</v>
      </c>
      <c r="H76" s="59">
        <f t="shared" ref="H76:S76" si="28">SUM(H77:H78)</f>
        <v>0</v>
      </c>
      <c r="I76" s="59">
        <f t="shared" si="28"/>
        <v>0</v>
      </c>
      <c r="J76" s="59">
        <f t="shared" si="28"/>
        <v>0</v>
      </c>
      <c r="K76" s="59">
        <f t="shared" si="28"/>
        <v>0</v>
      </c>
      <c r="L76" s="59">
        <f t="shared" si="28"/>
        <v>0</v>
      </c>
      <c r="M76" s="59">
        <f t="shared" si="28"/>
        <v>0</v>
      </c>
      <c r="N76" s="59">
        <f t="shared" si="28"/>
        <v>0</v>
      </c>
      <c r="O76" s="59">
        <f t="shared" si="28"/>
        <v>0</v>
      </c>
      <c r="P76" s="59">
        <f t="shared" si="28"/>
        <v>0</v>
      </c>
      <c r="Q76" s="59">
        <f t="shared" si="28"/>
        <v>0</v>
      </c>
      <c r="R76" s="59">
        <f t="shared" si="28"/>
        <v>0</v>
      </c>
      <c r="S76" s="59">
        <f t="shared" si="28"/>
        <v>0</v>
      </c>
      <c r="T76" s="14"/>
      <c r="U76" s="14"/>
      <c r="V76" s="14"/>
      <c r="W76" s="14"/>
      <c r="X76" s="14"/>
      <c r="Y76" s="14"/>
      <c r="Z76" s="14"/>
      <c r="AA76" s="14"/>
      <c r="AB76" s="14"/>
    </row>
    <row r="77" spans="1:28" s="13" customFormat="1">
      <c r="A77" s="18"/>
      <c r="B77" s="41"/>
      <c r="C77" s="42"/>
      <c r="D77" s="57"/>
      <c r="E77" s="57"/>
      <c r="F77" s="57"/>
      <c r="G77" s="59"/>
      <c r="H77" s="59"/>
      <c r="I77" s="59"/>
      <c r="J77" s="59"/>
      <c r="K77" s="59"/>
      <c r="L77" s="59"/>
      <c r="M77" s="59"/>
      <c r="N77" s="59"/>
      <c r="O77" s="59"/>
      <c r="P77" s="59"/>
      <c r="Q77" s="59"/>
      <c r="R77" s="59"/>
      <c r="S77" s="60"/>
      <c r="T77" s="14"/>
      <c r="U77" s="14" t="s">
        <v>135</v>
      </c>
      <c r="V77" s="14"/>
      <c r="W77" s="14"/>
      <c r="X77" s="14"/>
      <c r="Y77" s="14"/>
      <c r="Z77" s="14"/>
      <c r="AA77" s="14"/>
      <c r="AB77" s="14"/>
    </row>
    <row r="78" spans="1:28" s="13" customFormat="1">
      <c r="A78" s="18"/>
      <c r="B78" s="41"/>
      <c r="C78" s="42"/>
      <c r="D78" s="57"/>
      <c r="E78" s="57"/>
      <c r="F78" s="57"/>
      <c r="G78" s="59"/>
      <c r="H78" s="59"/>
      <c r="I78" s="59"/>
      <c r="J78" s="59"/>
      <c r="K78" s="59"/>
      <c r="L78" s="59"/>
      <c r="M78" s="59"/>
      <c r="N78" s="59"/>
      <c r="O78" s="59"/>
      <c r="P78" s="59"/>
      <c r="Q78" s="59"/>
      <c r="R78" s="59"/>
      <c r="S78" s="60"/>
      <c r="T78" s="14"/>
      <c r="U78" s="14"/>
      <c r="V78" s="14"/>
      <c r="W78" s="14"/>
      <c r="X78" s="14"/>
      <c r="Y78" s="14"/>
      <c r="Z78" s="14"/>
      <c r="AA78" s="14"/>
      <c r="AB78" s="14"/>
    </row>
    <row r="79" spans="1:28" s="13" customFormat="1">
      <c r="A79" s="18"/>
      <c r="B79" s="41">
        <v>121304</v>
      </c>
      <c r="C79" s="42" t="s">
        <v>132</v>
      </c>
      <c r="D79" s="57"/>
      <c r="E79" s="57"/>
      <c r="F79" s="57"/>
      <c r="G79" s="59">
        <f>SUM(G80:G81)</f>
        <v>0</v>
      </c>
      <c r="H79" s="59">
        <f t="shared" ref="H79:S79" si="29">SUM(H80:H81)</f>
        <v>0</v>
      </c>
      <c r="I79" s="59">
        <f t="shared" si="29"/>
        <v>0</v>
      </c>
      <c r="J79" s="59">
        <f t="shared" si="29"/>
        <v>0</v>
      </c>
      <c r="K79" s="59">
        <f t="shared" si="29"/>
        <v>0</v>
      </c>
      <c r="L79" s="59">
        <f t="shared" si="29"/>
        <v>0</v>
      </c>
      <c r="M79" s="59">
        <f t="shared" si="29"/>
        <v>0</v>
      </c>
      <c r="N79" s="59">
        <f t="shared" si="29"/>
        <v>0</v>
      </c>
      <c r="O79" s="59">
        <f t="shared" si="29"/>
        <v>0</v>
      </c>
      <c r="P79" s="59">
        <f t="shared" si="29"/>
        <v>0</v>
      </c>
      <c r="Q79" s="59">
        <f t="shared" si="29"/>
        <v>0</v>
      </c>
      <c r="R79" s="59">
        <f t="shared" si="29"/>
        <v>0</v>
      </c>
      <c r="S79" s="59">
        <f t="shared" si="29"/>
        <v>0</v>
      </c>
      <c r="T79" s="14"/>
      <c r="U79" s="14"/>
      <c r="V79" s="14"/>
      <c r="W79" s="14"/>
      <c r="X79" s="14"/>
      <c r="Y79" s="14"/>
      <c r="Z79" s="14"/>
      <c r="AA79" s="14"/>
      <c r="AB79" s="14"/>
    </row>
    <row r="80" spans="1:28" s="13" customFormat="1">
      <c r="A80" s="18"/>
      <c r="B80" s="41"/>
      <c r="C80" s="42"/>
      <c r="D80" s="57"/>
      <c r="E80" s="57"/>
      <c r="F80" s="57"/>
      <c r="G80" s="59"/>
      <c r="H80" s="59"/>
      <c r="I80" s="59"/>
      <c r="J80" s="59"/>
      <c r="K80" s="59"/>
      <c r="L80" s="59"/>
      <c r="M80" s="59"/>
      <c r="N80" s="59"/>
      <c r="O80" s="59"/>
      <c r="P80" s="59"/>
      <c r="Q80" s="59"/>
      <c r="R80" s="59"/>
      <c r="S80" s="60"/>
      <c r="T80" s="14"/>
      <c r="U80" s="14"/>
      <c r="V80" s="14"/>
      <c r="W80" s="14"/>
      <c r="X80" s="14"/>
      <c r="Y80" s="14"/>
      <c r="Z80" s="14"/>
      <c r="AA80" s="14"/>
      <c r="AB80" s="14"/>
    </row>
    <row r="81" spans="1:28" s="13" customFormat="1">
      <c r="A81" s="18"/>
      <c r="B81" s="41"/>
      <c r="C81" s="42"/>
      <c r="D81" s="57"/>
      <c r="E81" s="57"/>
      <c r="F81" s="57"/>
      <c r="G81" s="59"/>
      <c r="H81" s="59"/>
      <c r="I81" s="59"/>
      <c r="J81" s="59"/>
      <c r="K81" s="59"/>
      <c r="L81" s="59"/>
      <c r="M81" s="59"/>
      <c r="N81" s="59"/>
      <c r="O81" s="59"/>
      <c r="P81" s="59"/>
      <c r="Q81" s="59"/>
      <c r="R81" s="59"/>
      <c r="S81" s="60"/>
      <c r="T81" s="14"/>
      <c r="U81" s="14"/>
      <c r="V81" s="14"/>
      <c r="W81" s="14"/>
      <c r="X81" s="14"/>
      <c r="Y81" s="14"/>
      <c r="Z81" s="14"/>
      <c r="AA81" s="14"/>
      <c r="AB81" s="14"/>
    </row>
    <row r="82" spans="1:28">
      <c r="A82" s="18"/>
      <c r="B82" s="41">
        <v>121305</v>
      </c>
      <c r="C82" s="42" t="s">
        <v>44</v>
      </c>
      <c r="D82" s="57"/>
      <c r="E82" s="57"/>
      <c r="F82" s="57"/>
      <c r="G82" s="59">
        <f>SUM(G83:G84)</f>
        <v>0</v>
      </c>
      <c r="H82" s="59">
        <f t="shared" ref="H82:S82" si="30">SUM(H83:H84)</f>
        <v>0</v>
      </c>
      <c r="I82" s="59">
        <f t="shared" si="30"/>
        <v>0</v>
      </c>
      <c r="J82" s="59">
        <f t="shared" si="30"/>
        <v>0</v>
      </c>
      <c r="K82" s="59">
        <f t="shared" si="30"/>
        <v>0</v>
      </c>
      <c r="L82" s="59">
        <f t="shared" si="30"/>
        <v>0</v>
      </c>
      <c r="M82" s="59">
        <f t="shared" si="30"/>
        <v>0</v>
      </c>
      <c r="N82" s="59">
        <f t="shared" si="30"/>
        <v>0</v>
      </c>
      <c r="O82" s="59">
        <f t="shared" si="30"/>
        <v>0</v>
      </c>
      <c r="P82" s="59">
        <f t="shared" si="30"/>
        <v>0</v>
      </c>
      <c r="Q82" s="59">
        <f t="shared" si="30"/>
        <v>0</v>
      </c>
      <c r="R82" s="59">
        <f t="shared" si="30"/>
        <v>0</v>
      </c>
      <c r="S82" s="59">
        <f t="shared" si="30"/>
        <v>0</v>
      </c>
    </row>
    <row r="83" spans="1:28">
      <c r="A83" s="18"/>
      <c r="B83" s="41"/>
      <c r="C83" s="42"/>
      <c r="D83" s="57"/>
      <c r="E83" s="57"/>
      <c r="F83" s="57"/>
      <c r="G83" s="59"/>
      <c r="H83" s="59"/>
      <c r="I83" s="59"/>
      <c r="J83" s="59"/>
      <c r="K83" s="59"/>
      <c r="L83" s="59"/>
      <c r="M83" s="59"/>
      <c r="N83" s="59"/>
      <c r="O83" s="59"/>
      <c r="P83" s="59"/>
      <c r="Q83" s="59"/>
      <c r="R83" s="59"/>
      <c r="S83" s="60"/>
    </row>
    <row r="84" spans="1:28">
      <c r="A84" s="18"/>
      <c r="B84" s="41"/>
      <c r="C84" s="42"/>
      <c r="D84" s="57"/>
      <c r="E84" s="57"/>
      <c r="F84" s="57"/>
      <c r="G84" s="59"/>
      <c r="H84" s="59"/>
      <c r="I84" s="59"/>
      <c r="J84" s="59"/>
      <c r="K84" s="59"/>
      <c r="L84" s="59"/>
      <c r="M84" s="59"/>
      <c r="N84" s="59"/>
      <c r="O84" s="59"/>
      <c r="P84" s="59"/>
      <c r="Q84" s="59"/>
      <c r="R84" s="59"/>
      <c r="S84" s="60"/>
    </row>
    <row r="85" spans="1:28" s="25" customFormat="1" ht="14.25" customHeight="1">
      <c r="A85" s="18"/>
      <c r="B85" s="61">
        <v>121400</v>
      </c>
      <c r="C85" s="62" t="s">
        <v>45</v>
      </c>
      <c r="D85" s="63"/>
      <c r="E85" s="63"/>
      <c r="F85" s="63"/>
      <c r="G85" s="65">
        <f>SUM(G86:G87)</f>
        <v>0</v>
      </c>
      <c r="H85" s="65">
        <f t="shared" ref="H85:S85" si="31">SUM(H86:H87)</f>
        <v>0</v>
      </c>
      <c r="I85" s="65">
        <f t="shared" si="31"/>
        <v>0</v>
      </c>
      <c r="J85" s="65">
        <f t="shared" si="31"/>
        <v>0</v>
      </c>
      <c r="K85" s="65">
        <f t="shared" si="31"/>
        <v>0</v>
      </c>
      <c r="L85" s="65">
        <f t="shared" si="31"/>
        <v>0</v>
      </c>
      <c r="M85" s="65">
        <f t="shared" si="31"/>
        <v>0</v>
      </c>
      <c r="N85" s="65">
        <f t="shared" si="31"/>
        <v>0</v>
      </c>
      <c r="O85" s="65">
        <f t="shared" si="31"/>
        <v>0</v>
      </c>
      <c r="P85" s="65">
        <f t="shared" si="31"/>
        <v>0</v>
      </c>
      <c r="Q85" s="65">
        <f t="shared" si="31"/>
        <v>0</v>
      </c>
      <c r="R85" s="65">
        <f t="shared" si="31"/>
        <v>0</v>
      </c>
      <c r="S85" s="65">
        <f t="shared" si="31"/>
        <v>0</v>
      </c>
    </row>
    <row r="86" spans="1:28" s="25" customFormat="1" ht="14.25" customHeight="1">
      <c r="A86" s="18"/>
      <c r="B86" s="45"/>
      <c r="C86" s="46"/>
      <c r="D86" s="70"/>
      <c r="E86" s="70"/>
      <c r="F86" s="70"/>
      <c r="G86" s="71"/>
      <c r="H86" s="71"/>
      <c r="I86" s="71"/>
      <c r="J86" s="71"/>
      <c r="K86" s="71"/>
      <c r="L86" s="71"/>
      <c r="M86" s="71"/>
      <c r="N86" s="71"/>
      <c r="O86" s="71"/>
      <c r="P86" s="71"/>
      <c r="Q86" s="71"/>
      <c r="R86" s="71"/>
      <c r="S86" s="71"/>
    </row>
    <row r="87" spans="1:28" s="25" customFormat="1" ht="14.25" customHeight="1">
      <c r="A87" s="18"/>
      <c r="B87" s="45"/>
      <c r="C87" s="46"/>
      <c r="D87" s="70"/>
      <c r="E87" s="70"/>
      <c r="F87" s="70"/>
      <c r="G87" s="71"/>
      <c r="H87" s="71"/>
      <c r="I87" s="71"/>
      <c r="J87" s="71"/>
      <c r="K87" s="71"/>
      <c r="L87" s="71"/>
      <c r="M87" s="71"/>
      <c r="N87" s="71"/>
      <c r="O87" s="71"/>
      <c r="P87" s="71"/>
      <c r="Q87" s="71"/>
      <c r="R87" s="71"/>
      <c r="S87" s="71"/>
    </row>
    <row r="88" spans="1:28" s="25" customFormat="1" ht="15.75" customHeight="1">
      <c r="A88" s="18"/>
      <c r="B88" s="61">
        <v>121500</v>
      </c>
      <c r="C88" s="62" t="s">
        <v>46</v>
      </c>
      <c r="D88" s="63"/>
      <c r="E88" s="63"/>
      <c r="F88" s="63"/>
      <c r="G88" s="65">
        <f>SUM(G89:G90)</f>
        <v>0</v>
      </c>
      <c r="H88" s="65">
        <f t="shared" ref="H88:S88" si="32">SUM(H89:H90)</f>
        <v>0</v>
      </c>
      <c r="I88" s="65">
        <f t="shared" si="32"/>
        <v>0</v>
      </c>
      <c r="J88" s="65">
        <f t="shared" si="32"/>
        <v>0</v>
      </c>
      <c r="K88" s="65">
        <f t="shared" si="32"/>
        <v>0</v>
      </c>
      <c r="L88" s="65">
        <f t="shared" si="32"/>
        <v>0</v>
      </c>
      <c r="M88" s="65">
        <f t="shared" si="32"/>
        <v>0</v>
      </c>
      <c r="N88" s="65">
        <f t="shared" si="32"/>
        <v>0</v>
      </c>
      <c r="O88" s="65">
        <f t="shared" si="32"/>
        <v>0</v>
      </c>
      <c r="P88" s="65">
        <f t="shared" si="32"/>
        <v>0</v>
      </c>
      <c r="Q88" s="65">
        <f t="shared" si="32"/>
        <v>0</v>
      </c>
      <c r="R88" s="65">
        <f t="shared" si="32"/>
        <v>0</v>
      </c>
      <c r="S88" s="65">
        <f t="shared" si="32"/>
        <v>0</v>
      </c>
    </row>
    <row r="89" spans="1:28" s="25" customFormat="1" ht="15.75" customHeight="1">
      <c r="A89" s="18"/>
      <c r="B89" s="45"/>
      <c r="C89" s="46"/>
      <c r="D89" s="70"/>
      <c r="E89" s="70"/>
      <c r="F89" s="70"/>
      <c r="G89" s="71"/>
      <c r="H89" s="71"/>
      <c r="I89" s="71"/>
      <c r="J89" s="71"/>
      <c r="K89" s="71"/>
      <c r="L89" s="71"/>
      <c r="M89" s="71"/>
      <c r="N89" s="71"/>
      <c r="O89" s="71"/>
      <c r="P89" s="71"/>
      <c r="Q89" s="71"/>
      <c r="R89" s="71"/>
      <c r="S89" s="71"/>
    </row>
    <row r="90" spans="1:28" s="25" customFormat="1" ht="15.75" customHeight="1">
      <c r="A90" s="18"/>
      <c r="B90" s="45"/>
      <c r="C90" s="46"/>
      <c r="D90" s="70"/>
      <c r="E90" s="70"/>
      <c r="F90" s="70"/>
      <c r="G90" s="71"/>
      <c r="H90" s="71"/>
      <c r="I90" s="71"/>
      <c r="J90" s="71"/>
      <c r="K90" s="71"/>
      <c r="L90" s="71"/>
      <c r="M90" s="71"/>
      <c r="N90" s="71"/>
      <c r="O90" s="71"/>
      <c r="P90" s="71"/>
      <c r="Q90" s="71"/>
      <c r="R90" s="71"/>
      <c r="S90" s="71"/>
    </row>
    <row r="91" spans="1:28" s="25" customFormat="1">
      <c r="A91" s="18"/>
      <c r="B91" s="61">
        <v>121600</v>
      </c>
      <c r="C91" s="62" t="s">
        <v>47</v>
      </c>
      <c r="D91" s="63"/>
      <c r="E91" s="63"/>
      <c r="F91" s="63"/>
      <c r="G91" s="65">
        <f>G92+G95+G98+G101+G104</f>
        <v>0</v>
      </c>
      <c r="H91" s="65">
        <f t="shared" ref="H91:S91" si="33">H92+H95+H98+H101+H104</f>
        <v>0</v>
      </c>
      <c r="I91" s="65">
        <f t="shared" si="33"/>
        <v>0</v>
      </c>
      <c r="J91" s="65">
        <f t="shared" si="33"/>
        <v>0</v>
      </c>
      <c r="K91" s="65">
        <f t="shared" si="33"/>
        <v>0</v>
      </c>
      <c r="L91" s="65">
        <f t="shared" si="33"/>
        <v>0</v>
      </c>
      <c r="M91" s="65">
        <f t="shared" si="33"/>
        <v>0</v>
      </c>
      <c r="N91" s="65">
        <f t="shared" si="33"/>
        <v>0</v>
      </c>
      <c r="O91" s="65">
        <f t="shared" si="33"/>
        <v>0</v>
      </c>
      <c r="P91" s="65">
        <f t="shared" si="33"/>
        <v>0</v>
      </c>
      <c r="Q91" s="65">
        <f t="shared" si="33"/>
        <v>0</v>
      </c>
      <c r="R91" s="65">
        <f t="shared" si="33"/>
        <v>0</v>
      </c>
      <c r="S91" s="65">
        <f t="shared" si="33"/>
        <v>0</v>
      </c>
    </row>
    <row r="92" spans="1:28">
      <c r="A92" s="18"/>
      <c r="B92" s="41">
        <v>121601</v>
      </c>
      <c r="C92" s="42" t="s">
        <v>48</v>
      </c>
      <c r="D92" s="57"/>
      <c r="E92" s="57"/>
      <c r="F92" s="57"/>
      <c r="G92" s="59">
        <f>SUM(G93:G94)</f>
        <v>0</v>
      </c>
      <c r="H92" s="59">
        <f t="shared" ref="H92:S92" si="34">SUM(H93:H94)</f>
        <v>0</v>
      </c>
      <c r="I92" s="59">
        <f t="shared" si="34"/>
        <v>0</v>
      </c>
      <c r="J92" s="59">
        <f t="shared" si="34"/>
        <v>0</v>
      </c>
      <c r="K92" s="59">
        <f t="shared" si="34"/>
        <v>0</v>
      </c>
      <c r="L92" s="59">
        <f t="shared" si="34"/>
        <v>0</v>
      </c>
      <c r="M92" s="59">
        <f t="shared" si="34"/>
        <v>0</v>
      </c>
      <c r="N92" s="59">
        <f t="shared" si="34"/>
        <v>0</v>
      </c>
      <c r="O92" s="59">
        <f t="shared" si="34"/>
        <v>0</v>
      </c>
      <c r="P92" s="59">
        <f t="shared" si="34"/>
        <v>0</v>
      </c>
      <c r="Q92" s="59">
        <f t="shared" si="34"/>
        <v>0</v>
      </c>
      <c r="R92" s="59">
        <f t="shared" si="34"/>
        <v>0</v>
      </c>
      <c r="S92" s="59">
        <f t="shared" si="34"/>
        <v>0</v>
      </c>
    </row>
    <row r="93" spans="1:28">
      <c r="A93" s="18"/>
      <c r="B93" s="41"/>
      <c r="C93" s="42"/>
      <c r="D93" s="57"/>
      <c r="E93" s="57"/>
      <c r="F93" s="57"/>
      <c r="G93" s="59"/>
      <c r="H93" s="59"/>
      <c r="I93" s="59"/>
      <c r="J93" s="59"/>
      <c r="K93" s="59"/>
      <c r="L93" s="59"/>
      <c r="M93" s="59"/>
      <c r="N93" s="59"/>
      <c r="O93" s="59"/>
      <c r="P93" s="59"/>
      <c r="Q93" s="59"/>
      <c r="R93" s="59"/>
      <c r="S93" s="60"/>
    </row>
    <row r="94" spans="1:28">
      <c r="A94" s="18"/>
      <c r="B94" s="41"/>
      <c r="C94" s="42"/>
      <c r="D94" s="57"/>
      <c r="E94" s="57"/>
      <c r="F94" s="57"/>
      <c r="G94" s="59"/>
      <c r="H94" s="59"/>
      <c r="I94" s="59"/>
      <c r="J94" s="59"/>
      <c r="K94" s="59"/>
      <c r="L94" s="59"/>
      <c r="M94" s="59"/>
      <c r="N94" s="59"/>
      <c r="O94" s="59"/>
      <c r="P94" s="59"/>
      <c r="Q94" s="59"/>
      <c r="R94" s="59"/>
      <c r="S94" s="60"/>
    </row>
    <row r="95" spans="1:28">
      <c r="A95" s="18"/>
      <c r="B95" s="41">
        <v>121602</v>
      </c>
      <c r="C95" s="42" t="s">
        <v>49</v>
      </c>
      <c r="D95" s="57"/>
      <c r="E95" s="57"/>
      <c r="F95" s="57"/>
      <c r="G95" s="59">
        <f>SUM(G96:G97)</f>
        <v>0</v>
      </c>
      <c r="H95" s="59">
        <f t="shared" ref="H95:S95" si="35">SUM(H96:H97)</f>
        <v>0</v>
      </c>
      <c r="I95" s="59">
        <f t="shared" si="35"/>
        <v>0</v>
      </c>
      <c r="J95" s="59">
        <f t="shared" si="35"/>
        <v>0</v>
      </c>
      <c r="K95" s="59">
        <f t="shared" si="35"/>
        <v>0</v>
      </c>
      <c r="L95" s="59">
        <f t="shared" si="35"/>
        <v>0</v>
      </c>
      <c r="M95" s="59">
        <f t="shared" si="35"/>
        <v>0</v>
      </c>
      <c r="N95" s="59">
        <f t="shared" si="35"/>
        <v>0</v>
      </c>
      <c r="O95" s="59">
        <f t="shared" si="35"/>
        <v>0</v>
      </c>
      <c r="P95" s="59">
        <f t="shared" si="35"/>
        <v>0</v>
      </c>
      <c r="Q95" s="59">
        <f t="shared" si="35"/>
        <v>0</v>
      </c>
      <c r="R95" s="59">
        <f t="shared" si="35"/>
        <v>0</v>
      </c>
      <c r="S95" s="59">
        <f t="shared" si="35"/>
        <v>0</v>
      </c>
    </row>
    <row r="96" spans="1:28">
      <c r="A96" s="18"/>
      <c r="B96" s="41"/>
      <c r="C96" s="42"/>
      <c r="D96" s="57"/>
      <c r="E96" s="57"/>
      <c r="F96" s="57"/>
      <c r="G96" s="59"/>
      <c r="H96" s="59"/>
      <c r="I96" s="59"/>
      <c r="J96" s="59"/>
      <c r="K96" s="59"/>
      <c r="L96" s="59"/>
      <c r="M96" s="59"/>
      <c r="N96" s="59"/>
      <c r="O96" s="59"/>
      <c r="P96" s="59"/>
      <c r="Q96" s="59"/>
      <c r="R96" s="59"/>
      <c r="S96" s="60"/>
    </row>
    <row r="97" spans="1:28">
      <c r="A97" s="18"/>
      <c r="B97" s="41"/>
      <c r="C97" s="42"/>
      <c r="D97" s="57"/>
      <c r="E97" s="57"/>
      <c r="F97" s="57"/>
      <c r="G97" s="59"/>
      <c r="H97" s="59"/>
      <c r="I97" s="59"/>
      <c r="J97" s="59"/>
      <c r="K97" s="59"/>
      <c r="L97" s="59"/>
      <c r="M97" s="59"/>
      <c r="N97" s="59"/>
      <c r="O97" s="59"/>
      <c r="P97" s="59"/>
      <c r="Q97" s="59"/>
      <c r="R97" s="59"/>
      <c r="S97" s="60"/>
    </row>
    <row r="98" spans="1:28" s="13" customFormat="1">
      <c r="A98" s="18"/>
      <c r="B98" s="41">
        <v>121603</v>
      </c>
      <c r="C98" s="42" t="s">
        <v>50</v>
      </c>
      <c r="D98" s="57"/>
      <c r="E98" s="57"/>
      <c r="F98" s="57"/>
      <c r="G98" s="59">
        <f>SUM(G99:G100)</f>
        <v>0</v>
      </c>
      <c r="H98" s="59">
        <f t="shared" ref="H98:S98" si="36">SUM(H99:H100)</f>
        <v>0</v>
      </c>
      <c r="I98" s="59">
        <f t="shared" si="36"/>
        <v>0</v>
      </c>
      <c r="J98" s="59">
        <f t="shared" si="36"/>
        <v>0</v>
      </c>
      <c r="K98" s="59">
        <f t="shared" si="36"/>
        <v>0</v>
      </c>
      <c r="L98" s="59">
        <f t="shared" si="36"/>
        <v>0</v>
      </c>
      <c r="M98" s="59">
        <f t="shared" si="36"/>
        <v>0</v>
      </c>
      <c r="N98" s="59">
        <f t="shared" si="36"/>
        <v>0</v>
      </c>
      <c r="O98" s="59">
        <f t="shared" si="36"/>
        <v>0</v>
      </c>
      <c r="P98" s="59">
        <f t="shared" si="36"/>
        <v>0</v>
      </c>
      <c r="Q98" s="59">
        <f t="shared" si="36"/>
        <v>0</v>
      </c>
      <c r="R98" s="59">
        <f t="shared" si="36"/>
        <v>0</v>
      </c>
      <c r="S98" s="59">
        <f t="shared" si="36"/>
        <v>0</v>
      </c>
      <c r="T98" s="14"/>
      <c r="U98" s="14"/>
      <c r="V98" s="14"/>
      <c r="W98" s="14"/>
      <c r="X98" s="14"/>
      <c r="Y98" s="14"/>
      <c r="Z98" s="14"/>
      <c r="AA98" s="14"/>
      <c r="AB98" s="14"/>
    </row>
    <row r="99" spans="1:28" s="13" customFormat="1">
      <c r="A99" s="18"/>
      <c r="B99" s="41"/>
      <c r="C99" s="42"/>
      <c r="D99" s="57"/>
      <c r="E99" s="57"/>
      <c r="F99" s="57"/>
      <c r="G99" s="59"/>
      <c r="H99" s="59"/>
      <c r="I99" s="59"/>
      <c r="J99" s="59"/>
      <c r="K99" s="59"/>
      <c r="L99" s="59"/>
      <c r="M99" s="59"/>
      <c r="N99" s="59"/>
      <c r="O99" s="59"/>
      <c r="P99" s="59"/>
      <c r="Q99" s="59"/>
      <c r="R99" s="59"/>
      <c r="S99" s="60"/>
      <c r="T99" s="14"/>
      <c r="U99" s="14"/>
      <c r="V99" s="14"/>
      <c r="W99" s="14"/>
      <c r="X99" s="14"/>
      <c r="Y99" s="14"/>
      <c r="Z99" s="14"/>
      <c r="AA99" s="14"/>
      <c r="AB99" s="14"/>
    </row>
    <row r="100" spans="1:28" s="13" customFormat="1">
      <c r="A100" s="18"/>
      <c r="B100" s="41"/>
      <c r="C100" s="42"/>
      <c r="D100" s="57"/>
      <c r="E100" s="57"/>
      <c r="F100" s="57"/>
      <c r="G100" s="59"/>
      <c r="H100" s="59"/>
      <c r="I100" s="59"/>
      <c r="J100" s="59"/>
      <c r="K100" s="59"/>
      <c r="L100" s="59"/>
      <c r="M100" s="59"/>
      <c r="N100" s="59"/>
      <c r="O100" s="59"/>
      <c r="P100" s="59"/>
      <c r="Q100" s="59"/>
      <c r="R100" s="59"/>
      <c r="S100" s="60"/>
      <c r="T100" s="14"/>
      <c r="U100" s="14"/>
      <c r="V100" s="14"/>
      <c r="W100" s="14"/>
      <c r="X100" s="14"/>
      <c r="Y100" s="14"/>
      <c r="Z100" s="14"/>
      <c r="AA100" s="14"/>
      <c r="AB100" s="14"/>
    </row>
    <row r="101" spans="1:28" s="13" customFormat="1">
      <c r="A101" s="18"/>
      <c r="B101" s="41">
        <v>121604</v>
      </c>
      <c r="C101" s="42" t="s">
        <v>51</v>
      </c>
      <c r="D101" s="57"/>
      <c r="E101" s="57"/>
      <c r="F101" s="57"/>
      <c r="G101" s="59">
        <f>SUM(G102:G103)</f>
        <v>0</v>
      </c>
      <c r="H101" s="59">
        <f t="shared" ref="H101:S101" si="37">SUM(H102:H103)</f>
        <v>0</v>
      </c>
      <c r="I101" s="59">
        <f t="shared" si="37"/>
        <v>0</v>
      </c>
      <c r="J101" s="59">
        <f t="shared" si="37"/>
        <v>0</v>
      </c>
      <c r="K101" s="59">
        <f t="shared" si="37"/>
        <v>0</v>
      </c>
      <c r="L101" s="59">
        <f t="shared" si="37"/>
        <v>0</v>
      </c>
      <c r="M101" s="59">
        <f t="shared" si="37"/>
        <v>0</v>
      </c>
      <c r="N101" s="59">
        <f t="shared" si="37"/>
        <v>0</v>
      </c>
      <c r="O101" s="59">
        <f t="shared" si="37"/>
        <v>0</v>
      </c>
      <c r="P101" s="59">
        <f t="shared" si="37"/>
        <v>0</v>
      </c>
      <c r="Q101" s="59">
        <f t="shared" si="37"/>
        <v>0</v>
      </c>
      <c r="R101" s="59">
        <f t="shared" si="37"/>
        <v>0</v>
      </c>
      <c r="S101" s="59">
        <f t="shared" si="37"/>
        <v>0</v>
      </c>
      <c r="T101" s="14"/>
      <c r="U101" s="14"/>
      <c r="V101" s="14"/>
      <c r="W101" s="14"/>
      <c r="X101" s="14"/>
      <c r="Y101" s="14"/>
      <c r="Z101" s="14"/>
      <c r="AA101" s="14"/>
      <c r="AB101" s="14"/>
    </row>
    <row r="102" spans="1:28" s="13" customFormat="1">
      <c r="A102" s="18"/>
      <c r="B102" s="41"/>
      <c r="C102" s="42"/>
      <c r="D102" s="57"/>
      <c r="E102" s="57"/>
      <c r="F102" s="57"/>
      <c r="G102" s="59"/>
      <c r="H102" s="59"/>
      <c r="I102" s="59"/>
      <c r="J102" s="59"/>
      <c r="K102" s="59"/>
      <c r="L102" s="59"/>
      <c r="M102" s="59"/>
      <c r="N102" s="59"/>
      <c r="O102" s="59"/>
      <c r="P102" s="59"/>
      <c r="Q102" s="59"/>
      <c r="R102" s="59"/>
      <c r="S102" s="60"/>
      <c r="T102" s="14"/>
      <c r="U102" s="14"/>
      <c r="V102" s="14"/>
      <c r="W102" s="14"/>
      <c r="X102" s="14"/>
      <c r="Y102" s="14"/>
      <c r="Z102" s="14"/>
      <c r="AA102" s="14"/>
      <c r="AB102" s="14"/>
    </row>
    <row r="103" spans="1:28" s="13" customFormat="1">
      <c r="A103" s="18"/>
      <c r="B103" s="41"/>
      <c r="C103" s="42"/>
      <c r="D103" s="57"/>
      <c r="E103" s="57"/>
      <c r="F103" s="57"/>
      <c r="G103" s="59"/>
      <c r="H103" s="59"/>
      <c r="I103" s="59"/>
      <c r="J103" s="59"/>
      <c r="K103" s="59"/>
      <c r="L103" s="59"/>
      <c r="M103" s="59"/>
      <c r="N103" s="59"/>
      <c r="O103" s="59"/>
      <c r="P103" s="59"/>
      <c r="Q103" s="59"/>
      <c r="R103" s="59"/>
      <c r="S103" s="60"/>
      <c r="T103" s="14"/>
      <c r="U103" s="14"/>
      <c r="V103" s="14"/>
      <c r="W103" s="14"/>
      <c r="X103" s="14"/>
      <c r="Y103" s="14"/>
      <c r="Z103" s="14"/>
      <c r="AA103" s="14"/>
      <c r="AB103" s="14"/>
    </row>
    <row r="104" spans="1:28" s="13" customFormat="1">
      <c r="A104" s="18"/>
      <c r="B104" s="41">
        <v>121605</v>
      </c>
      <c r="C104" s="42" t="s">
        <v>52</v>
      </c>
      <c r="D104" s="57"/>
      <c r="E104" s="57"/>
      <c r="F104" s="57"/>
      <c r="G104" s="59">
        <f>SUM(G105:G106)</f>
        <v>0</v>
      </c>
      <c r="H104" s="59">
        <f t="shared" ref="H104:S104" si="38">SUM(H105:H106)</f>
        <v>0</v>
      </c>
      <c r="I104" s="59">
        <f t="shared" si="38"/>
        <v>0</v>
      </c>
      <c r="J104" s="59">
        <f t="shared" si="38"/>
        <v>0</v>
      </c>
      <c r="K104" s="59">
        <f t="shared" si="38"/>
        <v>0</v>
      </c>
      <c r="L104" s="59">
        <f t="shared" si="38"/>
        <v>0</v>
      </c>
      <c r="M104" s="59">
        <f t="shared" si="38"/>
        <v>0</v>
      </c>
      <c r="N104" s="59">
        <f t="shared" si="38"/>
        <v>0</v>
      </c>
      <c r="O104" s="59">
        <f t="shared" si="38"/>
        <v>0</v>
      </c>
      <c r="P104" s="59">
        <f t="shared" si="38"/>
        <v>0</v>
      </c>
      <c r="Q104" s="59">
        <f t="shared" si="38"/>
        <v>0</v>
      </c>
      <c r="R104" s="59">
        <f t="shared" si="38"/>
        <v>0</v>
      </c>
      <c r="S104" s="59">
        <f t="shared" si="38"/>
        <v>0</v>
      </c>
      <c r="T104" s="14"/>
      <c r="U104" s="14"/>
      <c r="V104" s="14"/>
      <c r="W104" s="14"/>
      <c r="X104" s="14"/>
      <c r="Y104" s="14"/>
      <c r="Z104" s="14"/>
      <c r="AA104" s="14"/>
      <c r="AB104" s="14"/>
    </row>
    <row r="105" spans="1:28" s="13" customFormat="1">
      <c r="A105" s="18"/>
      <c r="B105" s="41"/>
      <c r="C105" s="42"/>
      <c r="D105" s="57"/>
      <c r="E105" s="57"/>
      <c r="F105" s="57"/>
      <c r="G105" s="59"/>
      <c r="H105" s="59"/>
      <c r="I105" s="59"/>
      <c r="J105" s="59"/>
      <c r="K105" s="59"/>
      <c r="L105" s="59"/>
      <c r="M105" s="59"/>
      <c r="N105" s="59"/>
      <c r="O105" s="59"/>
      <c r="P105" s="59"/>
      <c r="Q105" s="59"/>
      <c r="R105" s="59"/>
      <c r="S105" s="60"/>
      <c r="T105" s="14"/>
      <c r="U105" s="14"/>
      <c r="V105" s="14"/>
      <c r="W105" s="14"/>
      <c r="X105" s="14"/>
      <c r="Y105" s="14"/>
      <c r="Z105" s="14"/>
      <c r="AA105" s="14"/>
      <c r="AB105" s="14"/>
    </row>
    <row r="106" spans="1:28" s="13" customFormat="1">
      <c r="A106" s="18"/>
      <c r="B106" s="41"/>
      <c r="C106" s="42"/>
      <c r="D106" s="57"/>
      <c r="E106" s="57"/>
      <c r="F106" s="57"/>
      <c r="G106" s="59"/>
      <c r="H106" s="59"/>
      <c r="I106" s="59"/>
      <c r="J106" s="59"/>
      <c r="K106" s="59"/>
      <c r="L106" s="59"/>
      <c r="M106" s="59"/>
      <c r="N106" s="59"/>
      <c r="O106" s="59"/>
      <c r="P106" s="59"/>
      <c r="Q106" s="59"/>
      <c r="R106" s="59"/>
      <c r="S106" s="60"/>
      <c r="T106" s="14"/>
      <c r="U106" s="14"/>
      <c r="V106" s="14"/>
      <c r="W106" s="14"/>
      <c r="X106" s="14"/>
      <c r="Y106" s="14"/>
      <c r="Z106" s="14"/>
      <c r="AA106" s="14"/>
      <c r="AB106" s="14"/>
    </row>
    <row r="107" spans="1:28" s="25" customFormat="1">
      <c r="A107" s="111"/>
      <c r="B107" s="61">
        <v>121700</v>
      </c>
      <c r="C107" s="62" t="s">
        <v>53</v>
      </c>
      <c r="D107" s="63"/>
      <c r="E107" s="63"/>
      <c r="F107" s="63"/>
      <c r="G107" s="65">
        <f>G108+G111+G114</f>
        <v>0</v>
      </c>
      <c r="H107" s="65">
        <f t="shared" ref="H107:S107" si="39">H108+H111+H114</f>
        <v>0</v>
      </c>
      <c r="I107" s="65">
        <f t="shared" si="39"/>
        <v>0</v>
      </c>
      <c r="J107" s="65">
        <f t="shared" si="39"/>
        <v>0</v>
      </c>
      <c r="K107" s="65">
        <f t="shared" si="39"/>
        <v>0</v>
      </c>
      <c r="L107" s="65">
        <f t="shared" si="39"/>
        <v>0</v>
      </c>
      <c r="M107" s="65">
        <f t="shared" si="39"/>
        <v>0</v>
      </c>
      <c r="N107" s="65">
        <f t="shared" si="39"/>
        <v>0</v>
      </c>
      <c r="O107" s="65">
        <f t="shared" si="39"/>
        <v>0</v>
      </c>
      <c r="P107" s="65">
        <f t="shared" si="39"/>
        <v>0</v>
      </c>
      <c r="Q107" s="65">
        <f t="shared" si="39"/>
        <v>0</v>
      </c>
      <c r="R107" s="65">
        <f t="shared" si="39"/>
        <v>0</v>
      </c>
      <c r="S107" s="65">
        <f t="shared" si="39"/>
        <v>0</v>
      </c>
    </row>
    <row r="108" spans="1:28">
      <c r="A108" s="109"/>
      <c r="B108" s="41">
        <v>121701</v>
      </c>
      <c r="C108" s="42" t="s">
        <v>54</v>
      </c>
      <c r="D108" s="57"/>
      <c r="E108" s="57"/>
      <c r="F108" s="57"/>
      <c r="G108" s="59">
        <f>SUM(G109:G110)</f>
        <v>0</v>
      </c>
      <c r="H108" s="59">
        <f t="shared" ref="H108:S108" si="40">SUM(H109:H110)</f>
        <v>0</v>
      </c>
      <c r="I108" s="59">
        <f t="shared" si="40"/>
        <v>0</v>
      </c>
      <c r="J108" s="59">
        <f t="shared" si="40"/>
        <v>0</v>
      </c>
      <c r="K108" s="59">
        <f t="shared" si="40"/>
        <v>0</v>
      </c>
      <c r="L108" s="59">
        <f t="shared" si="40"/>
        <v>0</v>
      </c>
      <c r="M108" s="59">
        <f t="shared" si="40"/>
        <v>0</v>
      </c>
      <c r="N108" s="59">
        <f t="shared" si="40"/>
        <v>0</v>
      </c>
      <c r="O108" s="59">
        <f t="shared" si="40"/>
        <v>0</v>
      </c>
      <c r="P108" s="59">
        <f t="shared" si="40"/>
        <v>0</v>
      </c>
      <c r="Q108" s="59">
        <f t="shared" si="40"/>
        <v>0</v>
      </c>
      <c r="R108" s="59">
        <f t="shared" si="40"/>
        <v>0</v>
      </c>
      <c r="S108" s="59">
        <f t="shared" si="40"/>
        <v>0</v>
      </c>
    </row>
    <row r="109" spans="1:28">
      <c r="A109" s="109"/>
      <c r="B109" s="41"/>
      <c r="C109" s="42"/>
      <c r="D109" s="57"/>
      <c r="E109" s="57"/>
      <c r="F109" s="57"/>
      <c r="G109" s="59"/>
      <c r="H109" s="59"/>
      <c r="I109" s="59"/>
      <c r="J109" s="59"/>
      <c r="K109" s="59"/>
      <c r="L109" s="59"/>
      <c r="M109" s="59"/>
      <c r="N109" s="59"/>
      <c r="O109" s="59"/>
      <c r="P109" s="59"/>
      <c r="Q109" s="59"/>
      <c r="R109" s="59"/>
      <c r="S109" s="60"/>
    </row>
    <row r="110" spans="1:28">
      <c r="A110" s="109"/>
      <c r="B110" s="41"/>
      <c r="C110" s="42"/>
      <c r="D110" s="57"/>
      <c r="E110" s="57"/>
      <c r="F110" s="57"/>
      <c r="G110" s="59"/>
      <c r="H110" s="59"/>
      <c r="I110" s="59"/>
      <c r="J110" s="59"/>
      <c r="K110" s="59"/>
      <c r="L110" s="59"/>
      <c r="M110" s="59"/>
      <c r="N110" s="59"/>
      <c r="O110" s="59"/>
      <c r="P110" s="59"/>
      <c r="Q110" s="59"/>
      <c r="R110" s="59"/>
      <c r="S110" s="60"/>
    </row>
    <row r="111" spans="1:28" s="13" customFormat="1">
      <c r="A111" s="18"/>
      <c r="B111" s="41">
        <v>121703</v>
      </c>
      <c r="C111" s="42" t="s">
        <v>55</v>
      </c>
      <c r="D111" s="57"/>
      <c r="E111" s="57"/>
      <c r="F111" s="57"/>
      <c r="G111" s="59">
        <f>SUM(G112:G113)</f>
        <v>0</v>
      </c>
      <c r="H111" s="59">
        <f t="shared" ref="H111:S111" si="41">SUM(H112:H113)</f>
        <v>0</v>
      </c>
      <c r="I111" s="59">
        <f t="shared" si="41"/>
        <v>0</v>
      </c>
      <c r="J111" s="59">
        <f t="shared" si="41"/>
        <v>0</v>
      </c>
      <c r="K111" s="59">
        <f t="shared" si="41"/>
        <v>0</v>
      </c>
      <c r="L111" s="59">
        <f t="shared" si="41"/>
        <v>0</v>
      </c>
      <c r="M111" s="59">
        <f t="shared" si="41"/>
        <v>0</v>
      </c>
      <c r="N111" s="59">
        <f t="shared" si="41"/>
        <v>0</v>
      </c>
      <c r="O111" s="59">
        <f t="shared" si="41"/>
        <v>0</v>
      </c>
      <c r="P111" s="59">
        <f t="shared" si="41"/>
        <v>0</v>
      </c>
      <c r="Q111" s="59">
        <f t="shared" si="41"/>
        <v>0</v>
      </c>
      <c r="R111" s="59">
        <f t="shared" si="41"/>
        <v>0</v>
      </c>
      <c r="S111" s="59">
        <f t="shared" si="41"/>
        <v>0</v>
      </c>
      <c r="T111" s="14"/>
      <c r="U111" s="14"/>
      <c r="V111" s="14"/>
      <c r="W111" s="14"/>
      <c r="X111" s="14"/>
      <c r="Y111" s="14"/>
      <c r="Z111" s="14"/>
      <c r="AA111" s="14"/>
      <c r="AB111" s="14"/>
    </row>
    <row r="112" spans="1:28" s="13" customFormat="1">
      <c r="A112" s="18"/>
      <c r="B112" s="41"/>
      <c r="C112" s="42"/>
      <c r="D112" s="57"/>
      <c r="E112" s="57"/>
      <c r="F112" s="57"/>
      <c r="G112" s="59"/>
      <c r="H112" s="59"/>
      <c r="I112" s="59"/>
      <c r="J112" s="59"/>
      <c r="K112" s="59"/>
      <c r="L112" s="59"/>
      <c r="M112" s="59"/>
      <c r="N112" s="59"/>
      <c r="O112" s="59"/>
      <c r="P112" s="59"/>
      <c r="Q112" s="59"/>
      <c r="R112" s="59"/>
      <c r="S112" s="60"/>
      <c r="T112" s="14"/>
      <c r="U112" s="14"/>
      <c r="V112" s="14"/>
      <c r="W112" s="14"/>
      <c r="X112" s="14"/>
      <c r="Y112" s="14"/>
      <c r="Z112" s="14"/>
      <c r="AA112" s="14"/>
      <c r="AB112" s="14"/>
    </row>
    <row r="113" spans="1:28" s="13" customFormat="1">
      <c r="A113" s="18"/>
      <c r="B113" s="41"/>
      <c r="C113" s="42"/>
      <c r="D113" s="57"/>
      <c r="E113" s="57"/>
      <c r="F113" s="57"/>
      <c r="G113" s="59"/>
      <c r="H113" s="59"/>
      <c r="I113" s="59"/>
      <c r="J113" s="59"/>
      <c r="K113" s="59"/>
      <c r="L113" s="59"/>
      <c r="M113" s="59"/>
      <c r="N113" s="59"/>
      <c r="O113" s="59"/>
      <c r="P113" s="59"/>
      <c r="Q113" s="59"/>
      <c r="R113" s="59"/>
      <c r="S113" s="60"/>
      <c r="T113" s="14"/>
      <c r="U113" s="14"/>
      <c r="V113" s="14"/>
      <c r="W113" s="14"/>
      <c r="X113" s="14"/>
      <c r="Y113" s="14"/>
      <c r="Z113" s="14"/>
      <c r="AA113" s="14"/>
      <c r="AB113" s="14"/>
    </row>
    <row r="114" spans="1:28" s="13" customFormat="1" ht="16.5" customHeight="1">
      <c r="A114" s="18"/>
      <c r="B114" s="41">
        <v>121705</v>
      </c>
      <c r="C114" s="42" t="s">
        <v>133</v>
      </c>
      <c r="D114" s="57"/>
      <c r="E114" s="57"/>
      <c r="F114" s="57"/>
      <c r="G114" s="59">
        <f>SUM(G115:G116)</f>
        <v>0</v>
      </c>
      <c r="H114" s="59">
        <f t="shared" ref="H114:S114" si="42">SUM(H115:H116)</f>
        <v>0</v>
      </c>
      <c r="I114" s="59">
        <f t="shared" si="42"/>
        <v>0</v>
      </c>
      <c r="J114" s="59">
        <f t="shared" si="42"/>
        <v>0</v>
      </c>
      <c r="K114" s="59">
        <f t="shared" si="42"/>
        <v>0</v>
      </c>
      <c r="L114" s="59">
        <f t="shared" si="42"/>
        <v>0</v>
      </c>
      <c r="M114" s="59">
        <f t="shared" si="42"/>
        <v>0</v>
      </c>
      <c r="N114" s="59">
        <f t="shared" si="42"/>
        <v>0</v>
      </c>
      <c r="O114" s="59">
        <f t="shared" si="42"/>
        <v>0</v>
      </c>
      <c r="P114" s="59">
        <f t="shared" si="42"/>
        <v>0</v>
      </c>
      <c r="Q114" s="59">
        <f t="shared" si="42"/>
        <v>0</v>
      </c>
      <c r="R114" s="59">
        <f t="shared" si="42"/>
        <v>0</v>
      </c>
      <c r="S114" s="59">
        <f t="shared" si="42"/>
        <v>0</v>
      </c>
      <c r="T114" s="14"/>
      <c r="U114" s="14"/>
      <c r="V114" s="14"/>
      <c r="W114" s="14"/>
      <c r="X114" s="14"/>
      <c r="Y114" s="14"/>
      <c r="Z114" s="14"/>
      <c r="AA114" s="14"/>
      <c r="AB114" s="14"/>
    </row>
    <row r="115" spans="1:28" s="13" customFormat="1">
      <c r="A115" s="18"/>
      <c r="B115" s="41"/>
      <c r="C115" s="42"/>
      <c r="D115" s="57"/>
      <c r="E115" s="57"/>
      <c r="F115" s="57"/>
      <c r="G115" s="59"/>
      <c r="H115" s="59"/>
      <c r="I115" s="59"/>
      <c r="J115" s="59"/>
      <c r="K115" s="59"/>
      <c r="L115" s="59"/>
      <c r="M115" s="59"/>
      <c r="N115" s="59"/>
      <c r="O115" s="59"/>
      <c r="P115" s="59"/>
      <c r="Q115" s="59"/>
      <c r="R115" s="59"/>
      <c r="S115" s="60"/>
      <c r="T115" s="14"/>
      <c r="U115" s="14"/>
      <c r="V115" s="14"/>
      <c r="W115" s="14"/>
      <c r="X115" s="14"/>
      <c r="Y115" s="14"/>
      <c r="Z115" s="14"/>
      <c r="AA115" s="14"/>
      <c r="AB115" s="14"/>
    </row>
    <row r="116" spans="1:28" s="13" customFormat="1">
      <c r="A116" s="18"/>
      <c r="B116" s="41"/>
      <c r="C116" s="42"/>
      <c r="D116" s="57"/>
      <c r="E116" s="57"/>
      <c r="F116" s="57"/>
      <c r="G116" s="59"/>
      <c r="H116" s="59"/>
      <c r="I116" s="59"/>
      <c r="J116" s="59"/>
      <c r="K116" s="59"/>
      <c r="L116" s="59"/>
      <c r="M116" s="59"/>
      <c r="N116" s="59"/>
      <c r="O116" s="59"/>
      <c r="P116" s="59"/>
      <c r="Q116" s="59"/>
      <c r="R116" s="59"/>
      <c r="S116" s="60"/>
      <c r="T116" s="14"/>
      <c r="U116" s="14"/>
      <c r="V116" s="14"/>
      <c r="W116" s="14"/>
      <c r="X116" s="14"/>
      <c r="Y116" s="14"/>
      <c r="Z116" s="14"/>
      <c r="AA116" s="14"/>
      <c r="AB116" s="14"/>
    </row>
    <row r="117" spans="1:28" s="25" customFormat="1">
      <c r="A117" s="111"/>
      <c r="B117" s="61">
        <v>121800</v>
      </c>
      <c r="C117" s="62" t="s">
        <v>56</v>
      </c>
      <c r="D117" s="63"/>
      <c r="E117" s="63"/>
      <c r="F117" s="63"/>
      <c r="G117" s="65">
        <f>SUM(G118:G119)</f>
        <v>0</v>
      </c>
      <c r="H117" s="65">
        <f t="shared" ref="H117:S117" si="43">SUM(H118:H119)</f>
        <v>0</v>
      </c>
      <c r="I117" s="65">
        <f t="shared" si="43"/>
        <v>0</v>
      </c>
      <c r="J117" s="65">
        <f t="shared" si="43"/>
        <v>0</v>
      </c>
      <c r="K117" s="65">
        <f t="shared" si="43"/>
        <v>0</v>
      </c>
      <c r="L117" s="65">
        <f t="shared" si="43"/>
        <v>0</v>
      </c>
      <c r="M117" s="65">
        <f t="shared" si="43"/>
        <v>0</v>
      </c>
      <c r="N117" s="65">
        <f t="shared" si="43"/>
        <v>0</v>
      </c>
      <c r="O117" s="65">
        <f t="shared" si="43"/>
        <v>0</v>
      </c>
      <c r="P117" s="65">
        <f t="shared" si="43"/>
        <v>0</v>
      </c>
      <c r="Q117" s="65">
        <f t="shared" si="43"/>
        <v>0</v>
      </c>
      <c r="R117" s="65">
        <f t="shared" si="43"/>
        <v>0</v>
      </c>
      <c r="S117" s="65">
        <f t="shared" si="43"/>
        <v>0</v>
      </c>
    </row>
    <row r="118" spans="1:28" s="25" customFormat="1">
      <c r="A118" s="111"/>
      <c r="B118" s="45"/>
      <c r="C118" s="46"/>
      <c r="D118" s="70"/>
      <c r="E118" s="70"/>
      <c r="F118" s="70"/>
      <c r="G118" s="71"/>
      <c r="H118" s="71"/>
      <c r="I118" s="71"/>
      <c r="J118" s="71"/>
      <c r="K118" s="71"/>
      <c r="L118" s="71"/>
      <c r="M118" s="71"/>
      <c r="N118" s="71"/>
      <c r="O118" s="71"/>
      <c r="P118" s="71"/>
      <c r="Q118" s="71"/>
      <c r="R118" s="71"/>
      <c r="S118" s="71"/>
    </row>
    <row r="119" spans="1:28" s="25" customFormat="1">
      <c r="A119" s="111"/>
      <c r="B119" s="45"/>
      <c r="C119" s="46"/>
      <c r="D119" s="70"/>
      <c r="E119" s="70"/>
      <c r="F119" s="70"/>
      <c r="G119" s="71"/>
      <c r="H119" s="71"/>
      <c r="I119" s="71"/>
      <c r="J119" s="71"/>
      <c r="K119" s="71"/>
      <c r="L119" s="71"/>
      <c r="M119" s="71"/>
      <c r="N119" s="71"/>
      <c r="O119" s="71"/>
      <c r="P119" s="71"/>
      <c r="Q119" s="71"/>
      <c r="R119" s="71"/>
      <c r="S119" s="71"/>
    </row>
    <row r="120" spans="1:28" s="25" customFormat="1">
      <c r="A120" s="111"/>
      <c r="B120" s="61">
        <v>121900</v>
      </c>
      <c r="C120" s="62" t="s">
        <v>57</v>
      </c>
      <c r="D120" s="63"/>
      <c r="E120" s="63"/>
      <c r="F120" s="63"/>
      <c r="G120" s="65">
        <f>SUM(G121:G122)</f>
        <v>0</v>
      </c>
      <c r="H120" s="65">
        <f t="shared" ref="H120:S120" si="44">SUM(H121:H122)</f>
        <v>0</v>
      </c>
      <c r="I120" s="65">
        <f t="shared" si="44"/>
        <v>0</v>
      </c>
      <c r="J120" s="65">
        <f t="shared" si="44"/>
        <v>0</v>
      </c>
      <c r="K120" s="65">
        <f t="shared" si="44"/>
        <v>0</v>
      </c>
      <c r="L120" s="65">
        <f t="shared" si="44"/>
        <v>0</v>
      </c>
      <c r="M120" s="65">
        <f t="shared" si="44"/>
        <v>0</v>
      </c>
      <c r="N120" s="65">
        <f t="shared" si="44"/>
        <v>0</v>
      </c>
      <c r="O120" s="65">
        <f t="shared" si="44"/>
        <v>0</v>
      </c>
      <c r="P120" s="65">
        <f t="shared" si="44"/>
        <v>0</v>
      </c>
      <c r="Q120" s="65">
        <f t="shared" si="44"/>
        <v>0</v>
      </c>
      <c r="R120" s="65">
        <f t="shared" si="44"/>
        <v>0</v>
      </c>
      <c r="S120" s="65">
        <f t="shared" si="44"/>
        <v>0</v>
      </c>
    </row>
    <row r="121" spans="1:28" s="25" customFormat="1">
      <c r="A121" s="111"/>
      <c r="B121" s="45"/>
      <c r="C121" s="46"/>
      <c r="D121" s="70"/>
      <c r="E121" s="70"/>
      <c r="F121" s="70"/>
      <c r="G121" s="71"/>
      <c r="H121" s="71"/>
      <c r="I121" s="71"/>
      <c r="J121" s="71"/>
      <c r="K121" s="71"/>
      <c r="L121" s="71"/>
      <c r="M121" s="71"/>
      <c r="N121" s="71"/>
      <c r="O121" s="71"/>
      <c r="P121" s="71"/>
      <c r="Q121" s="71"/>
      <c r="R121" s="71"/>
      <c r="S121" s="71"/>
    </row>
    <row r="122" spans="1:28" s="25" customFormat="1">
      <c r="A122" s="111"/>
      <c r="B122" s="45"/>
      <c r="C122" s="46"/>
      <c r="D122" s="70"/>
      <c r="E122" s="70"/>
      <c r="F122" s="70"/>
      <c r="G122" s="71"/>
      <c r="H122" s="71"/>
      <c r="I122" s="71"/>
      <c r="J122" s="71"/>
      <c r="K122" s="71"/>
      <c r="L122" s="71"/>
      <c r="M122" s="71"/>
      <c r="N122" s="71"/>
      <c r="O122" s="71"/>
      <c r="P122" s="71"/>
      <c r="Q122" s="71"/>
      <c r="R122" s="71"/>
      <c r="S122" s="71"/>
    </row>
    <row r="123" spans="1:28" s="25" customFormat="1">
      <c r="A123" s="111"/>
      <c r="B123" s="61">
        <v>122000</v>
      </c>
      <c r="C123" s="62" t="s">
        <v>58</v>
      </c>
      <c r="D123" s="63"/>
      <c r="E123" s="63"/>
      <c r="F123" s="63"/>
      <c r="G123" s="65">
        <f>G124+G127+G130</f>
        <v>0</v>
      </c>
      <c r="H123" s="65">
        <f t="shared" ref="H123:S123" si="45">H124+H127+H130</f>
        <v>0</v>
      </c>
      <c r="I123" s="65">
        <f t="shared" si="45"/>
        <v>0</v>
      </c>
      <c r="J123" s="65">
        <f t="shared" si="45"/>
        <v>0</v>
      </c>
      <c r="K123" s="65">
        <f t="shared" si="45"/>
        <v>0</v>
      </c>
      <c r="L123" s="65">
        <f t="shared" si="45"/>
        <v>0</v>
      </c>
      <c r="M123" s="65">
        <f t="shared" si="45"/>
        <v>0</v>
      </c>
      <c r="N123" s="65">
        <f t="shared" si="45"/>
        <v>0</v>
      </c>
      <c r="O123" s="65">
        <f t="shared" si="45"/>
        <v>0</v>
      </c>
      <c r="P123" s="65">
        <f t="shared" si="45"/>
        <v>0</v>
      </c>
      <c r="Q123" s="65">
        <f t="shared" si="45"/>
        <v>0</v>
      </c>
      <c r="R123" s="65">
        <f t="shared" si="45"/>
        <v>0</v>
      </c>
      <c r="S123" s="65">
        <f t="shared" si="45"/>
        <v>0</v>
      </c>
    </row>
    <row r="124" spans="1:28">
      <c r="A124" s="109"/>
      <c r="B124" s="41">
        <v>122002</v>
      </c>
      <c r="C124" s="42" t="s">
        <v>59</v>
      </c>
      <c r="D124" s="57"/>
      <c r="E124" s="57"/>
      <c r="F124" s="57"/>
      <c r="G124" s="59">
        <f>SUM(G125:G126)</f>
        <v>0</v>
      </c>
      <c r="H124" s="59">
        <f t="shared" ref="H124:S124" si="46">SUM(H125:H126)</f>
        <v>0</v>
      </c>
      <c r="I124" s="59">
        <f t="shared" si="46"/>
        <v>0</v>
      </c>
      <c r="J124" s="59">
        <f t="shared" si="46"/>
        <v>0</v>
      </c>
      <c r="K124" s="59">
        <f t="shared" si="46"/>
        <v>0</v>
      </c>
      <c r="L124" s="59">
        <f t="shared" si="46"/>
        <v>0</v>
      </c>
      <c r="M124" s="59">
        <f t="shared" si="46"/>
        <v>0</v>
      </c>
      <c r="N124" s="59">
        <f t="shared" si="46"/>
        <v>0</v>
      </c>
      <c r="O124" s="59">
        <f t="shared" si="46"/>
        <v>0</v>
      </c>
      <c r="P124" s="59">
        <f t="shared" si="46"/>
        <v>0</v>
      </c>
      <c r="Q124" s="59">
        <f t="shared" si="46"/>
        <v>0</v>
      </c>
      <c r="R124" s="59">
        <f t="shared" si="46"/>
        <v>0</v>
      </c>
      <c r="S124" s="59">
        <f t="shared" si="46"/>
        <v>0</v>
      </c>
    </row>
    <row r="125" spans="1:28">
      <c r="A125" s="109"/>
      <c r="B125" s="41"/>
      <c r="C125" s="42"/>
      <c r="D125" s="57"/>
      <c r="E125" s="57"/>
      <c r="F125" s="57"/>
      <c r="G125" s="59"/>
      <c r="H125" s="59"/>
      <c r="I125" s="59"/>
      <c r="J125" s="59"/>
      <c r="K125" s="59"/>
      <c r="L125" s="59"/>
      <c r="M125" s="59"/>
      <c r="N125" s="59"/>
      <c r="O125" s="59"/>
      <c r="P125" s="59"/>
      <c r="Q125" s="59"/>
      <c r="R125" s="59"/>
      <c r="S125" s="60"/>
    </row>
    <row r="126" spans="1:28">
      <c r="A126" s="109"/>
      <c r="B126" s="41"/>
      <c r="C126" s="42"/>
      <c r="D126" s="57"/>
      <c r="E126" s="57"/>
      <c r="F126" s="57"/>
      <c r="G126" s="59"/>
      <c r="H126" s="59"/>
      <c r="I126" s="59"/>
      <c r="J126" s="59"/>
      <c r="K126" s="59"/>
      <c r="L126" s="59"/>
      <c r="M126" s="59"/>
      <c r="N126" s="59"/>
      <c r="O126" s="59"/>
      <c r="P126" s="59"/>
      <c r="Q126" s="59"/>
      <c r="R126" s="59"/>
      <c r="S126" s="60"/>
    </row>
    <row r="127" spans="1:28" s="13" customFormat="1">
      <c r="A127" s="18"/>
      <c r="B127" s="41">
        <v>122004</v>
      </c>
      <c r="C127" s="42" t="s">
        <v>60</v>
      </c>
      <c r="D127" s="57"/>
      <c r="E127" s="57"/>
      <c r="F127" s="57"/>
      <c r="G127" s="59">
        <f>SUM(G128:G129)</f>
        <v>0</v>
      </c>
      <c r="H127" s="59">
        <f t="shared" ref="H127:S127" si="47">SUM(H128:H129)</f>
        <v>0</v>
      </c>
      <c r="I127" s="59">
        <f t="shared" si="47"/>
        <v>0</v>
      </c>
      <c r="J127" s="59">
        <f t="shared" si="47"/>
        <v>0</v>
      </c>
      <c r="K127" s="59">
        <f t="shared" si="47"/>
        <v>0</v>
      </c>
      <c r="L127" s="59">
        <f t="shared" si="47"/>
        <v>0</v>
      </c>
      <c r="M127" s="59">
        <f t="shared" si="47"/>
        <v>0</v>
      </c>
      <c r="N127" s="59">
        <f t="shared" si="47"/>
        <v>0</v>
      </c>
      <c r="O127" s="59">
        <f t="shared" si="47"/>
        <v>0</v>
      </c>
      <c r="P127" s="59">
        <f t="shared" si="47"/>
        <v>0</v>
      </c>
      <c r="Q127" s="59">
        <f t="shared" si="47"/>
        <v>0</v>
      </c>
      <c r="R127" s="59">
        <f t="shared" si="47"/>
        <v>0</v>
      </c>
      <c r="S127" s="59">
        <f t="shared" si="47"/>
        <v>0</v>
      </c>
      <c r="T127" s="14"/>
      <c r="U127" s="14"/>
      <c r="V127" s="14"/>
      <c r="W127" s="14"/>
      <c r="X127" s="14"/>
      <c r="Y127" s="14"/>
      <c r="Z127" s="14"/>
      <c r="AA127" s="14"/>
      <c r="AB127" s="14"/>
    </row>
    <row r="128" spans="1:28" s="13" customFormat="1">
      <c r="A128" s="18"/>
      <c r="B128" s="41"/>
      <c r="C128" s="42"/>
      <c r="D128" s="57"/>
      <c r="E128" s="57"/>
      <c r="F128" s="57"/>
      <c r="G128" s="59"/>
      <c r="H128" s="59"/>
      <c r="I128" s="59"/>
      <c r="J128" s="59"/>
      <c r="K128" s="59"/>
      <c r="L128" s="59"/>
      <c r="M128" s="59"/>
      <c r="N128" s="59"/>
      <c r="O128" s="59"/>
      <c r="P128" s="59"/>
      <c r="Q128" s="59"/>
      <c r="R128" s="59"/>
      <c r="S128" s="60"/>
      <c r="T128" s="14"/>
      <c r="U128" s="14"/>
      <c r="V128" s="14"/>
      <c r="W128" s="14"/>
      <c r="X128" s="14"/>
      <c r="Y128" s="14"/>
      <c r="Z128" s="14"/>
      <c r="AA128" s="14"/>
      <c r="AB128" s="14"/>
    </row>
    <row r="129" spans="1:28" s="13" customFormat="1">
      <c r="A129" s="18"/>
      <c r="B129" s="41"/>
      <c r="C129" s="42"/>
      <c r="D129" s="57"/>
      <c r="E129" s="57"/>
      <c r="F129" s="57"/>
      <c r="G129" s="59"/>
      <c r="H129" s="59"/>
      <c r="I129" s="59"/>
      <c r="J129" s="59"/>
      <c r="K129" s="59"/>
      <c r="L129" s="59"/>
      <c r="M129" s="59"/>
      <c r="N129" s="59"/>
      <c r="O129" s="59"/>
      <c r="P129" s="59"/>
      <c r="Q129" s="59"/>
      <c r="R129" s="59"/>
      <c r="S129" s="60"/>
      <c r="T129" s="14"/>
      <c r="U129" s="14"/>
      <c r="V129" s="14"/>
      <c r="W129" s="14"/>
      <c r="X129" s="14"/>
      <c r="Y129" s="14"/>
      <c r="Z129" s="14"/>
      <c r="AA129" s="14"/>
      <c r="AB129" s="14"/>
    </row>
    <row r="130" spans="1:28" s="13" customFormat="1">
      <c r="A130" s="18"/>
      <c r="B130" s="41">
        <v>122005</v>
      </c>
      <c r="C130" s="42" t="s">
        <v>61</v>
      </c>
      <c r="D130" s="57"/>
      <c r="E130" s="57"/>
      <c r="F130" s="57"/>
      <c r="G130" s="59">
        <f>SUM(G131:G132)</f>
        <v>0</v>
      </c>
      <c r="H130" s="59">
        <f t="shared" ref="H130:S130" si="48">SUM(H131:H132)</f>
        <v>0</v>
      </c>
      <c r="I130" s="59">
        <f t="shared" si="48"/>
        <v>0</v>
      </c>
      <c r="J130" s="59">
        <f t="shared" si="48"/>
        <v>0</v>
      </c>
      <c r="K130" s="59">
        <f t="shared" si="48"/>
        <v>0</v>
      </c>
      <c r="L130" s="59">
        <f t="shared" si="48"/>
        <v>0</v>
      </c>
      <c r="M130" s="59">
        <f t="shared" si="48"/>
        <v>0</v>
      </c>
      <c r="N130" s="59">
        <f t="shared" si="48"/>
        <v>0</v>
      </c>
      <c r="O130" s="59">
        <f t="shared" si="48"/>
        <v>0</v>
      </c>
      <c r="P130" s="59">
        <f t="shared" si="48"/>
        <v>0</v>
      </c>
      <c r="Q130" s="59">
        <f t="shared" si="48"/>
        <v>0</v>
      </c>
      <c r="R130" s="59">
        <f t="shared" si="48"/>
        <v>0</v>
      </c>
      <c r="S130" s="59">
        <f t="shared" si="48"/>
        <v>0</v>
      </c>
      <c r="T130" s="14"/>
      <c r="U130" s="14"/>
      <c r="V130" s="14"/>
      <c r="W130" s="14"/>
      <c r="X130" s="14"/>
      <c r="Y130" s="14"/>
      <c r="Z130" s="14"/>
      <c r="AA130" s="14"/>
      <c r="AB130" s="14"/>
    </row>
    <row r="131" spans="1:28" s="13" customFormat="1">
      <c r="A131" s="18"/>
      <c r="B131" s="41"/>
      <c r="C131" s="42"/>
      <c r="D131" s="57"/>
      <c r="E131" s="57"/>
      <c r="F131" s="57"/>
      <c r="G131" s="59"/>
      <c r="H131" s="59"/>
      <c r="I131" s="59"/>
      <c r="J131" s="59"/>
      <c r="K131" s="59"/>
      <c r="L131" s="59"/>
      <c r="M131" s="59"/>
      <c r="N131" s="59"/>
      <c r="O131" s="59"/>
      <c r="P131" s="59"/>
      <c r="Q131" s="59"/>
      <c r="R131" s="59"/>
      <c r="S131" s="60"/>
      <c r="T131" s="14"/>
      <c r="U131" s="14"/>
      <c r="V131" s="14"/>
      <c r="W131" s="14"/>
      <c r="X131" s="14"/>
      <c r="Y131" s="14"/>
      <c r="Z131" s="14"/>
      <c r="AA131" s="14"/>
      <c r="AB131" s="14"/>
    </row>
    <row r="132" spans="1:28" s="13" customFormat="1">
      <c r="A132" s="18"/>
      <c r="B132" s="41"/>
      <c r="C132" s="42"/>
      <c r="D132" s="57"/>
      <c r="E132" s="57"/>
      <c r="F132" s="57"/>
      <c r="G132" s="59"/>
      <c r="H132" s="59"/>
      <c r="I132" s="59"/>
      <c r="J132" s="59"/>
      <c r="K132" s="59"/>
      <c r="L132" s="59"/>
      <c r="M132" s="59"/>
      <c r="N132" s="59"/>
      <c r="O132" s="59"/>
      <c r="P132" s="59"/>
      <c r="Q132" s="59"/>
      <c r="R132" s="59"/>
      <c r="S132" s="60"/>
      <c r="T132" s="14"/>
      <c r="U132" s="14"/>
      <c r="V132" s="14"/>
      <c r="W132" s="14"/>
      <c r="X132" s="14"/>
      <c r="Y132" s="14"/>
      <c r="Z132" s="14"/>
      <c r="AA132" s="14"/>
      <c r="AB132" s="14"/>
    </row>
    <row r="133" spans="1:28" s="25" customFormat="1">
      <c r="A133" s="111"/>
      <c r="B133" s="61">
        <v>122100</v>
      </c>
      <c r="C133" s="62" t="s">
        <v>62</v>
      </c>
      <c r="D133" s="63"/>
      <c r="E133" s="63"/>
      <c r="F133" s="63"/>
      <c r="G133" s="65">
        <f>G134+G137+G140+G143+G146+G149</f>
        <v>0</v>
      </c>
      <c r="H133" s="65">
        <f t="shared" ref="H133:S133" si="49">H134+H137+H140+H143+H146+H149</f>
        <v>0</v>
      </c>
      <c r="I133" s="65">
        <f t="shared" si="49"/>
        <v>0</v>
      </c>
      <c r="J133" s="65">
        <f t="shared" si="49"/>
        <v>0</v>
      </c>
      <c r="K133" s="65">
        <f t="shared" si="49"/>
        <v>0</v>
      </c>
      <c r="L133" s="65">
        <f t="shared" si="49"/>
        <v>0</v>
      </c>
      <c r="M133" s="65">
        <f t="shared" si="49"/>
        <v>0</v>
      </c>
      <c r="N133" s="65">
        <f t="shared" si="49"/>
        <v>0</v>
      </c>
      <c r="O133" s="65">
        <f t="shared" si="49"/>
        <v>0</v>
      </c>
      <c r="P133" s="65">
        <f t="shared" si="49"/>
        <v>0</v>
      </c>
      <c r="Q133" s="65">
        <f t="shared" si="49"/>
        <v>0</v>
      </c>
      <c r="R133" s="65">
        <f t="shared" si="49"/>
        <v>0</v>
      </c>
      <c r="S133" s="65">
        <f t="shared" si="49"/>
        <v>0</v>
      </c>
    </row>
    <row r="134" spans="1:28" s="13" customFormat="1">
      <c r="A134" s="18"/>
      <c r="B134" s="41">
        <v>122101</v>
      </c>
      <c r="C134" s="42" t="s">
        <v>63</v>
      </c>
      <c r="D134" s="57"/>
      <c r="E134" s="57"/>
      <c r="F134" s="57"/>
      <c r="G134" s="59">
        <f>SUM(G135:G136)</f>
        <v>0</v>
      </c>
      <c r="H134" s="59">
        <f t="shared" ref="H134:S134" si="50">SUM(H135:H136)</f>
        <v>0</v>
      </c>
      <c r="I134" s="59">
        <f t="shared" si="50"/>
        <v>0</v>
      </c>
      <c r="J134" s="59">
        <f t="shared" si="50"/>
        <v>0</v>
      </c>
      <c r="K134" s="59">
        <f t="shared" si="50"/>
        <v>0</v>
      </c>
      <c r="L134" s="59">
        <f t="shared" si="50"/>
        <v>0</v>
      </c>
      <c r="M134" s="59">
        <f t="shared" si="50"/>
        <v>0</v>
      </c>
      <c r="N134" s="59">
        <f t="shared" si="50"/>
        <v>0</v>
      </c>
      <c r="O134" s="59">
        <f t="shared" si="50"/>
        <v>0</v>
      </c>
      <c r="P134" s="59">
        <f t="shared" si="50"/>
        <v>0</v>
      </c>
      <c r="Q134" s="59">
        <f t="shared" si="50"/>
        <v>0</v>
      </c>
      <c r="R134" s="59">
        <f t="shared" si="50"/>
        <v>0</v>
      </c>
      <c r="S134" s="59">
        <f t="shared" si="50"/>
        <v>0</v>
      </c>
      <c r="T134" s="14"/>
      <c r="U134" s="14"/>
      <c r="V134" s="14"/>
      <c r="W134" s="14"/>
      <c r="X134" s="14"/>
      <c r="Y134" s="14"/>
      <c r="Z134" s="14"/>
      <c r="AA134" s="14"/>
      <c r="AB134" s="14"/>
    </row>
    <row r="135" spans="1:28" s="13" customFormat="1">
      <c r="A135" s="18"/>
      <c r="B135" s="41"/>
      <c r="C135" s="42"/>
      <c r="D135" s="57"/>
      <c r="E135" s="57"/>
      <c r="F135" s="57"/>
      <c r="G135" s="59"/>
      <c r="H135" s="59"/>
      <c r="I135" s="59"/>
      <c r="J135" s="59"/>
      <c r="K135" s="59"/>
      <c r="L135" s="59"/>
      <c r="M135" s="59"/>
      <c r="N135" s="59"/>
      <c r="O135" s="59"/>
      <c r="P135" s="59"/>
      <c r="Q135" s="59"/>
      <c r="R135" s="59"/>
      <c r="S135" s="60"/>
      <c r="T135" s="14"/>
      <c r="U135" s="14"/>
      <c r="V135" s="14"/>
      <c r="W135" s="14"/>
      <c r="X135" s="14"/>
      <c r="Y135" s="14"/>
      <c r="Z135" s="14"/>
      <c r="AA135" s="14"/>
      <c r="AB135" s="14"/>
    </row>
    <row r="136" spans="1:28" s="13" customFormat="1">
      <c r="A136" s="18"/>
      <c r="B136" s="41"/>
      <c r="C136" s="42"/>
      <c r="D136" s="57"/>
      <c r="E136" s="57"/>
      <c r="F136" s="57"/>
      <c r="G136" s="59"/>
      <c r="H136" s="59"/>
      <c r="I136" s="59"/>
      <c r="J136" s="59"/>
      <c r="K136" s="59"/>
      <c r="L136" s="59"/>
      <c r="M136" s="59"/>
      <c r="N136" s="59"/>
      <c r="O136" s="59"/>
      <c r="P136" s="59"/>
      <c r="Q136" s="59"/>
      <c r="R136" s="59"/>
      <c r="S136" s="60"/>
      <c r="T136" s="14"/>
      <c r="U136" s="14"/>
      <c r="V136" s="14"/>
      <c r="W136" s="14"/>
      <c r="X136" s="14"/>
      <c r="Y136" s="14"/>
      <c r="Z136" s="14"/>
      <c r="AA136" s="14"/>
      <c r="AB136" s="14"/>
    </row>
    <row r="137" spans="1:28" s="13" customFormat="1">
      <c r="A137" s="18"/>
      <c r="B137" s="41">
        <v>122102</v>
      </c>
      <c r="C137" s="42" t="s">
        <v>64</v>
      </c>
      <c r="D137" s="57"/>
      <c r="E137" s="57"/>
      <c r="F137" s="57"/>
      <c r="G137" s="59">
        <f>SUM(G138:G139)</f>
        <v>0</v>
      </c>
      <c r="H137" s="59">
        <f t="shared" ref="H137:S137" si="51">SUM(H138:H139)</f>
        <v>0</v>
      </c>
      <c r="I137" s="59">
        <f t="shared" si="51"/>
        <v>0</v>
      </c>
      <c r="J137" s="59">
        <f t="shared" si="51"/>
        <v>0</v>
      </c>
      <c r="K137" s="59">
        <f t="shared" si="51"/>
        <v>0</v>
      </c>
      <c r="L137" s="59">
        <f t="shared" si="51"/>
        <v>0</v>
      </c>
      <c r="M137" s="59">
        <f t="shared" si="51"/>
        <v>0</v>
      </c>
      <c r="N137" s="59">
        <f t="shared" si="51"/>
        <v>0</v>
      </c>
      <c r="O137" s="59">
        <f t="shared" si="51"/>
        <v>0</v>
      </c>
      <c r="P137" s="59">
        <f t="shared" si="51"/>
        <v>0</v>
      </c>
      <c r="Q137" s="59">
        <f t="shared" si="51"/>
        <v>0</v>
      </c>
      <c r="R137" s="59">
        <f t="shared" si="51"/>
        <v>0</v>
      </c>
      <c r="S137" s="59">
        <f t="shared" si="51"/>
        <v>0</v>
      </c>
      <c r="T137" s="14"/>
      <c r="U137" s="14"/>
      <c r="V137" s="14"/>
      <c r="W137" s="14"/>
      <c r="X137" s="14"/>
      <c r="Y137" s="14"/>
      <c r="Z137" s="14"/>
      <c r="AA137" s="14"/>
      <c r="AB137" s="14"/>
    </row>
    <row r="138" spans="1:28" s="13" customFormat="1">
      <c r="A138" s="18"/>
      <c r="B138" s="41"/>
      <c r="C138" s="42"/>
      <c r="D138" s="57"/>
      <c r="E138" s="57"/>
      <c r="F138" s="57"/>
      <c r="G138" s="59"/>
      <c r="H138" s="59"/>
      <c r="I138" s="59"/>
      <c r="J138" s="59"/>
      <c r="K138" s="59"/>
      <c r="L138" s="59"/>
      <c r="M138" s="59"/>
      <c r="N138" s="59"/>
      <c r="O138" s="59"/>
      <c r="P138" s="59"/>
      <c r="Q138" s="59"/>
      <c r="R138" s="59"/>
      <c r="S138" s="60"/>
      <c r="T138" s="14"/>
      <c r="U138" s="14"/>
      <c r="V138" s="14"/>
      <c r="W138" s="14"/>
      <c r="X138" s="14"/>
      <c r="Y138" s="14"/>
      <c r="Z138" s="14"/>
      <c r="AA138" s="14"/>
      <c r="AB138" s="14"/>
    </row>
    <row r="139" spans="1:28" s="13" customFormat="1">
      <c r="A139" s="18"/>
      <c r="B139" s="41"/>
      <c r="C139" s="42"/>
      <c r="D139" s="57"/>
      <c r="E139" s="57"/>
      <c r="F139" s="57"/>
      <c r="G139" s="59"/>
      <c r="H139" s="59"/>
      <c r="I139" s="59"/>
      <c r="J139" s="59"/>
      <c r="K139" s="59"/>
      <c r="L139" s="59"/>
      <c r="M139" s="59"/>
      <c r="N139" s="59"/>
      <c r="O139" s="59"/>
      <c r="P139" s="59"/>
      <c r="Q139" s="59"/>
      <c r="R139" s="59"/>
      <c r="S139" s="60"/>
      <c r="T139" s="14"/>
      <c r="U139" s="14"/>
      <c r="V139" s="14"/>
      <c r="W139" s="14"/>
      <c r="X139" s="14"/>
      <c r="Y139" s="14"/>
      <c r="Z139" s="14"/>
      <c r="AA139" s="14"/>
      <c r="AB139" s="14"/>
    </row>
    <row r="140" spans="1:28" s="13" customFormat="1">
      <c r="A140" s="18"/>
      <c r="B140" s="41">
        <v>122103</v>
      </c>
      <c r="C140" s="42" t="s">
        <v>65</v>
      </c>
      <c r="D140" s="57"/>
      <c r="E140" s="57"/>
      <c r="F140" s="57"/>
      <c r="G140" s="59">
        <f>SUM(G141:G142)</f>
        <v>0</v>
      </c>
      <c r="H140" s="59">
        <f t="shared" ref="H140:S140" si="52">SUM(H141:H142)</f>
        <v>0</v>
      </c>
      <c r="I140" s="59">
        <f t="shared" si="52"/>
        <v>0</v>
      </c>
      <c r="J140" s="59">
        <f t="shared" si="52"/>
        <v>0</v>
      </c>
      <c r="K140" s="59">
        <f t="shared" si="52"/>
        <v>0</v>
      </c>
      <c r="L140" s="59">
        <f t="shared" si="52"/>
        <v>0</v>
      </c>
      <c r="M140" s="59">
        <f t="shared" si="52"/>
        <v>0</v>
      </c>
      <c r="N140" s="59">
        <f t="shared" si="52"/>
        <v>0</v>
      </c>
      <c r="O140" s="59">
        <f t="shared" si="52"/>
        <v>0</v>
      </c>
      <c r="P140" s="59">
        <f t="shared" si="52"/>
        <v>0</v>
      </c>
      <c r="Q140" s="59">
        <f t="shared" si="52"/>
        <v>0</v>
      </c>
      <c r="R140" s="59">
        <f t="shared" si="52"/>
        <v>0</v>
      </c>
      <c r="S140" s="59">
        <f t="shared" si="52"/>
        <v>0</v>
      </c>
      <c r="T140" s="14"/>
      <c r="U140" s="14"/>
      <c r="V140" s="14"/>
      <c r="W140" s="14"/>
      <c r="X140" s="14"/>
      <c r="Y140" s="14"/>
      <c r="Z140" s="14"/>
      <c r="AA140" s="14"/>
      <c r="AB140" s="14"/>
    </row>
    <row r="141" spans="1:28" s="13" customFormat="1">
      <c r="A141" s="18"/>
      <c r="B141" s="41"/>
      <c r="C141" s="42"/>
      <c r="D141" s="57"/>
      <c r="E141" s="57"/>
      <c r="F141" s="57"/>
      <c r="G141" s="59"/>
      <c r="H141" s="59"/>
      <c r="I141" s="59"/>
      <c r="J141" s="59"/>
      <c r="K141" s="59"/>
      <c r="L141" s="59"/>
      <c r="M141" s="59"/>
      <c r="N141" s="59"/>
      <c r="O141" s="59"/>
      <c r="P141" s="59"/>
      <c r="Q141" s="59"/>
      <c r="R141" s="59"/>
      <c r="S141" s="60"/>
      <c r="T141" s="14"/>
      <c r="U141" s="14"/>
      <c r="V141" s="14"/>
      <c r="W141" s="14"/>
      <c r="X141" s="14"/>
      <c r="Y141" s="14"/>
      <c r="Z141" s="14"/>
      <c r="AA141" s="14"/>
      <c r="AB141" s="14"/>
    </row>
    <row r="142" spans="1:28" s="13" customFormat="1">
      <c r="A142" s="18"/>
      <c r="B142" s="41"/>
      <c r="C142" s="42"/>
      <c r="D142" s="57"/>
      <c r="E142" s="57"/>
      <c r="F142" s="57"/>
      <c r="G142" s="59"/>
      <c r="H142" s="59"/>
      <c r="I142" s="59"/>
      <c r="J142" s="59"/>
      <c r="K142" s="59"/>
      <c r="L142" s="59"/>
      <c r="M142" s="59"/>
      <c r="N142" s="59"/>
      <c r="O142" s="59"/>
      <c r="P142" s="59"/>
      <c r="Q142" s="59"/>
      <c r="R142" s="59"/>
      <c r="S142" s="60"/>
      <c r="T142" s="14"/>
      <c r="U142" s="14"/>
      <c r="V142" s="14"/>
      <c r="W142" s="14"/>
      <c r="X142" s="14"/>
      <c r="Y142" s="14"/>
      <c r="Z142" s="14"/>
      <c r="AA142" s="14"/>
      <c r="AB142" s="14"/>
    </row>
    <row r="143" spans="1:28" s="13" customFormat="1">
      <c r="A143" s="18"/>
      <c r="B143" s="41">
        <v>122104</v>
      </c>
      <c r="C143" s="42" t="s">
        <v>66</v>
      </c>
      <c r="D143" s="57"/>
      <c r="E143" s="57"/>
      <c r="F143" s="57"/>
      <c r="G143" s="59">
        <f>SUM(G144:G145)</f>
        <v>0</v>
      </c>
      <c r="H143" s="59">
        <f t="shared" ref="H143:S143" si="53">SUM(H144:H145)</f>
        <v>0</v>
      </c>
      <c r="I143" s="59">
        <f t="shared" si="53"/>
        <v>0</v>
      </c>
      <c r="J143" s="59">
        <f t="shared" si="53"/>
        <v>0</v>
      </c>
      <c r="K143" s="59">
        <f t="shared" si="53"/>
        <v>0</v>
      </c>
      <c r="L143" s="59">
        <f t="shared" si="53"/>
        <v>0</v>
      </c>
      <c r="M143" s="59">
        <f t="shared" si="53"/>
        <v>0</v>
      </c>
      <c r="N143" s="59">
        <f t="shared" si="53"/>
        <v>0</v>
      </c>
      <c r="O143" s="59">
        <f t="shared" si="53"/>
        <v>0</v>
      </c>
      <c r="P143" s="59">
        <f t="shared" si="53"/>
        <v>0</v>
      </c>
      <c r="Q143" s="59">
        <f t="shared" si="53"/>
        <v>0</v>
      </c>
      <c r="R143" s="59">
        <f t="shared" si="53"/>
        <v>0</v>
      </c>
      <c r="S143" s="59">
        <f t="shared" si="53"/>
        <v>0</v>
      </c>
      <c r="T143" s="14"/>
      <c r="U143" s="14"/>
      <c r="V143" s="14"/>
      <c r="W143" s="14"/>
      <c r="X143" s="14"/>
      <c r="Y143" s="14"/>
      <c r="Z143" s="14"/>
      <c r="AA143" s="14"/>
      <c r="AB143" s="14"/>
    </row>
    <row r="144" spans="1:28" s="13" customFormat="1">
      <c r="A144" s="18"/>
      <c r="B144" s="41"/>
      <c r="C144" s="42"/>
      <c r="D144" s="57"/>
      <c r="E144" s="57"/>
      <c r="F144" s="57"/>
      <c r="G144" s="59"/>
      <c r="H144" s="59"/>
      <c r="I144" s="59"/>
      <c r="J144" s="59"/>
      <c r="K144" s="59"/>
      <c r="L144" s="59"/>
      <c r="M144" s="59"/>
      <c r="N144" s="59"/>
      <c r="O144" s="59"/>
      <c r="P144" s="59"/>
      <c r="Q144" s="59"/>
      <c r="R144" s="59"/>
      <c r="S144" s="60"/>
      <c r="T144" s="14"/>
      <c r="U144" s="14"/>
      <c r="V144" s="14"/>
      <c r="W144" s="14"/>
      <c r="X144" s="14"/>
      <c r="Y144" s="14"/>
      <c r="Z144" s="14"/>
      <c r="AA144" s="14"/>
      <c r="AB144" s="14"/>
    </row>
    <row r="145" spans="1:28" s="13" customFormat="1">
      <c r="A145" s="18"/>
      <c r="B145" s="41"/>
      <c r="C145" s="42"/>
      <c r="D145" s="57"/>
      <c r="E145" s="57"/>
      <c r="F145" s="57"/>
      <c r="G145" s="59"/>
      <c r="H145" s="59"/>
      <c r="I145" s="59"/>
      <c r="J145" s="59"/>
      <c r="K145" s="59"/>
      <c r="L145" s="59"/>
      <c r="M145" s="59"/>
      <c r="N145" s="59"/>
      <c r="O145" s="59"/>
      <c r="P145" s="59"/>
      <c r="Q145" s="59"/>
      <c r="R145" s="59"/>
      <c r="S145" s="60"/>
      <c r="T145" s="14"/>
      <c r="U145" s="14"/>
      <c r="V145" s="14"/>
      <c r="W145" s="14"/>
      <c r="X145" s="14"/>
      <c r="Y145" s="14"/>
      <c r="Z145" s="14"/>
      <c r="AA145" s="14"/>
      <c r="AB145" s="14"/>
    </row>
    <row r="146" spans="1:28" s="13" customFormat="1">
      <c r="A146" s="18"/>
      <c r="B146" s="41">
        <v>122105</v>
      </c>
      <c r="C146" s="42" t="s">
        <v>67</v>
      </c>
      <c r="D146" s="57"/>
      <c r="E146" s="57"/>
      <c r="F146" s="57"/>
      <c r="G146" s="59">
        <f>SUM(G147:G148)</f>
        <v>0</v>
      </c>
      <c r="H146" s="59">
        <f t="shared" ref="H146:S146" si="54">SUM(H147:H148)</f>
        <v>0</v>
      </c>
      <c r="I146" s="59">
        <f t="shared" si="54"/>
        <v>0</v>
      </c>
      <c r="J146" s="59">
        <f t="shared" si="54"/>
        <v>0</v>
      </c>
      <c r="K146" s="59">
        <f t="shared" si="54"/>
        <v>0</v>
      </c>
      <c r="L146" s="59">
        <f t="shared" si="54"/>
        <v>0</v>
      </c>
      <c r="M146" s="59">
        <f t="shared" si="54"/>
        <v>0</v>
      </c>
      <c r="N146" s="59">
        <f t="shared" si="54"/>
        <v>0</v>
      </c>
      <c r="O146" s="59">
        <f t="shared" si="54"/>
        <v>0</v>
      </c>
      <c r="P146" s="59">
        <f t="shared" si="54"/>
        <v>0</v>
      </c>
      <c r="Q146" s="59">
        <f t="shared" si="54"/>
        <v>0</v>
      </c>
      <c r="R146" s="59">
        <f t="shared" si="54"/>
        <v>0</v>
      </c>
      <c r="S146" s="59">
        <f t="shared" si="54"/>
        <v>0</v>
      </c>
      <c r="T146" s="14"/>
      <c r="U146" s="14"/>
      <c r="V146" s="14"/>
      <c r="W146" s="14"/>
      <c r="X146" s="14"/>
      <c r="Y146" s="14"/>
      <c r="Z146" s="14"/>
      <c r="AA146" s="14"/>
      <c r="AB146" s="14"/>
    </row>
    <row r="147" spans="1:28" s="13" customFormat="1">
      <c r="A147" s="18"/>
      <c r="B147" s="41"/>
      <c r="C147" s="42"/>
      <c r="D147" s="57"/>
      <c r="E147" s="57"/>
      <c r="F147" s="57"/>
      <c r="G147" s="59"/>
      <c r="H147" s="59"/>
      <c r="I147" s="59"/>
      <c r="J147" s="59"/>
      <c r="K147" s="59"/>
      <c r="L147" s="59"/>
      <c r="M147" s="59"/>
      <c r="N147" s="59"/>
      <c r="O147" s="59"/>
      <c r="P147" s="59"/>
      <c r="Q147" s="59"/>
      <c r="R147" s="59"/>
      <c r="S147" s="60"/>
      <c r="T147" s="14"/>
      <c r="U147" s="14"/>
      <c r="V147" s="14"/>
      <c r="W147" s="14"/>
      <c r="X147" s="14"/>
      <c r="Y147" s="14"/>
      <c r="Z147" s="14"/>
      <c r="AA147" s="14"/>
      <c r="AB147" s="14"/>
    </row>
    <row r="148" spans="1:28" s="13" customFormat="1">
      <c r="A148" s="18"/>
      <c r="B148" s="41"/>
      <c r="C148" s="42"/>
      <c r="D148" s="57"/>
      <c r="E148" s="57"/>
      <c r="F148" s="57"/>
      <c r="G148" s="59"/>
      <c r="H148" s="59"/>
      <c r="I148" s="59"/>
      <c r="J148" s="59"/>
      <c r="K148" s="59"/>
      <c r="L148" s="59"/>
      <c r="M148" s="59"/>
      <c r="N148" s="59"/>
      <c r="O148" s="59"/>
      <c r="P148" s="59"/>
      <c r="Q148" s="59"/>
      <c r="R148" s="59"/>
      <c r="S148" s="60"/>
      <c r="T148" s="14"/>
      <c r="U148" s="14"/>
      <c r="V148" s="14"/>
      <c r="W148" s="14"/>
      <c r="X148" s="14"/>
      <c r="Y148" s="14"/>
      <c r="Z148" s="14"/>
      <c r="AA148" s="14"/>
      <c r="AB148" s="14"/>
    </row>
    <row r="149" spans="1:28" s="13" customFormat="1">
      <c r="A149" s="18"/>
      <c r="B149" s="41">
        <v>122106</v>
      </c>
      <c r="C149" s="42" t="s">
        <v>68</v>
      </c>
      <c r="D149" s="57"/>
      <c r="E149" s="57"/>
      <c r="F149" s="57"/>
      <c r="G149" s="59">
        <f>SUM(G150:G151)</f>
        <v>0</v>
      </c>
      <c r="H149" s="59">
        <f t="shared" ref="H149:S149" si="55">SUM(H150:H151)</f>
        <v>0</v>
      </c>
      <c r="I149" s="59">
        <f t="shared" si="55"/>
        <v>0</v>
      </c>
      <c r="J149" s="59">
        <f t="shared" si="55"/>
        <v>0</v>
      </c>
      <c r="K149" s="59">
        <f t="shared" si="55"/>
        <v>0</v>
      </c>
      <c r="L149" s="59">
        <f t="shared" si="55"/>
        <v>0</v>
      </c>
      <c r="M149" s="59">
        <f t="shared" si="55"/>
        <v>0</v>
      </c>
      <c r="N149" s="59">
        <f t="shared" si="55"/>
        <v>0</v>
      </c>
      <c r="O149" s="59">
        <f t="shared" si="55"/>
        <v>0</v>
      </c>
      <c r="P149" s="59">
        <f t="shared" si="55"/>
        <v>0</v>
      </c>
      <c r="Q149" s="59">
        <f t="shared" si="55"/>
        <v>0</v>
      </c>
      <c r="R149" s="59">
        <f t="shared" si="55"/>
        <v>0</v>
      </c>
      <c r="S149" s="59">
        <f t="shared" si="55"/>
        <v>0</v>
      </c>
      <c r="T149" s="14"/>
      <c r="U149" s="14"/>
      <c r="V149" s="14"/>
      <c r="W149" s="14"/>
      <c r="X149" s="14"/>
      <c r="Y149" s="14"/>
      <c r="Z149" s="14"/>
      <c r="AA149" s="14"/>
      <c r="AB149" s="14"/>
    </row>
    <row r="150" spans="1:28" s="13" customFormat="1">
      <c r="A150" s="18"/>
      <c r="B150" s="41"/>
      <c r="C150" s="42"/>
      <c r="D150" s="57"/>
      <c r="E150" s="57"/>
      <c r="F150" s="57"/>
      <c r="G150" s="59"/>
      <c r="H150" s="59"/>
      <c r="I150" s="59"/>
      <c r="J150" s="59"/>
      <c r="K150" s="59"/>
      <c r="L150" s="59"/>
      <c r="M150" s="59"/>
      <c r="N150" s="59"/>
      <c r="O150" s="59"/>
      <c r="P150" s="59"/>
      <c r="Q150" s="59"/>
      <c r="R150" s="59"/>
      <c r="S150" s="60"/>
      <c r="T150" s="14"/>
      <c r="U150" s="14"/>
      <c r="V150" s="14"/>
      <c r="W150" s="14"/>
      <c r="X150" s="14"/>
      <c r="Y150" s="14"/>
      <c r="Z150" s="14"/>
      <c r="AA150" s="14"/>
      <c r="AB150" s="14"/>
    </row>
    <row r="151" spans="1:28" s="13" customFormat="1">
      <c r="A151" s="18"/>
      <c r="B151" s="41"/>
      <c r="C151" s="42"/>
      <c r="D151" s="57"/>
      <c r="E151" s="57"/>
      <c r="F151" s="57"/>
      <c r="G151" s="59"/>
      <c r="H151" s="59"/>
      <c r="I151" s="59"/>
      <c r="J151" s="59"/>
      <c r="K151" s="59"/>
      <c r="L151" s="59"/>
      <c r="M151" s="59"/>
      <c r="N151" s="59"/>
      <c r="O151" s="59"/>
      <c r="P151" s="59"/>
      <c r="Q151" s="59"/>
      <c r="R151" s="59"/>
      <c r="S151" s="60"/>
      <c r="T151" s="14"/>
      <c r="U151" s="14"/>
      <c r="V151" s="14"/>
      <c r="W151" s="14"/>
      <c r="X151" s="14"/>
      <c r="Y151" s="14"/>
      <c r="Z151" s="14"/>
      <c r="AA151" s="14"/>
      <c r="AB151" s="14"/>
    </row>
    <row r="152" spans="1:28" s="25" customFormat="1">
      <c r="A152" s="111"/>
      <c r="B152" s="61">
        <v>122200</v>
      </c>
      <c r="C152" s="62" t="s">
        <v>69</v>
      </c>
      <c r="D152" s="63"/>
      <c r="E152" s="63"/>
      <c r="F152" s="63"/>
      <c r="G152" s="65">
        <f>G153+G156+G159+G162</f>
        <v>0</v>
      </c>
      <c r="H152" s="65">
        <f t="shared" ref="H152:S152" si="56">H153+H156+H159+H162</f>
        <v>0</v>
      </c>
      <c r="I152" s="65">
        <f t="shared" si="56"/>
        <v>0</v>
      </c>
      <c r="J152" s="65">
        <f t="shared" si="56"/>
        <v>0</v>
      </c>
      <c r="K152" s="65">
        <f t="shared" si="56"/>
        <v>0</v>
      </c>
      <c r="L152" s="65">
        <f t="shared" si="56"/>
        <v>0</v>
      </c>
      <c r="M152" s="65">
        <f t="shared" si="56"/>
        <v>0</v>
      </c>
      <c r="N152" s="65">
        <f t="shared" si="56"/>
        <v>0</v>
      </c>
      <c r="O152" s="65">
        <f t="shared" si="56"/>
        <v>0</v>
      </c>
      <c r="P152" s="65">
        <f t="shared" si="56"/>
        <v>0</v>
      </c>
      <c r="Q152" s="65">
        <f t="shared" si="56"/>
        <v>0</v>
      </c>
      <c r="R152" s="65">
        <f t="shared" si="56"/>
        <v>0</v>
      </c>
      <c r="S152" s="65">
        <f t="shared" si="56"/>
        <v>0</v>
      </c>
    </row>
    <row r="153" spans="1:28">
      <c r="A153" s="109"/>
      <c r="B153" s="41">
        <v>122201</v>
      </c>
      <c r="C153" s="42" t="s">
        <v>70</v>
      </c>
      <c r="D153" s="57"/>
      <c r="E153" s="57"/>
      <c r="F153" s="57"/>
      <c r="G153" s="59">
        <f>SUM(G154:G155)</f>
        <v>0</v>
      </c>
      <c r="H153" s="59">
        <f t="shared" ref="H153:S153" si="57">SUM(H154:H155)</f>
        <v>0</v>
      </c>
      <c r="I153" s="59">
        <f t="shared" si="57"/>
        <v>0</v>
      </c>
      <c r="J153" s="59">
        <f t="shared" si="57"/>
        <v>0</v>
      </c>
      <c r="K153" s="59">
        <f t="shared" si="57"/>
        <v>0</v>
      </c>
      <c r="L153" s="59">
        <f t="shared" si="57"/>
        <v>0</v>
      </c>
      <c r="M153" s="59">
        <f t="shared" si="57"/>
        <v>0</v>
      </c>
      <c r="N153" s="59">
        <f t="shared" si="57"/>
        <v>0</v>
      </c>
      <c r="O153" s="59">
        <f t="shared" si="57"/>
        <v>0</v>
      </c>
      <c r="P153" s="59">
        <f t="shared" si="57"/>
        <v>0</v>
      </c>
      <c r="Q153" s="59">
        <f t="shared" si="57"/>
        <v>0</v>
      </c>
      <c r="R153" s="59">
        <f t="shared" si="57"/>
        <v>0</v>
      </c>
      <c r="S153" s="59">
        <f t="shared" si="57"/>
        <v>0</v>
      </c>
    </row>
    <row r="154" spans="1:28">
      <c r="A154" s="109"/>
      <c r="B154" s="41"/>
      <c r="C154" s="42"/>
      <c r="D154" s="57"/>
      <c r="E154" s="57"/>
      <c r="F154" s="57"/>
      <c r="G154" s="59"/>
      <c r="H154" s="59"/>
      <c r="I154" s="59"/>
      <c r="J154" s="59"/>
      <c r="K154" s="59"/>
      <c r="L154" s="59"/>
      <c r="M154" s="59"/>
      <c r="N154" s="59"/>
      <c r="O154" s="59"/>
      <c r="P154" s="59"/>
      <c r="Q154" s="59"/>
      <c r="R154" s="59"/>
      <c r="S154" s="60"/>
    </row>
    <row r="155" spans="1:28">
      <c r="A155" s="109"/>
      <c r="B155" s="41"/>
      <c r="C155" s="42"/>
      <c r="D155" s="57"/>
      <c r="E155" s="57"/>
      <c r="F155" s="57"/>
      <c r="G155" s="59"/>
      <c r="H155" s="59"/>
      <c r="I155" s="59"/>
      <c r="J155" s="59"/>
      <c r="K155" s="59"/>
      <c r="L155" s="59"/>
      <c r="M155" s="59"/>
      <c r="N155" s="59"/>
      <c r="O155" s="59"/>
      <c r="P155" s="59"/>
      <c r="Q155" s="59"/>
      <c r="R155" s="59"/>
      <c r="S155" s="60"/>
    </row>
    <row r="156" spans="1:28" s="13" customFormat="1">
      <c r="A156" s="18"/>
      <c r="B156" s="41">
        <v>122202</v>
      </c>
      <c r="C156" s="42" t="s">
        <v>71</v>
      </c>
      <c r="D156" s="57"/>
      <c r="E156" s="57"/>
      <c r="F156" s="57"/>
      <c r="G156" s="59">
        <f>SUM(G157:G158)</f>
        <v>0</v>
      </c>
      <c r="H156" s="59">
        <f t="shared" ref="H156:S156" si="58">SUM(H157:H158)</f>
        <v>0</v>
      </c>
      <c r="I156" s="59">
        <f t="shared" si="58"/>
        <v>0</v>
      </c>
      <c r="J156" s="59">
        <f t="shared" si="58"/>
        <v>0</v>
      </c>
      <c r="K156" s="59">
        <f t="shared" si="58"/>
        <v>0</v>
      </c>
      <c r="L156" s="59">
        <f t="shared" si="58"/>
        <v>0</v>
      </c>
      <c r="M156" s="59">
        <f t="shared" si="58"/>
        <v>0</v>
      </c>
      <c r="N156" s="59">
        <f t="shared" si="58"/>
        <v>0</v>
      </c>
      <c r="O156" s="59">
        <f t="shared" si="58"/>
        <v>0</v>
      </c>
      <c r="P156" s="59">
        <f t="shared" si="58"/>
        <v>0</v>
      </c>
      <c r="Q156" s="59">
        <f t="shared" si="58"/>
        <v>0</v>
      </c>
      <c r="R156" s="59">
        <f t="shared" si="58"/>
        <v>0</v>
      </c>
      <c r="S156" s="59">
        <f t="shared" si="58"/>
        <v>0</v>
      </c>
      <c r="T156" s="14"/>
      <c r="U156" s="14"/>
      <c r="V156" s="14"/>
      <c r="W156" s="14"/>
      <c r="X156" s="14"/>
      <c r="Y156" s="14"/>
      <c r="Z156" s="14"/>
      <c r="AA156" s="14"/>
      <c r="AB156" s="14"/>
    </row>
    <row r="157" spans="1:28" s="13" customFormat="1">
      <c r="A157" s="18"/>
      <c r="B157" s="41"/>
      <c r="C157" s="42"/>
      <c r="D157" s="57"/>
      <c r="E157" s="57"/>
      <c r="F157" s="57"/>
      <c r="G157" s="59"/>
      <c r="H157" s="59"/>
      <c r="I157" s="59"/>
      <c r="J157" s="59"/>
      <c r="K157" s="59"/>
      <c r="L157" s="59"/>
      <c r="M157" s="59"/>
      <c r="N157" s="59"/>
      <c r="O157" s="59"/>
      <c r="P157" s="59"/>
      <c r="Q157" s="59"/>
      <c r="R157" s="59"/>
      <c r="S157" s="60"/>
      <c r="T157" s="14"/>
      <c r="U157" s="14"/>
      <c r="V157" s="14"/>
      <c r="W157" s="14"/>
      <c r="X157" s="14"/>
      <c r="Y157" s="14"/>
      <c r="Z157" s="14"/>
      <c r="AA157" s="14"/>
      <c r="AB157" s="14"/>
    </row>
    <row r="158" spans="1:28" s="13" customFormat="1">
      <c r="A158" s="18"/>
      <c r="B158" s="41"/>
      <c r="C158" s="42"/>
      <c r="D158" s="57"/>
      <c r="E158" s="57"/>
      <c r="F158" s="57"/>
      <c r="G158" s="59"/>
      <c r="H158" s="59"/>
      <c r="I158" s="59"/>
      <c r="J158" s="59"/>
      <c r="K158" s="59"/>
      <c r="L158" s="59"/>
      <c r="M158" s="59"/>
      <c r="N158" s="59"/>
      <c r="O158" s="59"/>
      <c r="P158" s="59"/>
      <c r="Q158" s="59"/>
      <c r="R158" s="59"/>
      <c r="S158" s="60"/>
      <c r="T158" s="14"/>
      <c r="U158" s="14"/>
      <c r="V158" s="14"/>
      <c r="W158" s="14"/>
      <c r="X158" s="14"/>
      <c r="Y158" s="14"/>
      <c r="Z158" s="14"/>
      <c r="AA158" s="14"/>
      <c r="AB158" s="14"/>
    </row>
    <row r="159" spans="1:28" s="13" customFormat="1">
      <c r="A159" s="18"/>
      <c r="B159" s="41">
        <v>122203</v>
      </c>
      <c r="C159" s="42" t="s">
        <v>72</v>
      </c>
      <c r="D159" s="57"/>
      <c r="E159" s="57"/>
      <c r="F159" s="57"/>
      <c r="G159" s="59">
        <f>SUM(G160:G161)</f>
        <v>0</v>
      </c>
      <c r="H159" s="59">
        <f t="shared" ref="H159:S159" si="59">SUM(H160:H161)</f>
        <v>0</v>
      </c>
      <c r="I159" s="59">
        <f t="shared" si="59"/>
        <v>0</v>
      </c>
      <c r="J159" s="59">
        <f t="shared" si="59"/>
        <v>0</v>
      </c>
      <c r="K159" s="59">
        <f t="shared" si="59"/>
        <v>0</v>
      </c>
      <c r="L159" s="59">
        <f t="shared" si="59"/>
        <v>0</v>
      </c>
      <c r="M159" s="59">
        <f t="shared" si="59"/>
        <v>0</v>
      </c>
      <c r="N159" s="59">
        <f t="shared" si="59"/>
        <v>0</v>
      </c>
      <c r="O159" s="59">
        <f t="shared" si="59"/>
        <v>0</v>
      </c>
      <c r="P159" s="59">
        <f t="shared" si="59"/>
        <v>0</v>
      </c>
      <c r="Q159" s="59">
        <f t="shared" si="59"/>
        <v>0</v>
      </c>
      <c r="R159" s="59">
        <f t="shared" si="59"/>
        <v>0</v>
      </c>
      <c r="S159" s="59">
        <f t="shared" si="59"/>
        <v>0</v>
      </c>
      <c r="T159" s="14"/>
      <c r="U159" s="14"/>
      <c r="V159" s="14"/>
      <c r="W159" s="14"/>
      <c r="X159" s="14"/>
      <c r="Y159" s="14"/>
      <c r="Z159" s="14"/>
      <c r="AA159" s="14"/>
      <c r="AB159" s="14"/>
    </row>
    <row r="160" spans="1:28" s="13" customFormat="1">
      <c r="A160" s="18"/>
      <c r="B160" s="41"/>
      <c r="C160" s="42"/>
      <c r="D160" s="57"/>
      <c r="E160" s="57"/>
      <c r="F160" s="57"/>
      <c r="G160" s="59"/>
      <c r="H160" s="59"/>
      <c r="I160" s="59"/>
      <c r="J160" s="59"/>
      <c r="K160" s="59"/>
      <c r="L160" s="59"/>
      <c r="M160" s="59"/>
      <c r="N160" s="59"/>
      <c r="O160" s="59"/>
      <c r="P160" s="59"/>
      <c r="Q160" s="59"/>
      <c r="R160" s="59"/>
      <c r="S160" s="60"/>
      <c r="T160" s="14"/>
      <c r="U160" s="14"/>
      <c r="V160" s="14"/>
      <c r="W160" s="14"/>
      <c r="X160" s="14"/>
      <c r="Y160" s="14"/>
      <c r="Z160" s="14"/>
      <c r="AA160" s="14"/>
      <c r="AB160" s="14"/>
    </row>
    <row r="161" spans="1:28" s="13" customFormat="1">
      <c r="A161" s="18"/>
      <c r="B161" s="41"/>
      <c r="C161" s="42"/>
      <c r="D161" s="57"/>
      <c r="E161" s="57"/>
      <c r="F161" s="57"/>
      <c r="G161" s="59"/>
      <c r="H161" s="59"/>
      <c r="I161" s="59"/>
      <c r="J161" s="59"/>
      <c r="K161" s="59"/>
      <c r="L161" s="59"/>
      <c r="M161" s="59"/>
      <c r="N161" s="59"/>
      <c r="O161" s="59"/>
      <c r="P161" s="59"/>
      <c r="Q161" s="59"/>
      <c r="R161" s="59"/>
      <c r="S161" s="60"/>
      <c r="T161" s="14"/>
      <c r="U161" s="14"/>
      <c r="V161" s="14"/>
      <c r="W161" s="14"/>
      <c r="X161" s="14"/>
      <c r="Y161" s="14"/>
      <c r="Z161" s="14"/>
      <c r="AA161" s="14"/>
      <c r="AB161" s="14"/>
    </row>
    <row r="162" spans="1:28" s="13" customFormat="1">
      <c r="A162" s="18"/>
      <c r="B162" s="41">
        <v>122204</v>
      </c>
      <c r="C162" s="42" t="s">
        <v>73</v>
      </c>
      <c r="D162" s="57"/>
      <c r="E162" s="57"/>
      <c r="F162" s="57"/>
      <c r="G162" s="59">
        <f>SUM(G163:G164)</f>
        <v>0</v>
      </c>
      <c r="H162" s="59">
        <f t="shared" ref="H162:S162" si="60">SUM(H163:H164)</f>
        <v>0</v>
      </c>
      <c r="I162" s="59">
        <f t="shared" si="60"/>
        <v>0</v>
      </c>
      <c r="J162" s="59">
        <f t="shared" si="60"/>
        <v>0</v>
      </c>
      <c r="K162" s="59">
        <f t="shared" si="60"/>
        <v>0</v>
      </c>
      <c r="L162" s="59">
        <f t="shared" si="60"/>
        <v>0</v>
      </c>
      <c r="M162" s="59">
        <f t="shared" si="60"/>
        <v>0</v>
      </c>
      <c r="N162" s="59">
        <f t="shared" si="60"/>
        <v>0</v>
      </c>
      <c r="O162" s="59">
        <f t="shared" si="60"/>
        <v>0</v>
      </c>
      <c r="P162" s="59">
        <f t="shared" si="60"/>
        <v>0</v>
      </c>
      <c r="Q162" s="59">
        <f t="shared" si="60"/>
        <v>0</v>
      </c>
      <c r="R162" s="59">
        <f t="shared" si="60"/>
        <v>0</v>
      </c>
      <c r="S162" s="59">
        <f t="shared" si="60"/>
        <v>0</v>
      </c>
      <c r="T162" s="14"/>
      <c r="U162" s="14"/>
      <c r="V162" s="14"/>
      <c r="W162" s="14"/>
      <c r="X162" s="14"/>
      <c r="Y162" s="14"/>
      <c r="Z162" s="14"/>
      <c r="AA162" s="14"/>
      <c r="AB162" s="14"/>
    </row>
    <row r="163" spans="1:28" s="13" customFormat="1">
      <c r="A163" s="18"/>
      <c r="B163" s="41"/>
      <c r="C163" s="42"/>
      <c r="D163" s="57"/>
      <c r="E163" s="57"/>
      <c r="F163" s="57"/>
      <c r="G163" s="59"/>
      <c r="H163" s="59"/>
      <c r="I163" s="59"/>
      <c r="J163" s="59"/>
      <c r="K163" s="59"/>
      <c r="L163" s="59"/>
      <c r="M163" s="59"/>
      <c r="N163" s="59"/>
      <c r="O163" s="59"/>
      <c r="P163" s="59"/>
      <c r="Q163" s="59"/>
      <c r="R163" s="59"/>
      <c r="S163" s="60"/>
      <c r="T163" s="14"/>
      <c r="U163" s="14"/>
      <c r="V163" s="14"/>
      <c r="W163" s="14"/>
      <c r="X163" s="14"/>
      <c r="Y163" s="14"/>
      <c r="Z163" s="14"/>
      <c r="AA163" s="14"/>
      <c r="AB163" s="14"/>
    </row>
    <row r="164" spans="1:28" s="13" customFormat="1">
      <c r="A164" s="18"/>
      <c r="B164" s="41"/>
      <c r="C164" s="42"/>
      <c r="D164" s="57"/>
      <c r="E164" s="57"/>
      <c r="F164" s="57"/>
      <c r="G164" s="59"/>
      <c r="H164" s="59"/>
      <c r="I164" s="59"/>
      <c r="J164" s="59"/>
      <c r="K164" s="59"/>
      <c r="L164" s="59"/>
      <c r="M164" s="59"/>
      <c r="N164" s="59"/>
      <c r="O164" s="59"/>
      <c r="P164" s="59"/>
      <c r="Q164" s="59"/>
      <c r="R164" s="59"/>
      <c r="S164" s="60"/>
      <c r="T164" s="14"/>
      <c r="U164" s="14"/>
      <c r="V164" s="14"/>
      <c r="W164" s="14"/>
      <c r="X164" s="14"/>
      <c r="Y164" s="14"/>
      <c r="Z164" s="14"/>
      <c r="AA164" s="14"/>
      <c r="AB164" s="14"/>
    </row>
    <row r="165" spans="1:28" s="25" customFormat="1">
      <c r="A165" s="111"/>
      <c r="B165" s="61">
        <v>122300</v>
      </c>
      <c r="C165" s="62" t="s">
        <v>74</v>
      </c>
      <c r="D165" s="63"/>
      <c r="E165" s="63"/>
      <c r="F165" s="63"/>
      <c r="G165" s="65">
        <f>G166+G169+G172</f>
        <v>0</v>
      </c>
      <c r="H165" s="65">
        <f t="shared" ref="H165:S165" si="61">H166+H169+H172</f>
        <v>0</v>
      </c>
      <c r="I165" s="65">
        <f t="shared" si="61"/>
        <v>0</v>
      </c>
      <c r="J165" s="65">
        <f t="shared" si="61"/>
        <v>0</v>
      </c>
      <c r="K165" s="65">
        <f t="shared" si="61"/>
        <v>0</v>
      </c>
      <c r="L165" s="65">
        <f t="shared" si="61"/>
        <v>0</v>
      </c>
      <c r="M165" s="65">
        <f t="shared" si="61"/>
        <v>0</v>
      </c>
      <c r="N165" s="65">
        <f t="shared" si="61"/>
        <v>0</v>
      </c>
      <c r="O165" s="65">
        <f t="shared" si="61"/>
        <v>0</v>
      </c>
      <c r="P165" s="65">
        <f t="shared" si="61"/>
        <v>0</v>
      </c>
      <c r="Q165" s="65">
        <f t="shared" si="61"/>
        <v>0</v>
      </c>
      <c r="R165" s="65">
        <f t="shared" si="61"/>
        <v>0</v>
      </c>
      <c r="S165" s="65">
        <f t="shared" si="61"/>
        <v>0</v>
      </c>
    </row>
    <row r="166" spans="1:28">
      <c r="A166" s="109"/>
      <c r="B166" s="41">
        <v>122301</v>
      </c>
      <c r="C166" s="42" t="s">
        <v>75</v>
      </c>
      <c r="D166" s="57"/>
      <c r="E166" s="57"/>
      <c r="F166" s="57"/>
      <c r="G166" s="59">
        <f>SUM(G167:G168)</f>
        <v>0</v>
      </c>
      <c r="H166" s="59">
        <f t="shared" ref="H166:S166" si="62">SUM(H167:H168)</f>
        <v>0</v>
      </c>
      <c r="I166" s="59">
        <f t="shared" si="62"/>
        <v>0</v>
      </c>
      <c r="J166" s="59">
        <f t="shared" si="62"/>
        <v>0</v>
      </c>
      <c r="K166" s="59">
        <f t="shared" si="62"/>
        <v>0</v>
      </c>
      <c r="L166" s="59">
        <f t="shared" si="62"/>
        <v>0</v>
      </c>
      <c r="M166" s="59">
        <f t="shared" si="62"/>
        <v>0</v>
      </c>
      <c r="N166" s="59">
        <f t="shared" si="62"/>
        <v>0</v>
      </c>
      <c r="O166" s="59">
        <f t="shared" si="62"/>
        <v>0</v>
      </c>
      <c r="P166" s="59">
        <f t="shared" si="62"/>
        <v>0</v>
      </c>
      <c r="Q166" s="59">
        <f t="shared" si="62"/>
        <v>0</v>
      </c>
      <c r="R166" s="59">
        <f t="shared" si="62"/>
        <v>0</v>
      </c>
      <c r="S166" s="59">
        <f t="shared" si="62"/>
        <v>0</v>
      </c>
    </row>
    <row r="167" spans="1:28">
      <c r="A167" s="109"/>
      <c r="B167" s="41"/>
      <c r="C167" s="42"/>
      <c r="D167" s="57"/>
      <c r="E167" s="57"/>
      <c r="F167" s="57"/>
      <c r="G167" s="59"/>
      <c r="H167" s="59"/>
      <c r="I167" s="59"/>
      <c r="J167" s="59"/>
      <c r="K167" s="59"/>
      <c r="L167" s="59"/>
      <c r="M167" s="59"/>
      <c r="N167" s="59"/>
      <c r="O167" s="59"/>
      <c r="P167" s="59"/>
      <c r="Q167" s="59"/>
      <c r="R167" s="59"/>
      <c r="S167" s="60"/>
    </row>
    <row r="168" spans="1:28">
      <c r="A168" s="109"/>
      <c r="B168" s="41"/>
      <c r="C168" s="42"/>
      <c r="D168" s="57"/>
      <c r="E168" s="57"/>
      <c r="F168" s="57"/>
      <c r="G168" s="59"/>
      <c r="H168" s="59"/>
      <c r="I168" s="59"/>
      <c r="J168" s="59"/>
      <c r="K168" s="59"/>
      <c r="L168" s="59"/>
      <c r="M168" s="59"/>
      <c r="N168" s="59"/>
      <c r="O168" s="59"/>
      <c r="P168" s="59"/>
      <c r="Q168" s="59"/>
      <c r="R168" s="59"/>
      <c r="S168" s="60"/>
    </row>
    <row r="169" spans="1:28" s="13" customFormat="1">
      <c r="A169" s="18"/>
      <c r="B169" s="41">
        <v>122302</v>
      </c>
      <c r="C169" s="42" t="s">
        <v>76</v>
      </c>
      <c r="D169" s="57"/>
      <c r="E169" s="57"/>
      <c r="F169" s="57"/>
      <c r="G169" s="59">
        <f>SUM(G170:G171)</f>
        <v>0</v>
      </c>
      <c r="H169" s="59">
        <f t="shared" ref="H169:S169" si="63">SUM(H170:H171)</f>
        <v>0</v>
      </c>
      <c r="I169" s="59">
        <f t="shared" si="63"/>
        <v>0</v>
      </c>
      <c r="J169" s="59">
        <f t="shared" si="63"/>
        <v>0</v>
      </c>
      <c r="K169" s="59">
        <f t="shared" si="63"/>
        <v>0</v>
      </c>
      <c r="L169" s="59">
        <f t="shared" si="63"/>
        <v>0</v>
      </c>
      <c r="M169" s="59">
        <f t="shared" si="63"/>
        <v>0</v>
      </c>
      <c r="N169" s="59">
        <f t="shared" si="63"/>
        <v>0</v>
      </c>
      <c r="O169" s="59">
        <f t="shared" si="63"/>
        <v>0</v>
      </c>
      <c r="P169" s="59">
        <f t="shared" si="63"/>
        <v>0</v>
      </c>
      <c r="Q169" s="59">
        <f t="shared" si="63"/>
        <v>0</v>
      </c>
      <c r="R169" s="59">
        <f t="shared" si="63"/>
        <v>0</v>
      </c>
      <c r="S169" s="59">
        <f t="shared" si="63"/>
        <v>0</v>
      </c>
      <c r="T169" s="14"/>
      <c r="U169" s="14"/>
      <c r="V169" s="14"/>
      <c r="W169" s="14"/>
      <c r="X169" s="14"/>
      <c r="Y169" s="14"/>
      <c r="Z169" s="14"/>
      <c r="AA169" s="14"/>
      <c r="AB169" s="14"/>
    </row>
    <row r="170" spans="1:28" s="13" customFormat="1">
      <c r="A170" s="18"/>
      <c r="B170" s="41"/>
      <c r="C170" s="42"/>
      <c r="D170" s="57"/>
      <c r="E170" s="57"/>
      <c r="F170" s="57"/>
      <c r="G170" s="59"/>
      <c r="H170" s="59"/>
      <c r="I170" s="59"/>
      <c r="J170" s="59"/>
      <c r="K170" s="59"/>
      <c r="L170" s="59"/>
      <c r="M170" s="59"/>
      <c r="N170" s="59"/>
      <c r="O170" s="59"/>
      <c r="P170" s="59"/>
      <c r="Q170" s="59"/>
      <c r="R170" s="59"/>
      <c r="S170" s="60"/>
      <c r="T170" s="14"/>
      <c r="U170" s="14"/>
      <c r="V170" s="14"/>
      <c r="W170" s="14"/>
      <c r="X170" s="14"/>
      <c r="Y170" s="14"/>
      <c r="Z170" s="14"/>
      <c r="AA170" s="14"/>
      <c r="AB170" s="14"/>
    </row>
    <row r="171" spans="1:28" s="13" customFormat="1">
      <c r="A171" s="18"/>
      <c r="B171" s="41"/>
      <c r="C171" s="42"/>
      <c r="D171" s="57"/>
      <c r="E171" s="57"/>
      <c r="F171" s="57"/>
      <c r="G171" s="59"/>
      <c r="H171" s="59"/>
      <c r="I171" s="59"/>
      <c r="J171" s="59"/>
      <c r="K171" s="59"/>
      <c r="L171" s="59"/>
      <c r="M171" s="59"/>
      <c r="N171" s="59"/>
      <c r="O171" s="59"/>
      <c r="P171" s="59"/>
      <c r="Q171" s="59"/>
      <c r="R171" s="59"/>
      <c r="S171" s="60"/>
      <c r="T171" s="14"/>
      <c r="U171" s="14"/>
      <c r="V171" s="14"/>
      <c r="W171" s="14"/>
      <c r="X171" s="14"/>
      <c r="Y171" s="14"/>
      <c r="Z171" s="14"/>
      <c r="AA171" s="14"/>
      <c r="AB171" s="14"/>
    </row>
    <row r="172" spans="1:28" s="13" customFormat="1">
      <c r="A172" s="18"/>
      <c r="B172" s="41">
        <v>122303</v>
      </c>
      <c r="C172" s="42" t="s">
        <v>77</v>
      </c>
      <c r="D172" s="57"/>
      <c r="E172" s="57"/>
      <c r="F172" s="57"/>
      <c r="G172" s="59">
        <f>SUM(G173:G174)</f>
        <v>0</v>
      </c>
      <c r="H172" s="59">
        <f t="shared" ref="H172:S172" si="64">SUM(H173:H174)</f>
        <v>0</v>
      </c>
      <c r="I172" s="59">
        <f t="shared" si="64"/>
        <v>0</v>
      </c>
      <c r="J172" s="59">
        <f t="shared" si="64"/>
        <v>0</v>
      </c>
      <c r="K172" s="59">
        <f t="shared" si="64"/>
        <v>0</v>
      </c>
      <c r="L172" s="59">
        <f t="shared" si="64"/>
        <v>0</v>
      </c>
      <c r="M172" s="59">
        <f t="shared" si="64"/>
        <v>0</v>
      </c>
      <c r="N172" s="59">
        <f t="shared" si="64"/>
        <v>0</v>
      </c>
      <c r="O172" s="59">
        <f t="shared" si="64"/>
        <v>0</v>
      </c>
      <c r="P172" s="59">
        <f t="shared" si="64"/>
        <v>0</v>
      </c>
      <c r="Q172" s="59">
        <f t="shared" si="64"/>
        <v>0</v>
      </c>
      <c r="R172" s="59">
        <f t="shared" si="64"/>
        <v>0</v>
      </c>
      <c r="S172" s="59">
        <f t="shared" si="64"/>
        <v>0</v>
      </c>
      <c r="T172" s="14"/>
      <c r="U172" s="14"/>
      <c r="V172" s="14"/>
      <c r="W172" s="14"/>
      <c r="X172" s="14"/>
      <c r="Y172" s="14"/>
      <c r="Z172" s="14"/>
      <c r="AA172" s="14"/>
      <c r="AB172" s="14"/>
    </row>
    <row r="173" spans="1:28" s="13" customFormat="1">
      <c r="A173" s="18"/>
      <c r="B173" s="41"/>
      <c r="C173" s="42"/>
      <c r="D173" s="57"/>
      <c r="E173" s="57"/>
      <c r="F173" s="57"/>
      <c r="G173" s="59"/>
      <c r="H173" s="59"/>
      <c r="I173" s="59"/>
      <c r="J173" s="59"/>
      <c r="K173" s="59"/>
      <c r="L173" s="59"/>
      <c r="M173" s="59"/>
      <c r="N173" s="59"/>
      <c r="O173" s="59"/>
      <c r="P173" s="59"/>
      <c r="Q173" s="59"/>
      <c r="R173" s="59"/>
      <c r="S173" s="60"/>
      <c r="T173" s="14"/>
      <c r="U173" s="14"/>
      <c r="V173" s="14"/>
      <c r="W173" s="14"/>
      <c r="X173" s="14"/>
      <c r="Y173" s="14"/>
      <c r="Z173" s="14"/>
      <c r="AA173" s="14"/>
      <c r="AB173" s="14"/>
    </row>
    <row r="174" spans="1:28" s="13" customFormat="1">
      <c r="A174" s="18"/>
      <c r="B174" s="41"/>
      <c r="C174" s="42"/>
      <c r="D174" s="57"/>
      <c r="E174" s="57"/>
      <c r="F174" s="57"/>
      <c r="G174" s="59"/>
      <c r="H174" s="59"/>
      <c r="I174" s="59"/>
      <c r="J174" s="59"/>
      <c r="K174" s="59"/>
      <c r="L174" s="59"/>
      <c r="M174" s="59"/>
      <c r="N174" s="59"/>
      <c r="O174" s="59"/>
      <c r="P174" s="59"/>
      <c r="Q174" s="59"/>
      <c r="R174" s="59"/>
      <c r="S174" s="60"/>
      <c r="T174" s="14"/>
      <c r="U174" s="14"/>
      <c r="V174" s="14"/>
      <c r="W174" s="14"/>
      <c r="X174" s="14"/>
      <c r="Y174" s="14"/>
      <c r="Z174" s="14"/>
      <c r="AA174" s="14"/>
      <c r="AB174" s="14"/>
    </row>
    <row r="175" spans="1:28" s="25" customFormat="1">
      <c r="A175" s="111"/>
      <c r="B175" s="61">
        <v>122400</v>
      </c>
      <c r="C175" s="62" t="s">
        <v>78</v>
      </c>
      <c r="D175" s="63"/>
      <c r="E175" s="63"/>
      <c r="F175" s="63"/>
      <c r="G175" s="65">
        <f>G176+G179</f>
        <v>0</v>
      </c>
      <c r="H175" s="65">
        <f t="shared" ref="H175:S175" si="65">H176+H179</f>
        <v>0</v>
      </c>
      <c r="I175" s="65">
        <f t="shared" si="65"/>
        <v>0</v>
      </c>
      <c r="J175" s="65">
        <f t="shared" si="65"/>
        <v>0</v>
      </c>
      <c r="K175" s="65">
        <f t="shared" si="65"/>
        <v>0</v>
      </c>
      <c r="L175" s="65">
        <f t="shared" si="65"/>
        <v>0</v>
      </c>
      <c r="M175" s="65">
        <f t="shared" si="65"/>
        <v>0</v>
      </c>
      <c r="N175" s="65">
        <f t="shared" si="65"/>
        <v>0</v>
      </c>
      <c r="O175" s="65">
        <f t="shared" si="65"/>
        <v>0</v>
      </c>
      <c r="P175" s="65">
        <f t="shared" si="65"/>
        <v>0</v>
      </c>
      <c r="Q175" s="65">
        <f t="shared" si="65"/>
        <v>0</v>
      </c>
      <c r="R175" s="65">
        <f t="shared" si="65"/>
        <v>0</v>
      </c>
      <c r="S175" s="65">
        <f t="shared" si="65"/>
        <v>0</v>
      </c>
    </row>
    <row r="176" spans="1:28">
      <c r="A176" s="109"/>
      <c r="B176" s="41">
        <v>122401</v>
      </c>
      <c r="C176" s="42" t="s">
        <v>79</v>
      </c>
      <c r="D176" s="57"/>
      <c r="E176" s="57"/>
      <c r="F176" s="57"/>
      <c r="G176" s="59">
        <f>SUM(G177:G178)</f>
        <v>0</v>
      </c>
      <c r="H176" s="59">
        <f t="shared" ref="H176:S176" si="66">SUM(H177:H178)</f>
        <v>0</v>
      </c>
      <c r="I176" s="59">
        <f t="shared" si="66"/>
        <v>0</v>
      </c>
      <c r="J176" s="59">
        <f t="shared" si="66"/>
        <v>0</v>
      </c>
      <c r="K176" s="59">
        <f t="shared" si="66"/>
        <v>0</v>
      </c>
      <c r="L176" s="59">
        <f t="shared" si="66"/>
        <v>0</v>
      </c>
      <c r="M176" s="59">
        <f t="shared" si="66"/>
        <v>0</v>
      </c>
      <c r="N176" s="59">
        <f t="shared" si="66"/>
        <v>0</v>
      </c>
      <c r="O176" s="59">
        <f t="shared" si="66"/>
        <v>0</v>
      </c>
      <c r="P176" s="59">
        <f t="shared" si="66"/>
        <v>0</v>
      </c>
      <c r="Q176" s="59">
        <f t="shared" si="66"/>
        <v>0</v>
      </c>
      <c r="R176" s="59">
        <f t="shared" si="66"/>
        <v>0</v>
      </c>
      <c r="S176" s="59">
        <f t="shared" si="66"/>
        <v>0</v>
      </c>
    </row>
    <row r="177" spans="1:28">
      <c r="A177" s="109"/>
      <c r="B177" s="41"/>
      <c r="C177" s="42"/>
      <c r="D177" s="57"/>
      <c r="E177" s="57"/>
      <c r="F177" s="57"/>
      <c r="G177" s="59"/>
      <c r="H177" s="59"/>
      <c r="I177" s="59"/>
      <c r="J177" s="59"/>
      <c r="K177" s="59"/>
      <c r="L177" s="59"/>
      <c r="M177" s="59"/>
      <c r="N177" s="59"/>
      <c r="O177" s="59"/>
      <c r="P177" s="59"/>
      <c r="Q177" s="59"/>
      <c r="R177" s="59"/>
      <c r="S177" s="60"/>
    </row>
    <row r="178" spans="1:28">
      <c r="A178" s="109"/>
      <c r="B178" s="41"/>
      <c r="C178" s="42"/>
      <c r="D178" s="57"/>
      <c r="E178" s="57"/>
      <c r="F178" s="57"/>
      <c r="G178" s="59"/>
      <c r="H178" s="59"/>
      <c r="I178" s="59"/>
      <c r="J178" s="59"/>
      <c r="K178" s="59"/>
      <c r="L178" s="59"/>
      <c r="M178" s="59"/>
      <c r="N178" s="59"/>
      <c r="O178" s="59"/>
      <c r="P178" s="59"/>
      <c r="Q178" s="59"/>
      <c r="R178" s="59"/>
      <c r="S178" s="60"/>
    </row>
    <row r="179" spans="1:28" s="13" customFormat="1">
      <c r="A179" s="18"/>
      <c r="B179" s="41">
        <v>122403</v>
      </c>
      <c r="C179" s="42" t="s">
        <v>80</v>
      </c>
      <c r="D179" s="57"/>
      <c r="E179" s="57"/>
      <c r="F179" s="57"/>
      <c r="G179" s="59">
        <f>SUM(G180:G181)</f>
        <v>0</v>
      </c>
      <c r="H179" s="59">
        <f t="shared" ref="H179:S179" si="67">SUM(H180:H181)</f>
        <v>0</v>
      </c>
      <c r="I179" s="59">
        <f t="shared" si="67"/>
        <v>0</v>
      </c>
      <c r="J179" s="59">
        <f t="shared" si="67"/>
        <v>0</v>
      </c>
      <c r="K179" s="59">
        <f t="shared" si="67"/>
        <v>0</v>
      </c>
      <c r="L179" s="59">
        <f t="shared" si="67"/>
        <v>0</v>
      </c>
      <c r="M179" s="59">
        <f t="shared" si="67"/>
        <v>0</v>
      </c>
      <c r="N179" s="59">
        <f t="shared" si="67"/>
        <v>0</v>
      </c>
      <c r="O179" s="59">
        <f t="shared" si="67"/>
        <v>0</v>
      </c>
      <c r="P179" s="59">
        <f t="shared" si="67"/>
        <v>0</v>
      </c>
      <c r="Q179" s="59">
        <f t="shared" si="67"/>
        <v>0</v>
      </c>
      <c r="R179" s="59">
        <f t="shared" si="67"/>
        <v>0</v>
      </c>
      <c r="S179" s="59">
        <f t="shared" si="67"/>
        <v>0</v>
      </c>
      <c r="T179" s="14"/>
      <c r="U179" s="14"/>
      <c r="V179" s="14"/>
      <c r="W179" s="14"/>
      <c r="X179" s="14"/>
      <c r="Y179" s="14"/>
      <c r="Z179" s="14"/>
      <c r="AA179" s="14"/>
      <c r="AB179" s="14"/>
    </row>
    <row r="180" spans="1:28" s="13" customFormat="1">
      <c r="A180" s="18"/>
      <c r="B180" s="41"/>
      <c r="C180" s="42"/>
      <c r="D180" s="57"/>
      <c r="E180" s="57"/>
      <c r="F180" s="57"/>
      <c r="G180" s="59"/>
      <c r="H180" s="59"/>
      <c r="I180" s="59"/>
      <c r="J180" s="59"/>
      <c r="K180" s="59"/>
      <c r="L180" s="59"/>
      <c r="M180" s="59"/>
      <c r="N180" s="59"/>
      <c r="O180" s="59"/>
      <c r="P180" s="59"/>
      <c r="Q180" s="59"/>
      <c r="R180" s="59"/>
      <c r="S180" s="60"/>
      <c r="T180" s="14"/>
      <c r="U180" s="14"/>
      <c r="V180" s="14"/>
      <c r="W180" s="14"/>
      <c r="X180" s="14"/>
      <c r="Y180" s="14"/>
      <c r="Z180" s="14"/>
      <c r="AA180" s="14"/>
      <c r="AB180" s="14"/>
    </row>
    <row r="181" spans="1:28" s="13" customFormat="1">
      <c r="A181" s="18"/>
      <c r="B181" s="41"/>
      <c r="C181" s="42"/>
      <c r="D181" s="57"/>
      <c r="E181" s="57"/>
      <c r="F181" s="57"/>
      <c r="G181" s="59"/>
      <c r="H181" s="59"/>
      <c r="I181" s="59"/>
      <c r="J181" s="59"/>
      <c r="K181" s="59"/>
      <c r="L181" s="59"/>
      <c r="M181" s="59"/>
      <c r="N181" s="59"/>
      <c r="O181" s="59"/>
      <c r="P181" s="59"/>
      <c r="Q181" s="59"/>
      <c r="R181" s="59"/>
      <c r="S181" s="60"/>
      <c r="T181" s="14"/>
      <c r="U181" s="14"/>
      <c r="V181" s="14"/>
      <c r="W181" s="14"/>
      <c r="X181" s="14"/>
      <c r="Y181" s="14"/>
      <c r="Z181" s="14"/>
      <c r="AA181" s="14"/>
      <c r="AB181" s="14"/>
    </row>
    <row r="182" spans="1:28" s="25" customFormat="1">
      <c r="A182" s="111"/>
      <c r="B182" s="61">
        <v>122500</v>
      </c>
      <c r="C182" s="62" t="s">
        <v>81</v>
      </c>
      <c r="D182" s="63"/>
      <c r="E182" s="63"/>
      <c r="F182" s="63"/>
      <c r="G182" s="65">
        <f>G183+G186+G189</f>
        <v>0</v>
      </c>
      <c r="H182" s="65">
        <f t="shared" ref="H182:S182" si="68">H183+H186+H189</f>
        <v>0</v>
      </c>
      <c r="I182" s="65">
        <f t="shared" si="68"/>
        <v>0</v>
      </c>
      <c r="J182" s="65">
        <f t="shared" si="68"/>
        <v>0</v>
      </c>
      <c r="K182" s="65">
        <f t="shared" si="68"/>
        <v>0</v>
      </c>
      <c r="L182" s="65">
        <f t="shared" si="68"/>
        <v>0</v>
      </c>
      <c r="M182" s="65">
        <f t="shared" si="68"/>
        <v>0</v>
      </c>
      <c r="N182" s="65">
        <f t="shared" si="68"/>
        <v>0</v>
      </c>
      <c r="O182" s="65">
        <f t="shared" si="68"/>
        <v>0</v>
      </c>
      <c r="P182" s="65">
        <f t="shared" si="68"/>
        <v>0</v>
      </c>
      <c r="Q182" s="65">
        <f t="shared" si="68"/>
        <v>0</v>
      </c>
      <c r="R182" s="65">
        <f t="shared" si="68"/>
        <v>0</v>
      </c>
      <c r="S182" s="65">
        <f t="shared" si="68"/>
        <v>0</v>
      </c>
    </row>
    <row r="183" spans="1:28">
      <c r="A183" s="109"/>
      <c r="B183" s="41">
        <v>122501</v>
      </c>
      <c r="C183" s="42" t="s">
        <v>82</v>
      </c>
      <c r="D183" s="57"/>
      <c r="E183" s="57"/>
      <c r="F183" s="57"/>
      <c r="G183" s="59">
        <f>SUM(G184:G185)</f>
        <v>0</v>
      </c>
      <c r="H183" s="59">
        <f t="shared" ref="H183:S183" si="69">SUM(H184:H185)</f>
        <v>0</v>
      </c>
      <c r="I183" s="59">
        <f t="shared" si="69"/>
        <v>0</v>
      </c>
      <c r="J183" s="59">
        <f t="shared" si="69"/>
        <v>0</v>
      </c>
      <c r="K183" s="59">
        <f t="shared" si="69"/>
        <v>0</v>
      </c>
      <c r="L183" s="59">
        <f t="shared" si="69"/>
        <v>0</v>
      </c>
      <c r="M183" s="59">
        <f t="shared" si="69"/>
        <v>0</v>
      </c>
      <c r="N183" s="59">
        <f t="shared" si="69"/>
        <v>0</v>
      </c>
      <c r="O183" s="59">
        <f t="shared" si="69"/>
        <v>0</v>
      </c>
      <c r="P183" s="59">
        <f t="shared" si="69"/>
        <v>0</v>
      </c>
      <c r="Q183" s="59">
        <f t="shared" si="69"/>
        <v>0</v>
      </c>
      <c r="R183" s="59">
        <f t="shared" si="69"/>
        <v>0</v>
      </c>
      <c r="S183" s="59">
        <f t="shared" si="69"/>
        <v>0</v>
      </c>
    </row>
    <row r="184" spans="1:28">
      <c r="A184" s="109"/>
      <c r="B184" s="41"/>
      <c r="C184" s="42"/>
      <c r="D184" s="57"/>
      <c r="E184" s="57"/>
      <c r="F184" s="57"/>
      <c r="G184" s="59"/>
      <c r="H184" s="59"/>
      <c r="I184" s="59"/>
      <c r="J184" s="59"/>
      <c r="K184" s="59"/>
      <c r="L184" s="59"/>
      <c r="M184" s="59"/>
      <c r="N184" s="59"/>
      <c r="O184" s="59"/>
      <c r="P184" s="59"/>
      <c r="Q184" s="59"/>
      <c r="R184" s="59"/>
      <c r="S184" s="60"/>
    </row>
    <row r="185" spans="1:28">
      <c r="A185" s="109"/>
      <c r="B185" s="41"/>
      <c r="C185" s="42"/>
      <c r="D185" s="57"/>
      <c r="E185" s="57"/>
      <c r="F185" s="57"/>
      <c r="G185" s="59"/>
      <c r="H185" s="59"/>
      <c r="I185" s="59"/>
      <c r="J185" s="59"/>
      <c r="K185" s="59"/>
      <c r="L185" s="59"/>
      <c r="M185" s="59"/>
      <c r="N185" s="59"/>
      <c r="O185" s="59"/>
      <c r="P185" s="59"/>
      <c r="Q185" s="59"/>
      <c r="R185" s="59"/>
      <c r="S185" s="60"/>
    </row>
    <row r="186" spans="1:28">
      <c r="A186" s="109"/>
      <c r="B186" s="41">
        <v>122502</v>
      </c>
      <c r="C186" s="42" t="s">
        <v>83</v>
      </c>
      <c r="D186" s="57"/>
      <c r="E186" s="57"/>
      <c r="F186" s="57"/>
      <c r="G186" s="59">
        <f>SUM(G187:G188)</f>
        <v>0</v>
      </c>
      <c r="H186" s="59">
        <f t="shared" ref="H186:S186" si="70">SUM(H187:H188)</f>
        <v>0</v>
      </c>
      <c r="I186" s="59">
        <f t="shared" si="70"/>
        <v>0</v>
      </c>
      <c r="J186" s="59">
        <f t="shared" si="70"/>
        <v>0</v>
      </c>
      <c r="K186" s="59">
        <f t="shared" si="70"/>
        <v>0</v>
      </c>
      <c r="L186" s="59">
        <f t="shared" si="70"/>
        <v>0</v>
      </c>
      <c r="M186" s="59">
        <f t="shared" si="70"/>
        <v>0</v>
      </c>
      <c r="N186" s="59">
        <f t="shared" si="70"/>
        <v>0</v>
      </c>
      <c r="O186" s="59">
        <f t="shared" si="70"/>
        <v>0</v>
      </c>
      <c r="P186" s="59">
        <f t="shared" si="70"/>
        <v>0</v>
      </c>
      <c r="Q186" s="59">
        <f t="shared" si="70"/>
        <v>0</v>
      </c>
      <c r="R186" s="59">
        <f t="shared" si="70"/>
        <v>0</v>
      </c>
      <c r="S186" s="59">
        <f t="shared" si="70"/>
        <v>0</v>
      </c>
    </row>
    <row r="187" spans="1:28">
      <c r="A187" s="109"/>
      <c r="B187" s="41"/>
      <c r="C187" s="42"/>
      <c r="D187" s="57"/>
      <c r="E187" s="57"/>
      <c r="F187" s="57"/>
      <c r="G187" s="59"/>
      <c r="H187" s="59"/>
      <c r="I187" s="59"/>
      <c r="J187" s="59"/>
      <c r="K187" s="59"/>
      <c r="L187" s="59"/>
      <c r="M187" s="59"/>
      <c r="N187" s="59"/>
      <c r="O187" s="59"/>
      <c r="P187" s="59"/>
      <c r="Q187" s="59"/>
      <c r="R187" s="59"/>
      <c r="S187" s="60"/>
    </row>
    <row r="188" spans="1:28">
      <c r="A188" s="109"/>
      <c r="B188" s="41"/>
      <c r="C188" s="42"/>
      <c r="D188" s="57"/>
      <c r="E188" s="57"/>
      <c r="F188" s="57"/>
      <c r="G188" s="59"/>
      <c r="H188" s="59"/>
      <c r="I188" s="59"/>
      <c r="J188" s="59"/>
      <c r="K188" s="59"/>
      <c r="L188" s="59"/>
      <c r="M188" s="59"/>
      <c r="N188" s="59"/>
      <c r="O188" s="59"/>
      <c r="P188" s="59"/>
      <c r="Q188" s="59"/>
      <c r="R188" s="59"/>
      <c r="S188" s="60"/>
    </row>
    <row r="189" spans="1:28">
      <c r="A189" s="109"/>
      <c r="B189" s="41">
        <v>122503</v>
      </c>
      <c r="C189" s="42" t="s">
        <v>84</v>
      </c>
      <c r="D189" s="57"/>
      <c r="E189" s="57"/>
      <c r="F189" s="57"/>
      <c r="G189" s="59">
        <f>SUM(G190:G191)</f>
        <v>0</v>
      </c>
      <c r="H189" s="59">
        <f t="shared" ref="H189:S189" si="71">SUM(H190:H191)</f>
        <v>0</v>
      </c>
      <c r="I189" s="59">
        <f t="shared" si="71"/>
        <v>0</v>
      </c>
      <c r="J189" s="59">
        <f t="shared" si="71"/>
        <v>0</v>
      </c>
      <c r="K189" s="59">
        <f t="shared" si="71"/>
        <v>0</v>
      </c>
      <c r="L189" s="59">
        <f t="shared" si="71"/>
        <v>0</v>
      </c>
      <c r="M189" s="59">
        <f t="shared" si="71"/>
        <v>0</v>
      </c>
      <c r="N189" s="59">
        <f t="shared" si="71"/>
        <v>0</v>
      </c>
      <c r="O189" s="59">
        <f t="shared" si="71"/>
        <v>0</v>
      </c>
      <c r="P189" s="59">
        <f t="shared" si="71"/>
        <v>0</v>
      </c>
      <c r="Q189" s="59">
        <f t="shared" si="71"/>
        <v>0</v>
      </c>
      <c r="R189" s="59">
        <f t="shared" si="71"/>
        <v>0</v>
      </c>
      <c r="S189" s="59">
        <f t="shared" si="71"/>
        <v>0</v>
      </c>
    </row>
    <row r="190" spans="1:28">
      <c r="A190" s="109"/>
      <c r="B190" s="41"/>
      <c r="C190" s="42"/>
      <c r="D190" s="57"/>
      <c r="E190" s="57"/>
      <c r="F190" s="57"/>
      <c r="G190" s="59"/>
      <c r="H190" s="59"/>
      <c r="I190" s="59"/>
      <c r="J190" s="59"/>
      <c r="K190" s="59"/>
      <c r="L190" s="59"/>
      <c r="M190" s="59"/>
      <c r="N190" s="59"/>
      <c r="O190" s="59"/>
      <c r="P190" s="59"/>
      <c r="Q190" s="59"/>
      <c r="R190" s="59"/>
      <c r="S190" s="60"/>
    </row>
    <row r="191" spans="1:28" ht="13.5" customHeight="1">
      <c r="A191" s="109"/>
      <c r="B191" s="41"/>
      <c r="C191" s="42"/>
      <c r="D191" s="57"/>
      <c r="E191" s="57"/>
      <c r="F191" s="57"/>
      <c r="G191" s="59"/>
      <c r="H191" s="59"/>
      <c r="I191" s="59"/>
      <c r="J191" s="59"/>
      <c r="K191" s="59"/>
      <c r="L191" s="59"/>
      <c r="M191" s="59"/>
      <c r="N191" s="59"/>
      <c r="O191" s="59"/>
      <c r="P191" s="59"/>
      <c r="Q191" s="59"/>
      <c r="R191" s="59"/>
      <c r="S191" s="60"/>
    </row>
    <row r="192" spans="1:28" s="28" customFormat="1">
      <c r="A192" s="113"/>
      <c r="B192" s="66">
        <v>122600</v>
      </c>
      <c r="C192" s="62" t="s">
        <v>85</v>
      </c>
      <c r="D192" s="67"/>
      <c r="E192" s="67"/>
      <c r="F192" s="67"/>
      <c r="G192" s="68">
        <f>G193+G196</f>
        <v>0</v>
      </c>
      <c r="H192" s="68">
        <f t="shared" ref="H192:S192" si="72">H193+H196</f>
        <v>0</v>
      </c>
      <c r="I192" s="68">
        <f t="shared" si="72"/>
        <v>0</v>
      </c>
      <c r="J192" s="68">
        <f t="shared" si="72"/>
        <v>0</v>
      </c>
      <c r="K192" s="68">
        <f t="shared" si="72"/>
        <v>0</v>
      </c>
      <c r="L192" s="68">
        <f t="shared" si="72"/>
        <v>0</v>
      </c>
      <c r="M192" s="68">
        <f t="shared" si="72"/>
        <v>0</v>
      </c>
      <c r="N192" s="68">
        <f t="shared" si="72"/>
        <v>0</v>
      </c>
      <c r="O192" s="68">
        <f t="shared" si="72"/>
        <v>0</v>
      </c>
      <c r="P192" s="68">
        <f t="shared" si="72"/>
        <v>0</v>
      </c>
      <c r="Q192" s="68">
        <f t="shared" si="72"/>
        <v>0</v>
      </c>
      <c r="R192" s="68">
        <f t="shared" si="72"/>
        <v>0</v>
      </c>
      <c r="S192" s="68">
        <f t="shared" si="72"/>
        <v>0</v>
      </c>
    </row>
    <row r="193" spans="1:28">
      <c r="A193" s="109"/>
      <c r="B193" s="41">
        <v>122601</v>
      </c>
      <c r="C193" s="42" t="s">
        <v>86</v>
      </c>
      <c r="D193" s="57"/>
      <c r="E193" s="57"/>
      <c r="F193" s="57"/>
      <c r="G193" s="59">
        <f>SUM(G194:G195)</f>
        <v>0</v>
      </c>
      <c r="H193" s="59">
        <f t="shared" ref="H193:S193" si="73">SUM(H194:H195)</f>
        <v>0</v>
      </c>
      <c r="I193" s="59">
        <f t="shared" si="73"/>
        <v>0</v>
      </c>
      <c r="J193" s="59">
        <f t="shared" si="73"/>
        <v>0</v>
      </c>
      <c r="K193" s="59">
        <f t="shared" si="73"/>
        <v>0</v>
      </c>
      <c r="L193" s="59">
        <f t="shared" si="73"/>
        <v>0</v>
      </c>
      <c r="M193" s="59">
        <f t="shared" si="73"/>
        <v>0</v>
      </c>
      <c r="N193" s="59">
        <f t="shared" si="73"/>
        <v>0</v>
      </c>
      <c r="O193" s="59">
        <f t="shared" si="73"/>
        <v>0</v>
      </c>
      <c r="P193" s="59">
        <f t="shared" si="73"/>
        <v>0</v>
      </c>
      <c r="Q193" s="59">
        <f t="shared" si="73"/>
        <v>0</v>
      </c>
      <c r="R193" s="59">
        <f t="shared" si="73"/>
        <v>0</v>
      </c>
      <c r="S193" s="59">
        <f t="shared" si="73"/>
        <v>0</v>
      </c>
    </row>
    <row r="194" spans="1:28">
      <c r="A194" s="109"/>
      <c r="B194" s="41"/>
      <c r="C194" s="42"/>
      <c r="D194" s="57"/>
      <c r="E194" s="57"/>
      <c r="F194" s="57"/>
      <c r="G194" s="59"/>
      <c r="H194" s="59"/>
      <c r="I194" s="59"/>
      <c r="J194" s="59"/>
      <c r="K194" s="59"/>
      <c r="L194" s="59"/>
      <c r="M194" s="59"/>
      <c r="N194" s="59"/>
      <c r="O194" s="59"/>
      <c r="P194" s="59"/>
      <c r="Q194" s="59"/>
      <c r="R194" s="59"/>
      <c r="S194" s="60"/>
    </row>
    <row r="195" spans="1:28">
      <c r="A195" s="109"/>
      <c r="B195" s="41"/>
      <c r="C195" s="42"/>
      <c r="D195" s="57"/>
      <c r="E195" s="57"/>
      <c r="F195" s="57"/>
      <c r="G195" s="59"/>
      <c r="H195" s="59"/>
      <c r="I195" s="59"/>
      <c r="J195" s="59"/>
      <c r="K195" s="59"/>
      <c r="L195" s="59"/>
      <c r="M195" s="59"/>
      <c r="N195" s="59"/>
      <c r="O195" s="59"/>
      <c r="P195" s="59"/>
      <c r="Q195" s="59"/>
      <c r="R195" s="59"/>
      <c r="S195" s="60"/>
    </row>
    <row r="196" spans="1:28" s="13" customFormat="1">
      <c r="A196" s="18"/>
      <c r="B196" s="41">
        <v>122602</v>
      </c>
      <c r="C196" s="42" t="s">
        <v>87</v>
      </c>
      <c r="D196" s="57"/>
      <c r="E196" s="57"/>
      <c r="F196" s="57"/>
      <c r="G196" s="59">
        <f>SUM(G197:G198)</f>
        <v>0</v>
      </c>
      <c r="H196" s="59">
        <f t="shared" ref="H196:S196" si="74">SUM(H197:H198)</f>
        <v>0</v>
      </c>
      <c r="I196" s="59">
        <f t="shared" si="74"/>
        <v>0</v>
      </c>
      <c r="J196" s="59">
        <f t="shared" si="74"/>
        <v>0</v>
      </c>
      <c r="K196" s="59">
        <f t="shared" si="74"/>
        <v>0</v>
      </c>
      <c r="L196" s="59">
        <f t="shared" si="74"/>
        <v>0</v>
      </c>
      <c r="M196" s="59">
        <f t="shared" si="74"/>
        <v>0</v>
      </c>
      <c r="N196" s="59">
        <f t="shared" si="74"/>
        <v>0</v>
      </c>
      <c r="O196" s="59">
        <f t="shared" si="74"/>
        <v>0</v>
      </c>
      <c r="P196" s="59">
        <f t="shared" si="74"/>
        <v>0</v>
      </c>
      <c r="Q196" s="59">
        <f t="shared" si="74"/>
        <v>0</v>
      </c>
      <c r="R196" s="59">
        <f t="shared" si="74"/>
        <v>0</v>
      </c>
      <c r="S196" s="59">
        <f t="shared" si="74"/>
        <v>0</v>
      </c>
      <c r="T196" s="14"/>
      <c r="U196" s="14"/>
      <c r="V196" s="14"/>
      <c r="W196" s="14"/>
      <c r="X196" s="14"/>
      <c r="Y196" s="14"/>
      <c r="Z196" s="14"/>
      <c r="AA196" s="14"/>
      <c r="AB196" s="14"/>
    </row>
    <row r="197" spans="1:28" s="13" customFormat="1">
      <c r="A197" s="18"/>
      <c r="B197" s="41"/>
      <c r="C197" s="42"/>
      <c r="D197" s="57"/>
      <c r="E197" s="57"/>
      <c r="F197" s="57"/>
      <c r="G197" s="59"/>
      <c r="H197" s="59"/>
      <c r="I197" s="59"/>
      <c r="J197" s="59"/>
      <c r="K197" s="59"/>
      <c r="L197" s="59"/>
      <c r="M197" s="59"/>
      <c r="N197" s="59"/>
      <c r="O197" s="59"/>
      <c r="P197" s="59"/>
      <c r="Q197" s="59"/>
      <c r="R197" s="59"/>
      <c r="S197" s="60"/>
      <c r="T197" s="14"/>
      <c r="U197" s="14" t="s">
        <v>135</v>
      </c>
      <c r="V197" s="14"/>
      <c r="W197" s="14"/>
      <c r="X197" s="14"/>
      <c r="Y197" s="14"/>
      <c r="Z197" s="14"/>
      <c r="AA197" s="14"/>
      <c r="AB197" s="14"/>
    </row>
    <row r="198" spans="1:28" s="13" customFormat="1">
      <c r="A198" s="18"/>
      <c r="B198" s="41"/>
      <c r="C198" s="42"/>
      <c r="D198" s="57"/>
      <c r="E198" s="57"/>
      <c r="F198" s="57"/>
      <c r="G198" s="59"/>
      <c r="H198" s="59"/>
      <c r="I198" s="59"/>
      <c r="J198" s="59"/>
      <c r="K198" s="59"/>
      <c r="L198" s="59"/>
      <c r="M198" s="59"/>
      <c r="N198" s="59"/>
      <c r="O198" s="59"/>
      <c r="P198" s="59"/>
      <c r="Q198" s="59"/>
      <c r="R198" s="59"/>
      <c r="S198" s="60"/>
      <c r="T198" s="14" t="s">
        <v>135</v>
      </c>
      <c r="U198" s="14"/>
      <c r="V198" s="14"/>
      <c r="W198" s="14"/>
      <c r="X198" s="14"/>
      <c r="Y198" s="14"/>
      <c r="Z198" s="14"/>
      <c r="AA198" s="14"/>
      <c r="AB198" s="14"/>
    </row>
    <row r="199" spans="1:28" s="25" customFormat="1">
      <c r="A199" s="111"/>
      <c r="B199" s="61">
        <v>122700</v>
      </c>
      <c r="C199" s="62" t="s">
        <v>88</v>
      </c>
      <c r="D199" s="63"/>
      <c r="E199" s="63"/>
      <c r="F199" s="63"/>
      <c r="G199" s="65">
        <f>SUM(G200:G201)</f>
        <v>0</v>
      </c>
      <c r="H199" s="65">
        <f t="shared" ref="H199:S199" si="75">SUM(H200:H201)</f>
        <v>0</v>
      </c>
      <c r="I199" s="65">
        <f t="shared" si="75"/>
        <v>0</v>
      </c>
      <c r="J199" s="65">
        <f t="shared" si="75"/>
        <v>0</v>
      </c>
      <c r="K199" s="65">
        <f t="shared" si="75"/>
        <v>0</v>
      </c>
      <c r="L199" s="65">
        <f t="shared" si="75"/>
        <v>0</v>
      </c>
      <c r="M199" s="65">
        <f t="shared" si="75"/>
        <v>0</v>
      </c>
      <c r="N199" s="65">
        <f t="shared" si="75"/>
        <v>0</v>
      </c>
      <c r="O199" s="65">
        <f t="shared" si="75"/>
        <v>0</v>
      </c>
      <c r="P199" s="65">
        <f t="shared" si="75"/>
        <v>0</v>
      </c>
      <c r="Q199" s="65">
        <f t="shared" si="75"/>
        <v>0</v>
      </c>
      <c r="R199" s="65">
        <f t="shared" si="75"/>
        <v>0</v>
      </c>
      <c r="S199" s="65">
        <f t="shared" si="75"/>
        <v>0</v>
      </c>
    </row>
    <row r="200" spans="1:28" s="25" customFormat="1">
      <c r="A200" s="111"/>
      <c r="B200" s="45"/>
      <c r="C200" s="46"/>
      <c r="D200" s="70"/>
      <c r="E200" s="70"/>
      <c r="F200" s="70"/>
      <c r="G200" s="71"/>
      <c r="H200" s="71"/>
      <c r="I200" s="71"/>
      <c r="J200" s="71"/>
      <c r="K200" s="71"/>
      <c r="L200" s="71"/>
      <c r="M200" s="71"/>
      <c r="N200" s="71"/>
      <c r="O200" s="71"/>
      <c r="P200" s="71"/>
      <c r="Q200" s="71"/>
      <c r="R200" s="71"/>
      <c r="S200" s="72"/>
    </row>
    <row r="201" spans="1:28" s="25" customFormat="1">
      <c r="A201" s="111"/>
      <c r="B201" s="45"/>
      <c r="C201" s="46"/>
      <c r="D201" s="70"/>
      <c r="E201" s="70"/>
      <c r="F201" s="70"/>
      <c r="G201" s="71"/>
      <c r="H201" s="71"/>
      <c r="I201" s="71"/>
      <c r="J201" s="71"/>
      <c r="K201" s="71"/>
      <c r="L201" s="71"/>
      <c r="M201" s="71"/>
      <c r="N201" s="71"/>
      <c r="O201" s="71"/>
      <c r="P201" s="71"/>
      <c r="Q201" s="71"/>
      <c r="R201" s="71"/>
      <c r="S201" s="72"/>
    </row>
    <row r="202" spans="1:28" s="25" customFormat="1" ht="15" customHeight="1">
      <c r="A202" s="111"/>
      <c r="B202" s="61">
        <v>122800</v>
      </c>
      <c r="C202" s="62" t="s">
        <v>89</v>
      </c>
      <c r="D202" s="63"/>
      <c r="E202" s="63"/>
      <c r="F202" s="63"/>
      <c r="G202" s="65">
        <f>SUM(G203:G204)</f>
        <v>0</v>
      </c>
      <c r="H202" s="65">
        <f t="shared" ref="H202:S202" si="76">SUM(H203:H204)</f>
        <v>0</v>
      </c>
      <c r="I202" s="65">
        <f t="shared" si="76"/>
        <v>0</v>
      </c>
      <c r="J202" s="65">
        <f t="shared" si="76"/>
        <v>0</v>
      </c>
      <c r="K202" s="65">
        <f t="shared" si="76"/>
        <v>0</v>
      </c>
      <c r="L202" s="65">
        <f t="shared" si="76"/>
        <v>0</v>
      </c>
      <c r="M202" s="65">
        <f t="shared" si="76"/>
        <v>0</v>
      </c>
      <c r="N202" s="65">
        <f t="shared" si="76"/>
        <v>0</v>
      </c>
      <c r="O202" s="65">
        <f t="shared" si="76"/>
        <v>0</v>
      </c>
      <c r="P202" s="65">
        <f t="shared" si="76"/>
        <v>0</v>
      </c>
      <c r="Q202" s="65">
        <f t="shared" si="76"/>
        <v>0</v>
      </c>
      <c r="R202" s="65">
        <f t="shared" si="76"/>
        <v>0</v>
      </c>
      <c r="S202" s="65">
        <f t="shared" si="76"/>
        <v>0</v>
      </c>
    </row>
    <row r="203" spans="1:28" s="25" customFormat="1" ht="15" customHeight="1">
      <c r="A203" s="111"/>
      <c r="B203" s="45"/>
      <c r="C203" s="46"/>
      <c r="D203" s="70"/>
      <c r="E203" s="70"/>
      <c r="F203" s="70"/>
      <c r="G203" s="71"/>
      <c r="H203" s="71"/>
      <c r="I203" s="71"/>
      <c r="J203" s="71"/>
      <c r="K203" s="71"/>
      <c r="L203" s="71"/>
      <c r="M203" s="71"/>
      <c r="N203" s="71"/>
      <c r="O203" s="71"/>
      <c r="P203" s="71"/>
      <c r="Q203" s="71"/>
      <c r="R203" s="71"/>
      <c r="S203" s="71"/>
    </row>
    <row r="204" spans="1:28" s="25" customFormat="1" ht="15" customHeight="1">
      <c r="A204" s="111"/>
      <c r="B204" s="45"/>
      <c r="C204" s="46"/>
      <c r="D204" s="70"/>
      <c r="E204" s="70"/>
      <c r="F204" s="70"/>
      <c r="G204" s="71"/>
      <c r="H204" s="71"/>
      <c r="I204" s="71"/>
      <c r="J204" s="71"/>
      <c r="K204" s="71"/>
      <c r="L204" s="71"/>
      <c r="M204" s="71"/>
      <c r="N204" s="71"/>
      <c r="O204" s="71"/>
      <c r="P204" s="71"/>
      <c r="Q204" s="71"/>
      <c r="R204" s="71"/>
      <c r="S204" s="71"/>
    </row>
    <row r="205" spans="1:28" s="25" customFormat="1">
      <c r="A205" s="111"/>
      <c r="B205" s="61">
        <v>122900</v>
      </c>
      <c r="C205" s="62" t="s">
        <v>90</v>
      </c>
      <c r="D205" s="63"/>
      <c r="E205" s="63"/>
      <c r="F205" s="63"/>
      <c r="G205" s="65">
        <f>SUM(G206:G207)</f>
        <v>0</v>
      </c>
      <c r="H205" s="65">
        <f t="shared" ref="H205:S205" si="77">SUM(H206:H207)</f>
        <v>0</v>
      </c>
      <c r="I205" s="65">
        <f t="shared" si="77"/>
        <v>0</v>
      </c>
      <c r="J205" s="65">
        <f t="shared" si="77"/>
        <v>0</v>
      </c>
      <c r="K205" s="65">
        <f t="shared" si="77"/>
        <v>0</v>
      </c>
      <c r="L205" s="65">
        <f t="shared" si="77"/>
        <v>0</v>
      </c>
      <c r="M205" s="65">
        <f t="shared" si="77"/>
        <v>0</v>
      </c>
      <c r="N205" s="65">
        <f t="shared" si="77"/>
        <v>0</v>
      </c>
      <c r="O205" s="65">
        <f t="shared" si="77"/>
        <v>0</v>
      </c>
      <c r="P205" s="65">
        <f t="shared" si="77"/>
        <v>0</v>
      </c>
      <c r="Q205" s="65">
        <f t="shared" si="77"/>
        <v>0</v>
      </c>
      <c r="R205" s="65">
        <f t="shared" si="77"/>
        <v>0</v>
      </c>
      <c r="S205" s="65">
        <f t="shared" si="77"/>
        <v>0</v>
      </c>
    </row>
    <row r="206" spans="1:28" s="25" customFormat="1">
      <c r="A206" s="111"/>
      <c r="B206" s="45"/>
      <c r="C206" s="46"/>
      <c r="D206" s="70"/>
      <c r="E206" s="70"/>
      <c r="F206" s="70"/>
      <c r="G206" s="71"/>
      <c r="H206" s="71"/>
      <c r="I206" s="71"/>
      <c r="J206" s="71"/>
      <c r="K206" s="71"/>
      <c r="L206" s="71"/>
      <c r="M206" s="71"/>
      <c r="N206" s="71"/>
      <c r="O206" s="71"/>
      <c r="P206" s="71"/>
      <c r="Q206" s="71"/>
      <c r="R206" s="71"/>
      <c r="S206" s="71"/>
    </row>
    <row r="207" spans="1:28" s="25" customFormat="1">
      <c r="A207" s="111"/>
      <c r="B207" s="45"/>
      <c r="C207" s="46"/>
      <c r="D207" s="70"/>
      <c r="E207" s="70"/>
      <c r="F207" s="70"/>
      <c r="G207" s="71"/>
      <c r="H207" s="71"/>
      <c r="I207" s="71"/>
      <c r="J207" s="71"/>
      <c r="K207" s="71"/>
      <c r="L207" s="71"/>
      <c r="M207" s="71"/>
      <c r="N207" s="71"/>
      <c r="O207" s="71"/>
      <c r="P207" s="71"/>
      <c r="Q207" s="71"/>
      <c r="R207" s="71"/>
      <c r="S207" s="71"/>
    </row>
    <row r="208" spans="1:28" s="25" customFormat="1">
      <c r="A208" s="111"/>
      <c r="B208" s="61">
        <v>123000</v>
      </c>
      <c r="C208" s="62" t="s">
        <v>91</v>
      </c>
      <c r="D208" s="63"/>
      <c r="E208" s="63"/>
      <c r="F208" s="63"/>
      <c r="G208" s="65">
        <f>SUM(G209:G210)</f>
        <v>0</v>
      </c>
      <c r="H208" s="65">
        <f t="shared" ref="H208:S208" si="78">SUM(H209:H210)</f>
        <v>0</v>
      </c>
      <c r="I208" s="65">
        <f t="shared" si="78"/>
        <v>0</v>
      </c>
      <c r="J208" s="65">
        <f t="shared" si="78"/>
        <v>0</v>
      </c>
      <c r="K208" s="65">
        <f t="shared" si="78"/>
        <v>0</v>
      </c>
      <c r="L208" s="65">
        <f t="shared" si="78"/>
        <v>0</v>
      </c>
      <c r="M208" s="65">
        <f t="shared" si="78"/>
        <v>0</v>
      </c>
      <c r="N208" s="65">
        <f t="shared" si="78"/>
        <v>0</v>
      </c>
      <c r="O208" s="65">
        <f t="shared" si="78"/>
        <v>0</v>
      </c>
      <c r="P208" s="65">
        <f t="shared" si="78"/>
        <v>0</v>
      </c>
      <c r="Q208" s="65">
        <f t="shared" si="78"/>
        <v>0</v>
      </c>
      <c r="R208" s="65">
        <f t="shared" si="78"/>
        <v>0</v>
      </c>
      <c r="S208" s="65">
        <f t="shared" si="78"/>
        <v>0</v>
      </c>
    </row>
    <row r="209" spans="1:19" s="25" customFormat="1">
      <c r="A209" s="111"/>
      <c r="B209" s="45"/>
      <c r="C209" s="46"/>
      <c r="D209" s="70"/>
      <c r="E209" s="70"/>
      <c r="F209" s="70"/>
      <c r="G209" s="71"/>
      <c r="H209" s="71"/>
      <c r="I209" s="71"/>
      <c r="J209" s="71"/>
      <c r="K209" s="71"/>
      <c r="L209" s="71"/>
      <c r="M209" s="71"/>
      <c r="N209" s="71"/>
      <c r="O209" s="71"/>
      <c r="P209" s="71"/>
      <c r="Q209" s="71"/>
      <c r="R209" s="71"/>
      <c r="S209" s="71"/>
    </row>
    <row r="210" spans="1:19" s="25" customFormat="1">
      <c r="A210" s="111"/>
      <c r="B210" s="45"/>
      <c r="C210" s="46"/>
      <c r="D210" s="70"/>
      <c r="E210" s="70"/>
      <c r="F210" s="70"/>
      <c r="G210" s="71"/>
      <c r="H210" s="71"/>
      <c r="I210" s="71"/>
      <c r="J210" s="71"/>
      <c r="K210" s="71"/>
      <c r="L210" s="71"/>
      <c r="M210" s="71"/>
      <c r="N210" s="71"/>
      <c r="O210" s="71"/>
      <c r="P210" s="71"/>
      <c r="Q210" s="71"/>
      <c r="R210" s="71"/>
      <c r="S210" s="71"/>
    </row>
    <row r="211" spans="1:19" s="25" customFormat="1" ht="13.5" customHeight="1">
      <c r="A211" s="111"/>
      <c r="B211" s="61">
        <v>123100</v>
      </c>
      <c r="C211" s="62" t="s">
        <v>92</v>
      </c>
      <c r="D211" s="63"/>
      <c r="E211" s="63"/>
      <c r="F211" s="63"/>
      <c r="G211" s="65">
        <f>SUM(G212:G213)</f>
        <v>0</v>
      </c>
      <c r="H211" s="65">
        <f t="shared" ref="H211:S211" si="79">SUM(H212:H213)</f>
        <v>0</v>
      </c>
      <c r="I211" s="65">
        <f t="shared" si="79"/>
        <v>0</v>
      </c>
      <c r="J211" s="65">
        <f t="shared" si="79"/>
        <v>0</v>
      </c>
      <c r="K211" s="65">
        <f t="shared" si="79"/>
        <v>0</v>
      </c>
      <c r="L211" s="65">
        <f t="shared" si="79"/>
        <v>0</v>
      </c>
      <c r="M211" s="65">
        <f t="shared" si="79"/>
        <v>0</v>
      </c>
      <c r="N211" s="65">
        <f t="shared" si="79"/>
        <v>0</v>
      </c>
      <c r="O211" s="65">
        <f t="shared" si="79"/>
        <v>0</v>
      </c>
      <c r="P211" s="65">
        <f t="shared" si="79"/>
        <v>0</v>
      </c>
      <c r="Q211" s="65">
        <f t="shared" si="79"/>
        <v>0</v>
      </c>
      <c r="R211" s="65">
        <f t="shared" si="79"/>
        <v>0</v>
      </c>
      <c r="S211" s="65">
        <f t="shared" si="79"/>
        <v>0</v>
      </c>
    </row>
    <row r="212" spans="1:19" s="25" customFormat="1">
      <c r="A212" s="111"/>
      <c r="B212" s="45"/>
      <c r="C212" s="46"/>
      <c r="D212" s="70"/>
      <c r="E212" s="70"/>
      <c r="F212" s="70"/>
      <c r="G212" s="71"/>
      <c r="H212" s="71"/>
      <c r="I212" s="71"/>
      <c r="J212" s="71"/>
      <c r="K212" s="71"/>
      <c r="L212" s="71"/>
      <c r="M212" s="71"/>
      <c r="N212" s="71"/>
      <c r="O212" s="71"/>
      <c r="P212" s="71"/>
      <c r="Q212" s="71"/>
      <c r="R212" s="71"/>
      <c r="S212" s="71"/>
    </row>
    <row r="213" spans="1:19" s="25" customFormat="1">
      <c r="A213" s="111"/>
      <c r="B213" s="45"/>
      <c r="C213" s="46"/>
      <c r="D213" s="70"/>
      <c r="E213" s="70"/>
      <c r="F213" s="70"/>
      <c r="G213" s="71"/>
      <c r="H213" s="71"/>
      <c r="I213" s="71"/>
      <c r="J213" s="71"/>
      <c r="K213" s="71"/>
      <c r="L213" s="71"/>
      <c r="M213" s="71"/>
      <c r="N213" s="71"/>
      <c r="O213" s="71"/>
      <c r="P213" s="71"/>
      <c r="Q213" s="71"/>
      <c r="R213" s="71"/>
      <c r="S213" s="71"/>
    </row>
    <row r="214" spans="1:19" s="25" customFormat="1" ht="16.5" customHeight="1">
      <c r="A214" s="111"/>
      <c r="B214" s="61">
        <v>123200</v>
      </c>
      <c r="C214" s="62" t="s">
        <v>93</v>
      </c>
      <c r="D214" s="63"/>
      <c r="E214" s="63"/>
      <c r="F214" s="63"/>
      <c r="G214" s="65">
        <f>SUM(G215:G216)</f>
        <v>0</v>
      </c>
      <c r="H214" s="65">
        <f t="shared" ref="H214:S214" si="80">SUM(H215:H216)</f>
        <v>0</v>
      </c>
      <c r="I214" s="65">
        <f t="shared" si="80"/>
        <v>0</v>
      </c>
      <c r="J214" s="65">
        <f t="shared" si="80"/>
        <v>0</v>
      </c>
      <c r="K214" s="65">
        <f t="shared" si="80"/>
        <v>0</v>
      </c>
      <c r="L214" s="65">
        <f t="shared" si="80"/>
        <v>0</v>
      </c>
      <c r="M214" s="65">
        <f t="shared" si="80"/>
        <v>0</v>
      </c>
      <c r="N214" s="65">
        <f t="shared" si="80"/>
        <v>0</v>
      </c>
      <c r="O214" s="65">
        <f t="shared" si="80"/>
        <v>0</v>
      </c>
      <c r="P214" s="65">
        <f t="shared" si="80"/>
        <v>0</v>
      </c>
      <c r="Q214" s="65">
        <f t="shared" si="80"/>
        <v>0</v>
      </c>
      <c r="R214" s="65">
        <f t="shared" si="80"/>
        <v>0</v>
      </c>
      <c r="S214" s="65">
        <f t="shared" si="80"/>
        <v>0</v>
      </c>
    </row>
    <row r="215" spans="1:19" s="25" customFormat="1">
      <c r="A215" s="111"/>
      <c r="B215" s="45"/>
      <c r="C215" s="46"/>
      <c r="D215" s="70"/>
      <c r="E215" s="70"/>
      <c r="F215" s="70"/>
      <c r="G215" s="71"/>
      <c r="H215" s="71"/>
      <c r="I215" s="71"/>
      <c r="J215" s="71"/>
      <c r="K215" s="71"/>
      <c r="L215" s="71"/>
      <c r="M215" s="71"/>
      <c r="N215" s="71"/>
      <c r="O215" s="71"/>
      <c r="P215" s="71"/>
      <c r="Q215" s="71"/>
      <c r="R215" s="71"/>
      <c r="S215" s="72"/>
    </row>
    <row r="216" spans="1:19" s="25" customFormat="1">
      <c r="A216" s="111"/>
      <c r="B216" s="45"/>
      <c r="C216" s="46"/>
      <c r="D216" s="70"/>
      <c r="E216" s="70"/>
      <c r="F216" s="70"/>
      <c r="G216" s="71"/>
      <c r="H216" s="71"/>
      <c r="I216" s="71"/>
      <c r="J216" s="71"/>
      <c r="K216" s="71"/>
      <c r="L216" s="71"/>
      <c r="M216" s="71"/>
      <c r="N216" s="71"/>
      <c r="O216" s="71"/>
      <c r="P216" s="71"/>
      <c r="Q216" s="71"/>
      <c r="R216" s="71"/>
      <c r="S216" s="72"/>
    </row>
    <row r="217" spans="1:19" s="25" customFormat="1">
      <c r="A217" s="111"/>
      <c r="B217" s="61">
        <v>123300</v>
      </c>
      <c r="C217" s="62" t="s">
        <v>94</v>
      </c>
      <c r="D217" s="63"/>
      <c r="E217" s="63"/>
      <c r="F217" s="63"/>
      <c r="G217" s="65">
        <f>G218+G221</f>
        <v>0</v>
      </c>
      <c r="H217" s="65">
        <f t="shared" ref="H217:S217" si="81">H218+H221</f>
        <v>0</v>
      </c>
      <c r="I217" s="65">
        <f t="shared" si="81"/>
        <v>0</v>
      </c>
      <c r="J217" s="65">
        <f t="shared" si="81"/>
        <v>0</v>
      </c>
      <c r="K217" s="65">
        <f t="shared" si="81"/>
        <v>0</v>
      </c>
      <c r="L217" s="65">
        <f t="shared" si="81"/>
        <v>0</v>
      </c>
      <c r="M217" s="65">
        <f t="shared" si="81"/>
        <v>0</v>
      </c>
      <c r="N217" s="65">
        <f t="shared" si="81"/>
        <v>0</v>
      </c>
      <c r="O217" s="65">
        <f t="shared" si="81"/>
        <v>0</v>
      </c>
      <c r="P217" s="65">
        <f t="shared" si="81"/>
        <v>0</v>
      </c>
      <c r="Q217" s="65">
        <f t="shared" si="81"/>
        <v>0</v>
      </c>
      <c r="R217" s="65">
        <f t="shared" si="81"/>
        <v>0</v>
      </c>
      <c r="S217" s="65">
        <f t="shared" si="81"/>
        <v>0</v>
      </c>
    </row>
    <row r="218" spans="1:19">
      <c r="A218" s="109"/>
      <c r="B218" s="41">
        <v>123301</v>
      </c>
      <c r="C218" s="42" t="s">
        <v>95</v>
      </c>
      <c r="D218" s="57"/>
      <c r="E218" s="57"/>
      <c r="F218" s="57"/>
      <c r="G218" s="59">
        <f>SUM(G219:G220)</f>
        <v>0</v>
      </c>
      <c r="H218" s="59">
        <f t="shared" ref="H218:S218" si="82">SUM(H219:H220)</f>
        <v>0</v>
      </c>
      <c r="I218" s="59">
        <f t="shared" si="82"/>
        <v>0</v>
      </c>
      <c r="J218" s="59">
        <f t="shared" si="82"/>
        <v>0</v>
      </c>
      <c r="K218" s="59">
        <f t="shared" si="82"/>
        <v>0</v>
      </c>
      <c r="L218" s="59">
        <f t="shared" si="82"/>
        <v>0</v>
      </c>
      <c r="M218" s="59">
        <f t="shared" si="82"/>
        <v>0</v>
      </c>
      <c r="N218" s="59">
        <f t="shared" si="82"/>
        <v>0</v>
      </c>
      <c r="O218" s="59">
        <f t="shared" si="82"/>
        <v>0</v>
      </c>
      <c r="P218" s="59">
        <f t="shared" si="82"/>
        <v>0</v>
      </c>
      <c r="Q218" s="59">
        <f t="shared" si="82"/>
        <v>0</v>
      </c>
      <c r="R218" s="59">
        <f t="shared" si="82"/>
        <v>0</v>
      </c>
      <c r="S218" s="59">
        <f t="shared" si="82"/>
        <v>0</v>
      </c>
    </row>
    <row r="219" spans="1:19">
      <c r="A219" s="109"/>
      <c r="B219" s="41"/>
      <c r="C219" s="42"/>
      <c r="D219" s="57"/>
      <c r="E219" s="57"/>
      <c r="F219" s="57"/>
      <c r="G219" s="59"/>
      <c r="H219" s="59"/>
      <c r="I219" s="59"/>
      <c r="J219" s="59"/>
      <c r="K219" s="59"/>
      <c r="L219" s="59"/>
      <c r="M219" s="59"/>
      <c r="N219" s="59"/>
      <c r="O219" s="59"/>
      <c r="P219" s="59"/>
      <c r="Q219" s="59"/>
      <c r="R219" s="59"/>
      <c r="S219" s="60"/>
    </row>
    <row r="220" spans="1:19">
      <c r="A220" s="109"/>
      <c r="B220" s="41"/>
      <c r="C220" s="42"/>
      <c r="D220" s="57"/>
      <c r="E220" s="57"/>
      <c r="F220" s="57"/>
      <c r="G220" s="59"/>
      <c r="H220" s="59"/>
      <c r="I220" s="59"/>
      <c r="J220" s="59"/>
      <c r="K220" s="59"/>
      <c r="L220" s="59"/>
      <c r="M220" s="59"/>
      <c r="N220" s="59"/>
      <c r="O220" s="59"/>
      <c r="P220" s="59"/>
      <c r="Q220" s="59"/>
      <c r="R220" s="59"/>
      <c r="S220" s="60"/>
    </row>
    <row r="221" spans="1:19">
      <c r="A221" s="109"/>
      <c r="B221" s="41">
        <v>123302</v>
      </c>
      <c r="C221" s="42" t="s">
        <v>96</v>
      </c>
      <c r="D221" s="57"/>
      <c r="E221" s="57"/>
      <c r="F221" s="57"/>
      <c r="G221" s="59">
        <f>SUM(G222:G223)</f>
        <v>0</v>
      </c>
      <c r="H221" s="59">
        <f t="shared" ref="H221:S221" si="83">SUM(H222:H223)</f>
        <v>0</v>
      </c>
      <c r="I221" s="59">
        <f t="shared" si="83"/>
        <v>0</v>
      </c>
      <c r="J221" s="59">
        <f t="shared" si="83"/>
        <v>0</v>
      </c>
      <c r="K221" s="59">
        <f t="shared" si="83"/>
        <v>0</v>
      </c>
      <c r="L221" s="59">
        <f t="shared" si="83"/>
        <v>0</v>
      </c>
      <c r="M221" s="59">
        <f t="shared" si="83"/>
        <v>0</v>
      </c>
      <c r="N221" s="59">
        <f t="shared" si="83"/>
        <v>0</v>
      </c>
      <c r="O221" s="59">
        <f t="shared" si="83"/>
        <v>0</v>
      </c>
      <c r="P221" s="59">
        <f t="shared" si="83"/>
        <v>0</v>
      </c>
      <c r="Q221" s="59">
        <f t="shared" si="83"/>
        <v>0</v>
      </c>
      <c r="R221" s="59">
        <f t="shared" si="83"/>
        <v>0</v>
      </c>
      <c r="S221" s="59">
        <f t="shared" si="83"/>
        <v>0</v>
      </c>
    </row>
    <row r="222" spans="1:19">
      <c r="A222" s="109"/>
      <c r="B222" s="41"/>
      <c r="C222" s="42"/>
      <c r="D222" s="57"/>
      <c r="E222" s="57"/>
      <c r="F222" s="57"/>
      <c r="G222" s="59"/>
      <c r="H222" s="59"/>
      <c r="I222" s="59"/>
      <c r="J222" s="59"/>
      <c r="K222" s="59"/>
      <c r="L222" s="59"/>
      <c r="M222" s="59"/>
      <c r="N222" s="59"/>
      <c r="O222" s="59"/>
      <c r="P222" s="59"/>
      <c r="Q222" s="59"/>
      <c r="R222" s="59"/>
      <c r="S222" s="60"/>
    </row>
    <row r="223" spans="1:19">
      <c r="A223" s="109"/>
      <c r="B223" s="41"/>
      <c r="C223" s="42"/>
      <c r="D223" s="57"/>
      <c r="E223" s="57"/>
      <c r="F223" s="57"/>
      <c r="G223" s="59"/>
      <c r="H223" s="59"/>
      <c r="I223" s="59"/>
      <c r="J223" s="59"/>
      <c r="K223" s="59"/>
      <c r="L223" s="59"/>
      <c r="M223" s="59"/>
      <c r="N223" s="59"/>
      <c r="O223" s="59"/>
      <c r="P223" s="59"/>
      <c r="Q223" s="59"/>
      <c r="R223" s="59"/>
      <c r="S223" s="60"/>
    </row>
    <row r="224" spans="1:19" s="25" customFormat="1">
      <c r="A224" s="111"/>
      <c r="B224" s="61">
        <v>123400</v>
      </c>
      <c r="C224" s="62" t="s">
        <v>97</v>
      </c>
      <c r="D224" s="63"/>
      <c r="E224" s="63"/>
      <c r="F224" s="63"/>
      <c r="G224" s="65">
        <f>SUM(G225:G226)</f>
        <v>0</v>
      </c>
      <c r="H224" s="65">
        <f t="shared" ref="H224:S224" si="84">SUM(H225:H226)</f>
        <v>0</v>
      </c>
      <c r="I224" s="65">
        <f t="shared" si="84"/>
        <v>0</v>
      </c>
      <c r="J224" s="65">
        <f t="shared" si="84"/>
        <v>0</v>
      </c>
      <c r="K224" s="65">
        <f t="shared" si="84"/>
        <v>0</v>
      </c>
      <c r="L224" s="65">
        <f t="shared" si="84"/>
        <v>0</v>
      </c>
      <c r="M224" s="65">
        <f t="shared" si="84"/>
        <v>0</v>
      </c>
      <c r="N224" s="65">
        <f t="shared" si="84"/>
        <v>0</v>
      </c>
      <c r="O224" s="65">
        <f t="shared" si="84"/>
        <v>0</v>
      </c>
      <c r="P224" s="65">
        <f t="shared" si="84"/>
        <v>0</v>
      </c>
      <c r="Q224" s="65">
        <f t="shared" si="84"/>
        <v>0</v>
      </c>
      <c r="R224" s="65">
        <f t="shared" si="84"/>
        <v>0</v>
      </c>
      <c r="S224" s="65">
        <f t="shared" si="84"/>
        <v>0</v>
      </c>
    </row>
    <row r="225" spans="1:28" s="25" customFormat="1">
      <c r="A225" s="111"/>
      <c r="B225" s="45"/>
      <c r="C225" s="46"/>
      <c r="D225" s="70"/>
      <c r="E225" s="70"/>
      <c r="F225" s="70"/>
      <c r="G225" s="71"/>
      <c r="H225" s="71"/>
      <c r="I225" s="71"/>
      <c r="J225" s="71"/>
      <c r="K225" s="71"/>
      <c r="L225" s="71"/>
      <c r="M225" s="71"/>
      <c r="N225" s="71"/>
      <c r="O225" s="71"/>
      <c r="P225" s="71"/>
      <c r="Q225" s="71"/>
      <c r="R225" s="71"/>
      <c r="S225" s="72"/>
    </row>
    <row r="226" spans="1:28" s="25" customFormat="1">
      <c r="A226" s="111"/>
      <c r="B226" s="45"/>
      <c r="C226" s="46"/>
      <c r="D226" s="70"/>
      <c r="E226" s="70"/>
      <c r="F226" s="70"/>
      <c r="G226" s="71"/>
      <c r="H226" s="71"/>
      <c r="I226" s="71"/>
      <c r="J226" s="71"/>
      <c r="K226" s="71"/>
      <c r="L226" s="71"/>
      <c r="M226" s="71"/>
      <c r="N226" s="71"/>
      <c r="O226" s="71"/>
      <c r="P226" s="71"/>
      <c r="Q226" s="71"/>
      <c r="R226" s="71"/>
      <c r="S226" s="72"/>
    </row>
    <row r="227" spans="1:28" s="25" customFormat="1">
      <c r="A227" s="111"/>
      <c r="B227" s="61">
        <v>123500</v>
      </c>
      <c r="C227" s="62" t="s">
        <v>98</v>
      </c>
      <c r="D227" s="63"/>
      <c r="E227" s="63"/>
      <c r="F227" s="63"/>
      <c r="G227" s="65">
        <f>SUM(G228:G229)</f>
        <v>0</v>
      </c>
      <c r="H227" s="65">
        <f t="shared" ref="H227:S227" si="85">SUM(H228:H229)</f>
        <v>0</v>
      </c>
      <c r="I227" s="65">
        <f t="shared" si="85"/>
        <v>0</v>
      </c>
      <c r="J227" s="65">
        <f t="shared" si="85"/>
        <v>0</v>
      </c>
      <c r="K227" s="65">
        <f t="shared" si="85"/>
        <v>0</v>
      </c>
      <c r="L227" s="65">
        <f t="shared" si="85"/>
        <v>0</v>
      </c>
      <c r="M227" s="65">
        <f t="shared" si="85"/>
        <v>0</v>
      </c>
      <c r="N227" s="65">
        <f t="shared" si="85"/>
        <v>0</v>
      </c>
      <c r="O227" s="65">
        <f t="shared" si="85"/>
        <v>0</v>
      </c>
      <c r="P227" s="65">
        <f t="shared" si="85"/>
        <v>0</v>
      </c>
      <c r="Q227" s="65">
        <f t="shared" si="85"/>
        <v>0</v>
      </c>
      <c r="R227" s="65">
        <f t="shared" si="85"/>
        <v>0</v>
      </c>
      <c r="S227" s="65">
        <f t="shared" si="85"/>
        <v>0</v>
      </c>
      <c r="T227" s="29"/>
      <c r="U227" s="29"/>
      <c r="V227" s="29"/>
      <c r="W227" s="29"/>
      <c r="X227" s="29"/>
      <c r="Y227" s="29"/>
      <c r="Z227" s="29"/>
      <c r="AA227" s="29"/>
      <c r="AB227" s="30"/>
    </row>
    <row r="228" spans="1:28" s="25" customFormat="1">
      <c r="A228" s="111"/>
      <c r="B228" s="45"/>
      <c r="C228" s="46"/>
      <c r="D228" s="70"/>
      <c r="E228" s="70"/>
      <c r="F228" s="70"/>
      <c r="G228" s="71"/>
      <c r="H228" s="71"/>
      <c r="I228" s="71"/>
      <c r="J228" s="71"/>
      <c r="K228" s="71"/>
      <c r="L228" s="71"/>
      <c r="M228" s="71"/>
      <c r="N228" s="71"/>
      <c r="O228" s="71"/>
      <c r="P228" s="71"/>
      <c r="Q228" s="71"/>
      <c r="R228" s="71"/>
      <c r="S228" s="71"/>
      <c r="T228" s="29"/>
      <c r="U228" s="29"/>
      <c r="V228" s="29"/>
      <c r="W228" s="29"/>
      <c r="X228" s="29"/>
      <c r="Y228" s="29"/>
      <c r="Z228" s="29"/>
      <c r="AA228" s="29"/>
      <c r="AB228" s="30"/>
    </row>
    <row r="229" spans="1:28" s="25" customFormat="1">
      <c r="A229" s="111"/>
      <c r="B229" s="45"/>
      <c r="C229" s="46"/>
      <c r="D229" s="70"/>
      <c r="E229" s="70"/>
      <c r="F229" s="70"/>
      <c r="G229" s="71"/>
      <c r="H229" s="71"/>
      <c r="I229" s="71"/>
      <c r="J229" s="71"/>
      <c r="K229" s="71"/>
      <c r="L229" s="71"/>
      <c r="M229" s="71"/>
      <c r="N229" s="71"/>
      <c r="O229" s="71"/>
      <c r="P229" s="71"/>
      <c r="Q229" s="71"/>
      <c r="R229" s="71"/>
      <c r="S229" s="71"/>
      <c r="T229" s="29"/>
      <c r="U229" s="29"/>
      <c r="V229" s="29"/>
      <c r="W229" s="29"/>
      <c r="X229" s="29"/>
      <c r="Y229" s="29"/>
      <c r="Z229" s="29"/>
      <c r="AA229" s="29"/>
      <c r="AB229" s="30"/>
    </row>
    <row r="230" spans="1:28" s="25" customFormat="1">
      <c r="A230" s="111"/>
      <c r="B230" s="61">
        <v>123600</v>
      </c>
      <c r="C230" s="62" t="s">
        <v>99</v>
      </c>
      <c r="D230" s="63"/>
      <c r="E230" s="63"/>
      <c r="F230" s="63"/>
      <c r="G230" s="65">
        <f>G231+G234+G237+G240+G243+G246+G249</f>
        <v>0</v>
      </c>
      <c r="H230" s="65">
        <f t="shared" ref="H230:S230" si="86">H231+H234+H237+H240+H243+H246+H249</f>
        <v>0</v>
      </c>
      <c r="I230" s="65">
        <f t="shared" si="86"/>
        <v>0</v>
      </c>
      <c r="J230" s="65">
        <f t="shared" si="86"/>
        <v>0</v>
      </c>
      <c r="K230" s="65">
        <f t="shared" si="86"/>
        <v>0</v>
      </c>
      <c r="L230" s="65">
        <f t="shared" si="86"/>
        <v>0</v>
      </c>
      <c r="M230" s="65">
        <f t="shared" si="86"/>
        <v>0</v>
      </c>
      <c r="N230" s="65">
        <f t="shared" si="86"/>
        <v>0</v>
      </c>
      <c r="O230" s="65">
        <f t="shared" si="86"/>
        <v>0</v>
      </c>
      <c r="P230" s="65">
        <f t="shared" si="86"/>
        <v>0</v>
      </c>
      <c r="Q230" s="65">
        <f t="shared" si="86"/>
        <v>0</v>
      </c>
      <c r="R230" s="65">
        <f t="shared" si="86"/>
        <v>0</v>
      </c>
      <c r="S230" s="65">
        <f t="shared" si="86"/>
        <v>0</v>
      </c>
    </row>
    <row r="231" spans="1:28">
      <c r="A231" s="109"/>
      <c r="B231" s="41">
        <v>123601</v>
      </c>
      <c r="C231" s="42" t="s">
        <v>100</v>
      </c>
      <c r="D231" s="57"/>
      <c r="E231" s="57"/>
      <c r="F231" s="57"/>
      <c r="G231" s="59">
        <f>SUM(G232:G233)</f>
        <v>0</v>
      </c>
      <c r="H231" s="59">
        <f t="shared" ref="H231:S231" si="87">SUM(H232:H233)</f>
        <v>0</v>
      </c>
      <c r="I231" s="59">
        <f t="shared" si="87"/>
        <v>0</v>
      </c>
      <c r="J231" s="59">
        <f t="shared" si="87"/>
        <v>0</v>
      </c>
      <c r="K231" s="59">
        <f t="shared" si="87"/>
        <v>0</v>
      </c>
      <c r="L231" s="59">
        <f t="shared" si="87"/>
        <v>0</v>
      </c>
      <c r="M231" s="59">
        <f t="shared" si="87"/>
        <v>0</v>
      </c>
      <c r="N231" s="59">
        <f t="shared" si="87"/>
        <v>0</v>
      </c>
      <c r="O231" s="59">
        <f t="shared" si="87"/>
        <v>0</v>
      </c>
      <c r="P231" s="59">
        <f t="shared" si="87"/>
        <v>0</v>
      </c>
      <c r="Q231" s="59">
        <f t="shared" si="87"/>
        <v>0</v>
      </c>
      <c r="R231" s="59">
        <f t="shared" si="87"/>
        <v>0</v>
      </c>
      <c r="S231" s="59">
        <f t="shared" si="87"/>
        <v>0</v>
      </c>
    </row>
    <row r="232" spans="1:28">
      <c r="A232" s="109"/>
      <c r="B232" s="41"/>
      <c r="C232" s="42"/>
      <c r="D232" s="57"/>
      <c r="E232" s="57"/>
      <c r="F232" s="57"/>
      <c r="G232" s="59"/>
      <c r="H232" s="59"/>
      <c r="I232" s="59"/>
      <c r="J232" s="59"/>
      <c r="K232" s="59"/>
      <c r="L232" s="59"/>
      <c r="M232" s="59"/>
      <c r="N232" s="59"/>
      <c r="O232" s="59"/>
      <c r="P232" s="59"/>
      <c r="Q232" s="59"/>
      <c r="R232" s="59"/>
      <c r="S232" s="60"/>
    </row>
    <row r="233" spans="1:28">
      <c r="A233" s="109"/>
      <c r="B233" s="41"/>
      <c r="C233" s="42"/>
      <c r="D233" s="57"/>
      <c r="E233" s="57"/>
      <c r="F233" s="57"/>
      <c r="G233" s="59"/>
      <c r="H233" s="59"/>
      <c r="I233" s="59"/>
      <c r="J233" s="59"/>
      <c r="K233" s="59"/>
      <c r="L233" s="59"/>
      <c r="M233" s="59"/>
      <c r="N233" s="59"/>
      <c r="O233" s="59"/>
      <c r="P233" s="59"/>
      <c r="Q233" s="59"/>
      <c r="R233" s="59"/>
      <c r="S233" s="60"/>
    </row>
    <row r="234" spans="1:28">
      <c r="A234" s="109"/>
      <c r="B234" s="41">
        <v>123602</v>
      </c>
      <c r="C234" s="42" t="s">
        <v>101</v>
      </c>
      <c r="D234" s="57"/>
      <c r="E234" s="57"/>
      <c r="F234" s="57"/>
      <c r="G234" s="59">
        <f>SUM(G235:G236)</f>
        <v>0</v>
      </c>
      <c r="H234" s="59">
        <f t="shared" ref="H234:S234" si="88">SUM(H235:H236)</f>
        <v>0</v>
      </c>
      <c r="I234" s="59">
        <f t="shared" si="88"/>
        <v>0</v>
      </c>
      <c r="J234" s="59">
        <f t="shared" si="88"/>
        <v>0</v>
      </c>
      <c r="K234" s="59">
        <f t="shared" si="88"/>
        <v>0</v>
      </c>
      <c r="L234" s="59">
        <f t="shared" si="88"/>
        <v>0</v>
      </c>
      <c r="M234" s="59">
        <f t="shared" si="88"/>
        <v>0</v>
      </c>
      <c r="N234" s="59">
        <f t="shared" si="88"/>
        <v>0</v>
      </c>
      <c r="O234" s="59">
        <f t="shared" si="88"/>
        <v>0</v>
      </c>
      <c r="P234" s="59">
        <f t="shared" si="88"/>
        <v>0</v>
      </c>
      <c r="Q234" s="59">
        <f t="shared" si="88"/>
        <v>0</v>
      </c>
      <c r="R234" s="59">
        <f t="shared" si="88"/>
        <v>0</v>
      </c>
      <c r="S234" s="59">
        <f t="shared" si="88"/>
        <v>0</v>
      </c>
    </row>
    <row r="235" spans="1:28">
      <c r="A235" s="109"/>
      <c r="B235" s="41"/>
      <c r="C235" s="42"/>
      <c r="D235" s="57"/>
      <c r="E235" s="57"/>
      <c r="F235" s="57"/>
      <c r="G235" s="59"/>
      <c r="H235" s="59"/>
      <c r="I235" s="59"/>
      <c r="J235" s="59"/>
      <c r="K235" s="59"/>
      <c r="L235" s="59"/>
      <c r="M235" s="59"/>
      <c r="N235" s="59"/>
      <c r="O235" s="59"/>
      <c r="P235" s="59"/>
      <c r="Q235" s="59"/>
      <c r="R235" s="59"/>
      <c r="S235" s="60"/>
    </row>
    <row r="236" spans="1:28">
      <c r="A236" s="109"/>
      <c r="B236" s="41"/>
      <c r="C236" s="42"/>
      <c r="D236" s="57"/>
      <c r="E236" s="57"/>
      <c r="F236" s="57"/>
      <c r="G236" s="59"/>
      <c r="H236" s="59"/>
      <c r="I236" s="59"/>
      <c r="J236" s="59"/>
      <c r="K236" s="59"/>
      <c r="L236" s="59"/>
      <c r="M236" s="59"/>
      <c r="N236" s="59"/>
      <c r="O236" s="59"/>
      <c r="P236" s="59"/>
      <c r="Q236" s="59"/>
      <c r="R236" s="59"/>
      <c r="S236" s="60"/>
    </row>
    <row r="237" spans="1:28">
      <c r="A237" s="109"/>
      <c r="B237" s="41">
        <v>123603</v>
      </c>
      <c r="C237" s="42" t="s">
        <v>102</v>
      </c>
      <c r="D237" s="57"/>
      <c r="E237" s="57"/>
      <c r="F237" s="57"/>
      <c r="G237" s="59">
        <f>SUM(G238:G239)</f>
        <v>0</v>
      </c>
      <c r="H237" s="59">
        <f t="shared" ref="H237:S237" si="89">SUM(H238:H239)</f>
        <v>0</v>
      </c>
      <c r="I237" s="59">
        <f t="shared" si="89"/>
        <v>0</v>
      </c>
      <c r="J237" s="59">
        <f t="shared" si="89"/>
        <v>0</v>
      </c>
      <c r="K237" s="59">
        <f t="shared" si="89"/>
        <v>0</v>
      </c>
      <c r="L237" s="59">
        <f t="shared" si="89"/>
        <v>0</v>
      </c>
      <c r="M237" s="59">
        <f t="shared" si="89"/>
        <v>0</v>
      </c>
      <c r="N237" s="59">
        <f t="shared" si="89"/>
        <v>0</v>
      </c>
      <c r="O237" s="59">
        <f t="shared" si="89"/>
        <v>0</v>
      </c>
      <c r="P237" s="59">
        <f t="shared" si="89"/>
        <v>0</v>
      </c>
      <c r="Q237" s="59">
        <f t="shared" si="89"/>
        <v>0</v>
      </c>
      <c r="R237" s="59">
        <f t="shared" si="89"/>
        <v>0</v>
      </c>
      <c r="S237" s="59">
        <f t="shared" si="89"/>
        <v>0</v>
      </c>
    </row>
    <row r="238" spans="1:28">
      <c r="A238" s="109"/>
      <c r="B238" s="41"/>
      <c r="C238" s="42"/>
      <c r="D238" s="57"/>
      <c r="E238" s="57"/>
      <c r="F238" s="57"/>
      <c r="G238" s="59"/>
      <c r="H238" s="59"/>
      <c r="I238" s="59"/>
      <c r="J238" s="59"/>
      <c r="K238" s="59"/>
      <c r="L238" s="59"/>
      <c r="M238" s="59"/>
      <c r="N238" s="59"/>
      <c r="O238" s="59"/>
      <c r="P238" s="59"/>
      <c r="Q238" s="59"/>
      <c r="R238" s="59"/>
      <c r="S238" s="60"/>
    </row>
    <row r="239" spans="1:28">
      <c r="A239" s="109"/>
      <c r="B239" s="41"/>
      <c r="C239" s="42"/>
      <c r="D239" s="57"/>
      <c r="E239" s="57"/>
      <c r="F239" s="57"/>
      <c r="G239" s="59"/>
      <c r="H239" s="59"/>
      <c r="I239" s="59"/>
      <c r="J239" s="59"/>
      <c r="K239" s="59"/>
      <c r="L239" s="59"/>
      <c r="M239" s="59"/>
      <c r="N239" s="59"/>
      <c r="O239" s="59"/>
      <c r="P239" s="59"/>
      <c r="Q239" s="59"/>
      <c r="R239" s="59"/>
      <c r="S239" s="60"/>
    </row>
    <row r="240" spans="1:28" s="13" customFormat="1">
      <c r="A240" s="18"/>
      <c r="B240" s="41">
        <v>123604</v>
      </c>
      <c r="C240" s="42" t="s">
        <v>103</v>
      </c>
      <c r="D240" s="57"/>
      <c r="E240" s="57"/>
      <c r="F240" s="57"/>
      <c r="G240" s="59">
        <f>SUM(G241:G242)</f>
        <v>0</v>
      </c>
      <c r="H240" s="59">
        <f t="shared" ref="H240:S240" si="90">SUM(H241:H242)</f>
        <v>0</v>
      </c>
      <c r="I240" s="59">
        <f t="shared" si="90"/>
        <v>0</v>
      </c>
      <c r="J240" s="59">
        <f t="shared" si="90"/>
        <v>0</v>
      </c>
      <c r="K240" s="59">
        <f t="shared" si="90"/>
        <v>0</v>
      </c>
      <c r="L240" s="59">
        <f t="shared" si="90"/>
        <v>0</v>
      </c>
      <c r="M240" s="59">
        <f t="shared" si="90"/>
        <v>0</v>
      </c>
      <c r="N240" s="59">
        <f t="shared" si="90"/>
        <v>0</v>
      </c>
      <c r="O240" s="59">
        <f t="shared" si="90"/>
        <v>0</v>
      </c>
      <c r="P240" s="59">
        <f t="shared" si="90"/>
        <v>0</v>
      </c>
      <c r="Q240" s="59">
        <f t="shared" si="90"/>
        <v>0</v>
      </c>
      <c r="R240" s="59">
        <f t="shared" si="90"/>
        <v>0</v>
      </c>
      <c r="S240" s="59">
        <f t="shared" si="90"/>
        <v>0</v>
      </c>
      <c r="T240" s="14"/>
      <c r="U240" s="14"/>
      <c r="V240" s="14"/>
      <c r="W240" s="14"/>
      <c r="X240" s="14"/>
      <c r="Y240" s="14"/>
      <c r="Z240" s="14"/>
      <c r="AA240" s="14"/>
      <c r="AB240" s="14"/>
    </row>
    <row r="241" spans="1:28" s="13" customFormat="1">
      <c r="A241" s="18"/>
      <c r="B241" s="41"/>
      <c r="C241" s="42"/>
      <c r="D241" s="57"/>
      <c r="E241" s="57"/>
      <c r="F241" s="57"/>
      <c r="G241" s="59"/>
      <c r="H241" s="59"/>
      <c r="I241" s="59"/>
      <c r="J241" s="59"/>
      <c r="K241" s="59"/>
      <c r="L241" s="59"/>
      <c r="M241" s="59"/>
      <c r="N241" s="59"/>
      <c r="O241" s="59"/>
      <c r="P241" s="59"/>
      <c r="Q241" s="59"/>
      <c r="R241" s="59"/>
      <c r="S241" s="60"/>
      <c r="T241" s="14"/>
      <c r="U241" s="14"/>
      <c r="V241" s="14"/>
      <c r="W241" s="14"/>
      <c r="X241" s="14"/>
      <c r="Y241" s="14"/>
      <c r="Z241" s="14"/>
      <c r="AA241" s="14"/>
      <c r="AB241" s="14"/>
    </row>
    <row r="242" spans="1:28" s="13" customFormat="1">
      <c r="A242" s="18"/>
      <c r="B242" s="41"/>
      <c r="C242" s="42"/>
      <c r="D242" s="57"/>
      <c r="E242" s="57"/>
      <c r="F242" s="57"/>
      <c r="G242" s="59"/>
      <c r="H242" s="59"/>
      <c r="I242" s="59"/>
      <c r="J242" s="59"/>
      <c r="K242" s="59"/>
      <c r="L242" s="59"/>
      <c r="M242" s="59"/>
      <c r="N242" s="59"/>
      <c r="O242" s="59"/>
      <c r="P242" s="59"/>
      <c r="Q242" s="59"/>
      <c r="R242" s="59"/>
      <c r="S242" s="60"/>
      <c r="T242" s="14"/>
      <c r="U242" s="14"/>
      <c r="V242" s="14"/>
      <c r="W242" s="14"/>
      <c r="X242" s="14"/>
      <c r="Y242" s="14"/>
      <c r="Z242" s="14"/>
      <c r="AA242" s="14"/>
      <c r="AB242" s="14"/>
    </row>
    <row r="243" spans="1:28" s="13" customFormat="1">
      <c r="A243" s="18"/>
      <c r="B243" s="41">
        <v>123605</v>
      </c>
      <c r="C243" s="42" t="s">
        <v>104</v>
      </c>
      <c r="D243" s="57"/>
      <c r="E243" s="57"/>
      <c r="F243" s="57"/>
      <c r="G243" s="59">
        <f>SUM(G244:G245)</f>
        <v>0</v>
      </c>
      <c r="H243" s="59">
        <f t="shared" ref="H243:S243" si="91">SUM(H244:H245)</f>
        <v>0</v>
      </c>
      <c r="I243" s="59">
        <f t="shared" si="91"/>
        <v>0</v>
      </c>
      <c r="J243" s="59">
        <f t="shared" si="91"/>
        <v>0</v>
      </c>
      <c r="K243" s="59">
        <f t="shared" si="91"/>
        <v>0</v>
      </c>
      <c r="L243" s="59">
        <f t="shared" si="91"/>
        <v>0</v>
      </c>
      <c r="M243" s="59">
        <f t="shared" si="91"/>
        <v>0</v>
      </c>
      <c r="N243" s="59">
        <f t="shared" si="91"/>
        <v>0</v>
      </c>
      <c r="O243" s="59">
        <f t="shared" si="91"/>
        <v>0</v>
      </c>
      <c r="P243" s="59">
        <f t="shared" si="91"/>
        <v>0</v>
      </c>
      <c r="Q243" s="59">
        <f t="shared" si="91"/>
        <v>0</v>
      </c>
      <c r="R243" s="59">
        <f t="shared" si="91"/>
        <v>0</v>
      </c>
      <c r="S243" s="59">
        <f t="shared" si="91"/>
        <v>0</v>
      </c>
      <c r="T243" s="14"/>
      <c r="U243" s="14"/>
      <c r="V243" s="14"/>
      <c r="W243" s="14"/>
      <c r="X243" s="14"/>
      <c r="Y243" s="14"/>
      <c r="Z243" s="14"/>
      <c r="AA243" s="14"/>
      <c r="AB243" s="14"/>
    </row>
    <row r="244" spans="1:28" s="13" customFormat="1">
      <c r="A244" s="18"/>
      <c r="B244" s="41"/>
      <c r="C244" s="42"/>
      <c r="D244" s="57"/>
      <c r="E244" s="57"/>
      <c r="F244" s="57"/>
      <c r="G244" s="59"/>
      <c r="H244" s="59"/>
      <c r="I244" s="59"/>
      <c r="J244" s="59"/>
      <c r="K244" s="59"/>
      <c r="L244" s="59"/>
      <c r="M244" s="59"/>
      <c r="N244" s="59"/>
      <c r="O244" s="59"/>
      <c r="P244" s="59"/>
      <c r="Q244" s="59"/>
      <c r="R244" s="59"/>
      <c r="S244" s="60"/>
      <c r="T244" s="14"/>
      <c r="U244" s="14"/>
      <c r="V244" s="14"/>
      <c r="W244" s="14"/>
      <c r="X244" s="14"/>
      <c r="Y244" s="14"/>
      <c r="Z244" s="14"/>
      <c r="AA244" s="14"/>
      <c r="AB244" s="14"/>
    </row>
    <row r="245" spans="1:28" s="13" customFormat="1">
      <c r="A245" s="18"/>
      <c r="B245" s="41"/>
      <c r="C245" s="42"/>
      <c r="D245" s="57"/>
      <c r="E245" s="57"/>
      <c r="F245" s="57"/>
      <c r="G245" s="59"/>
      <c r="H245" s="59"/>
      <c r="I245" s="59"/>
      <c r="J245" s="59"/>
      <c r="K245" s="59"/>
      <c r="L245" s="59"/>
      <c r="M245" s="59"/>
      <c r="N245" s="59"/>
      <c r="O245" s="59"/>
      <c r="P245" s="59"/>
      <c r="Q245" s="59"/>
      <c r="R245" s="59"/>
      <c r="S245" s="60"/>
      <c r="T245" s="14"/>
      <c r="U245" s="14"/>
      <c r="V245" s="14"/>
      <c r="W245" s="14"/>
      <c r="X245" s="14"/>
      <c r="Y245" s="14"/>
      <c r="Z245" s="14"/>
      <c r="AA245" s="14"/>
      <c r="AB245" s="14"/>
    </row>
    <row r="246" spans="1:28" s="13" customFormat="1">
      <c r="A246" s="18"/>
      <c r="B246" s="41">
        <v>123606</v>
      </c>
      <c r="C246" s="42" t="s">
        <v>105</v>
      </c>
      <c r="D246" s="57"/>
      <c r="E246" s="57"/>
      <c r="F246" s="57"/>
      <c r="G246" s="59">
        <f>SUM(G247:G248)</f>
        <v>0</v>
      </c>
      <c r="H246" s="59">
        <f t="shared" ref="H246:S246" si="92">SUM(H247:H248)</f>
        <v>0</v>
      </c>
      <c r="I246" s="59">
        <f t="shared" si="92"/>
        <v>0</v>
      </c>
      <c r="J246" s="59">
        <f t="shared" si="92"/>
        <v>0</v>
      </c>
      <c r="K246" s="59">
        <f t="shared" si="92"/>
        <v>0</v>
      </c>
      <c r="L246" s="59">
        <f t="shared" si="92"/>
        <v>0</v>
      </c>
      <c r="M246" s="59">
        <f t="shared" si="92"/>
        <v>0</v>
      </c>
      <c r="N246" s="59">
        <f t="shared" si="92"/>
        <v>0</v>
      </c>
      <c r="O246" s="59">
        <f t="shared" si="92"/>
        <v>0</v>
      </c>
      <c r="P246" s="59">
        <f t="shared" si="92"/>
        <v>0</v>
      </c>
      <c r="Q246" s="59">
        <f t="shared" si="92"/>
        <v>0</v>
      </c>
      <c r="R246" s="59">
        <f t="shared" si="92"/>
        <v>0</v>
      </c>
      <c r="S246" s="59">
        <f t="shared" si="92"/>
        <v>0</v>
      </c>
      <c r="T246" s="14"/>
      <c r="U246" s="14"/>
      <c r="V246" s="14"/>
      <c r="W246" s="14"/>
      <c r="X246" s="14"/>
      <c r="Y246" s="14"/>
      <c r="Z246" s="14"/>
      <c r="AA246" s="14"/>
      <c r="AB246" s="14"/>
    </row>
    <row r="247" spans="1:28" s="13" customFormat="1">
      <c r="A247" s="18"/>
      <c r="B247" s="41"/>
      <c r="C247" s="42"/>
      <c r="D247" s="57"/>
      <c r="E247" s="57"/>
      <c r="F247" s="57"/>
      <c r="G247" s="59"/>
      <c r="H247" s="59"/>
      <c r="I247" s="59"/>
      <c r="J247" s="59"/>
      <c r="K247" s="59"/>
      <c r="L247" s="59"/>
      <c r="M247" s="59"/>
      <c r="N247" s="59"/>
      <c r="O247" s="59"/>
      <c r="P247" s="59"/>
      <c r="Q247" s="59"/>
      <c r="R247" s="59"/>
      <c r="S247" s="60"/>
      <c r="T247" s="14"/>
      <c r="U247" s="14"/>
      <c r="V247" s="14"/>
      <c r="W247" s="14"/>
      <c r="X247" s="14"/>
      <c r="Y247" s="14"/>
      <c r="Z247" s="14"/>
      <c r="AA247" s="14"/>
      <c r="AB247" s="14"/>
    </row>
    <row r="248" spans="1:28" s="13" customFormat="1">
      <c r="A248" s="18"/>
      <c r="B248" s="41"/>
      <c r="C248" s="42"/>
      <c r="D248" s="57"/>
      <c r="E248" s="57"/>
      <c r="F248" s="57"/>
      <c r="G248" s="59"/>
      <c r="H248" s="59"/>
      <c r="I248" s="59"/>
      <c r="J248" s="59"/>
      <c r="K248" s="59"/>
      <c r="L248" s="59"/>
      <c r="M248" s="59"/>
      <c r="N248" s="59"/>
      <c r="O248" s="59"/>
      <c r="P248" s="59"/>
      <c r="Q248" s="59"/>
      <c r="R248" s="59"/>
      <c r="S248" s="60"/>
      <c r="T248" s="14"/>
      <c r="U248" s="14"/>
      <c r="V248" s="14"/>
      <c r="W248" s="14"/>
      <c r="X248" s="14"/>
      <c r="Y248" s="14"/>
      <c r="Z248" s="14"/>
      <c r="AA248" s="14"/>
      <c r="AB248" s="14"/>
    </row>
    <row r="249" spans="1:28">
      <c r="A249" s="109"/>
      <c r="B249" s="41">
        <v>123607</v>
      </c>
      <c r="C249" s="42" t="s">
        <v>106</v>
      </c>
      <c r="D249" s="57"/>
      <c r="E249" s="57"/>
      <c r="F249" s="57"/>
      <c r="G249" s="59">
        <f>SUM(G250:G251)</f>
        <v>0</v>
      </c>
      <c r="H249" s="59">
        <f t="shared" ref="H249:S249" si="93">SUM(H250:H251)</f>
        <v>0</v>
      </c>
      <c r="I249" s="59">
        <f t="shared" si="93"/>
        <v>0</v>
      </c>
      <c r="J249" s="59">
        <f t="shared" si="93"/>
        <v>0</v>
      </c>
      <c r="K249" s="59">
        <f t="shared" si="93"/>
        <v>0</v>
      </c>
      <c r="L249" s="59">
        <f t="shared" si="93"/>
        <v>0</v>
      </c>
      <c r="M249" s="59">
        <f t="shared" si="93"/>
        <v>0</v>
      </c>
      <c r="N249" s="59">
        <f t="shared" si="93"/>
        <v>0</v>
      </c>
      <c r="O249" s="59">
        <f t="shared" si="93"/>
        <v>0</v>
      </c>
      <c r="P249" s="59">
        <f t="shared" si="93"/>
        <v>0</v>
      </c>
      <c r="Q249" s="59">
        <f t="shared" si="93"/>
        <v>0</v>
      </c>
      <c r="R249" s="59">
        <f t="shared" si="93"/>
        <v>0</v>
      </c>
      <c r="S249" s="59">
        <f t="shared" si="93"/>
        <v>0</v>
      </c>
    </row>
    <row r="250" spans="1:28">
      <c r="A250" s="109"/>
      <c r="B250" s="41"/>
      <c r="C250" s="42"/>
      <c r="D250" s="57"/>
      <c r="E250" s="57"/>
      <c r="F250" s="57"/>
      <c r="G250" s="59"/>
      <c r="H250" s="59"/>
      <c r="I250" s="59"/>
      <c r="J250" s="59"/>
      <c r="K250" s="59"/>
      <c r="L250" s="59"/>
      <c r="M250" s="59"/>
      <c r="N250" s="59"/>
      <c r="O250" s="59"/>
      <c r="P250" s="59"/>
      <c r="Q250" s="59"/>
      <c r="R250" s="59"/>
      <c r="S250" s="60"/>
    </row>
    <row r="251" spans="1:28">
      <c r="A251" s="109"/>
      <c r="B251" s="41"/>
      <c r="C251" s="42"/>
      <c r="D251" s="57"/>
      <c r="E251" s="57"/>
      <c r="F251" s="57"/>
      <c r="G251" s="59"/>
      <c r="H251" s="59"/>
      <c r="I251" s="59"/>
      <c r="J251" s="59"/>
      <c r="K251" s="59"/>
      <c r="L251" s="59"/>
      <c r="M251" s="59"/>
      <c r="N251" s="59"/>
      <c r="O251" s="59"/>
      <c r="P251" s="59"/>
      <c r="Q251" s="59"/>
      <c r="R251" s="59"/>
      <c r="S251" s="60"/>
    </row>
    <row r="252" spans="1:28" s="25" customFormat="1">
      <c r="A252" s="111"/>
      <c r="B252" s="61">
        <v>123700</v>
      </c>
      <c r="C252" s="62" t="s">
        <v>107</v>
      </c>
      <c r="D252" s="63"/>
      <c r="E252" s="63"/>
      <c r="F252" s="63"/>
      <c r="G252" s="65">
        <f>G253+G256+G259+G262+G265</f>
        <v>0</v>
      </c>
      <c r="H252" s="65">
        <f t="shared" ref="H252:S252" si="94">H253+H256+H259+H262+H265</f>
        <v>0</v>
      </c>
      <c r="I252" s="65">
        <f t="shared" si="94"/>
        <v>0</v>
      </c>
      <c r="J252" s="65">
        <f t="shared" si="94"/>
        <v>0</v>
      </c>
      <c r="K252" s="65">
        <f t="shared" si="94"/>
        <v>0</v>
      </c>
      <c r="L252" s="65">
        <f t="shared" si="94"/>
        <v>0</v>
      </c>
      <c r="M252" s="65">
        <f t="shared" si="94"/>
        <v>0</v>
      </c>
      <c r="N252" s="65">
        <f t="shared" si="94"/>
        <v>0</v>
      </c>
      <c r="O252" s="65">
        <f t="shared" si="94"/>
        <v>0</v>
      </c>
      <c r="P252" s="65">
        <f t="shared" si="94"/>
        <v>0</v>
      </c>
      <c r="Q252" s="65">
        <f t="shared" si="94"/>
        <v>0</v>
      </c>
      <c r="R252" s="65">
        <f t="shared" si="94"/>
        <v>0</v>
      </c>
      <c r="S252" s="65">
        <f t="shared" si="94"/>
        <v>0</v>
      </c>
    </row>
    <row r="253" spans="1:28">
      <c r="A253" s="109"/>
      <c r="B253" s="41">
        <v>123701</v>
      </c>
      <c r="C253" s="42" t="s">
        <v>108</v>
      </c>
      <c r="D253" s="57"/>
      <c r="E253" s="57"/>
      <c r="F253" s="57"/>
      <c r="G253" s="59">
        <f>SUM(G254:G255)</f>
        <v>0</v>
      </c>
      <c r="H253" s="59">
        <f t="shared" ref="H253:S253" si="95">SUM(H254:H255)</f>
        <v>0</v>
      </c>
      <c r="I253" s="59">
        <f t="shared" si="95"/>
        <v>0</v>
      </c>
      <c r="J253" s="59">
        <f t="shared" si="95"/>
        <v>0</v>
      </c>
      <c r="K253" s="59">
        <f t="shared" si="95"/>
        <v>0</v>
      </c>
      <c r="L253" s="59">
        <f t="shared" si="95"/>
        <v>0</v>
      </c>
      <c r="M253" s="59">
        <f t="shared" si="95"/>
        <v>0</v>
      </c>
      <c r="N253" s="59">
        <f t="shared" si="95"/>
        <v>0</v>
      </c>
      <c r="O253" s="59">
        <f t="shared" si="95"/>
        <v>0</v>
      </c>
      <c r="P253" s="59">
        <f t="shared" si="95"/>
        <v>0</v>
      </c>
      <c r="Q253" s="59">
        <f t="shared" si="95"/>
        <v>0</v>
      </c>
      <c r="R253" s="59">
        <f t="shared" si="95"/>
        <v>0</v>
      </c>
      <c r="S253" s="59">
        <f t="shared" si="95"/>
        <v>0</v>
      </c>
    </row>
    <row r="254" spans="1:28">
      <c r="A254" s="109"/>
      <c r="B254" s="41"/>
      <c r="C254" s="42"/>
      <c r="D254" s="57"/>
      <c r="E254" s="57"/>
      <c r="F254" s="57"/>
      <c r="G254" s="59"/>
      <c r="H254" s="59"/>
      <c r="I254" s="59"/>
      <c r="J254" s="59"/>
      <c r="K254" s="59"/>
      <c r="L254" s="59"/>
      <c r="M254" s="59"/>
      <c r="N254" s="59"/>
      <c r="O254" s="59"/>
      <c r="P254" s="59"/>
      <c r="Q254" s="59"/>
      <c r="R254" s="59"/>
      <c r="S254" s="60"/>
    </row>
    <row r="255" spans="1:28">
      <c r="A255" s="109"/>
      <c r="B255" s="41"/>
      <c r="C255" s="42"/>
      <c r="D255" s="57"/>
      <c r="E255" s="57"/>
      <c r="F255" s="57"/>
      <c r="G255" s="59"/>
      <c r="H255" s="59"/>
      <c r="I255" s="59"/>
      <c r="J255" s="59"/>
      <c r="K255" s="59"/>
      <c r="L255" s="59"/>
      <c r="M255" s="59"/>
      <c r="N255" s="59"/>
      <c r="O255" s="59"/>
      <c r="P255" s="59"/>
      <c r="Q255" s="59"/>
      <c r="R255" s="59"/>
      <c r="S255" s="60"/>
    </row>
    <row r="256" spans="1:28">
      <c r="A256" s="109"/>
      <c r="B256" s="41">
        <v>123702</v>
      </c>
      <c r="C256" s="42" t="s">
        <v>109</v>
      </c>
      <c r="D256" s="57"/>
      <c r="E256" s="57"/>
      <c r="F256" s="57"/>
      <c r="G256" s="59">
        <f>SUM(G257:G258)</f>
        <v>0</v>
      </c>
      <c r="H256" s="59">
        <f t="shared" ref="H256:S256" si="96">SUM(H257:H258)</f>
        <v>0</v>
      </c>
      <c r="I256" s="59">
        <f t="shared" si="96"/>
        <v>0</v>
      </c>
      <c r="J256" s="59">
        <f t="shared" si="96"/>
        <v>0</v>
      </c>
      <c r="K256" s="59">
        <f t="shared" si="96"/>
        <v>0</v>
      </c>
      <c r="L256" s="59">
        <f t="shared" si="96"/>
        <v>0</v>
      </c>
      <c r="M256" s="59">
        <f t="shared" si="96"/>
        <v>0</v>
      </c>
      <c r="N256" s="59">
        <f t="shared" si="96"/>
        <v>0</v>
      </c>
      <c r="O256" s="59">
        <f t="shared" si="96"/>
        <v>0</v>
      </c>
      <c r="P256" s="59">
        <f t="shared" si="96"/>
        <v>0</v>
      </c>
      <c r="Q256" s="59">
        <f t="shared" si="96"/>
        <v>0</v>
      </c>
      <c r="R256" s="59">
        <f t="shared" si="96"/>
        <v>0</v>
      </c>
      <c r="S256" s="59">
        <f t="shared" si="96"/>
        <v>0</v>
      </c>
    </row>
    <row r="257" spans="1:28">
      <c r="A257" s="109"/>
      <c r="B257" s="41"/>
      <c r="C257" s="42"/>
      <c r="D257" s="57"/>
      <c r="E257" s="57"/>
      <c r="F257" s="57"/>
      <c r="G257" s="59"/>
      <c r="H257" s="59"/>
      <c r="I257" s="59"/>
      <c r="J257" s="59"/>
      <c r="K257" s="59"/>
      <c r="L257" s="59"/>
      <c r="M257" s="59"/>
      <c r="N257" s="59"/>
      <c r="O257" s="59"/>
      <c r="P257" s="59"/>
      <c r="Q257" s="59"/>
      <c r="R257" s="59"/>
      <c r="S257" s="60"/>
    </row>
    <row r="258" spans="1:28">
      <c r="A258" s="109"/>
      <c r="B258" s="41"/>
      <c r="C258" s="42"/>
      <c r="D258" s="57"/>
      <c r="E258" s="57"/>
      <c r="F258" s="57"/>
      <c r="G258" s="59"/>
      <c r="H258" s="59"/>
      <c r="I258" s="59"/>
      <c r="J258" s="59"/>
      <c r="K258" s="59"/>
      <c r="L258" s="59"/>
      <c r="M258" s="59"/>
      <c r="N258" s="59"/>
      <c r="O258" s="59"/>
      <c r="P258" s="59"/>
      <c r="Q258" s="59"/>
      <c r="R258" s="59"/>
      <c r="S258" s="60"/>
    </row>
    <row r="259" spans="1:28" s="13" customFormat="1">
      <c r="A259" s="18"/>
      <c r="B259" s="41">
        <v>123704</v>
      </c>
      <c r="C259" s="42" t="s">
        <v>110</v>
      </c>
      <c r="D259" s="57"/>
      <c r="E259" s="57"/>
      <c r="F259" s="57"/>
      <c r="G259" s="59">
        <f>SUM(G260:G261)</f>
        <v>0</v>
      </c>
      <c r="H259" s="59">
        <f t="shared" ref="H259:S259" si="97">SUM(H260:H261)</f>
        <v>0</v>
      </c>
      <c r="I259" s="59">
        <f t="shared" si="97"/>
        <v>0</v>
      </c>
      <c r="J259" s="59">
        <f t="shared" si="97"/>
        <v>0</v>
      </c>
      <c r="K259" s="59">
        <f t="shared" si="97"/>
        <v>0</v>
      </c>
      <c r="L259" s="59">
        <f t="shared" si="97"/>
        <v>0</v>
      </c>
      <c r="M259" s="59">
        <f t="shared" si="97"/>
        <v>0</v>
      </c>
      <c r="N259" s="59">
        <f t="shared" si="97"/>
        <v>0</v>
      </c>
      <c r="O259" s="59">
        <f t="shared" si="97"/>
        <v>0</v>
      </c>
      <c r="P259" s="59">
        <f t="shared" si="97"/>
        <v>0</v>
      </c>
      <c r="Q259" s="59">
        <f t="shared" si="97"/>
        <v>0</v>
      </c>
      <c r="R259" s="59">
        <f t="shared" si="97"/>
        <v>0</v>
      </c>
      <c r="S259" s="59">
        <f t="shared" si="97"/>
        <v>0</v>
      </c>
      <c r="T259" s="14"/>
      <c r="U259" s="14"/>
      <c r="V259" s="14"/>
      <c r="W259" s="14"/>
      <c r="X259" s="14"/>
      <c r="Y259" s="14"/>
      <c r="Z259" s="14"/>
      <c r="AA259" s="14"/>
      <c r="AB259" s="14"/>
    </row>
    <row r="260" spans="1:28" s="13" customFormat="1">
      <c r="A260" s="18"/>
      <c r="B260" s="41"/>
      <c r="C260" s="42"/>
      <c r="D260" s="57"/>
      <c r="E260" s="57"/>
      <c r="F260" s="57"/>
      <c r="G260" s="59"/>
      <c r="H260" s="59"/>
      <c r="I260" s="59"/>
      <c r="J260" s="59"/>
      <c r="K260" s="59"/>
      <c r="L260" s="59"/>
      <c r="M260" s="59"/>
      <c r="N260" s="59"/>
      <c r="O260" s="59"/>
      <c r="P260" s="59"/>
      <c r="Q260" s="59"/>
      <c r="R260" s="59"/>
      <c r="S260" s="60"/>
      <c r="T260" s="14"/>
      <c r="U260" s="14"/>
      <c r="V260" s="14"/>
      <c r="W260" s="14"/>
      <c r="X260" s="14"/>
      <c r="Y260" s="14"/>
      <c r="Z260" s="14"/>
      <c r="AA260" s="14"/>
      <c r="AB260" s="14"/>
    </row>
    <row r="261" spans="1:28" s="13" customFormat="1">
      <c r="A261" s="18"/>
      <c r="B261" s="41"/>
      <c r="C261" s="42"/>
      <c r="D261" s="57"/>
      <c r="E261" s="57"/>
      <c r="F261" s="57"/>
      <c r="G261" s="59"/>
      <c r="H261" s="59"/>
      <c r="I261" s="59"/>
      <c r="J261" s="59"/>
      <c r="K261" s="59"/>
      <c r="L261" s="59"/>
      <c r="M261" s="59"/>
      <c r="N261" s="59"/>
      <c r="O261" s="59"/>
      <c r="P261" s="59"/>
      <c r="Q261" s="59"/>
      <c r="R261" s="59"/>
      <c r="S261" s="60"/>
      <c r="T261" s="14"/>
      <c r="U261" s="14"/>
      <c r="V261" s="14"/>
      <c r="W261" s="14"/>
      <c r="X261" s="14"/>
      <c r="Y261" s="14"/>
      <c r="Z261" s="14"/>
      <c r="AA261" s="14"/>
      <c r="AB261" s="14"/>
    </row>
    <row r="262" spans="1:28">
      <c r="A262" s="109"/>
      <c r="B262" s="41">
        <v>123705</v>
      </c>
      <c r="C262" s="42" t="s">
        <v>111</v>
      </c>
      <c r="D262" s="57"/>
      <c r="E262" s="57"/>
      <c r="F262" s="57"/>
      <c r="G262" s="59">
        <f>SUM(G263:G264)</f>
        <v>0</v>
      </c>
      <c r="H262" s="59">
        <f t="shared" ref="H262:S262" si="98">SUM(H263:H264)</f>
        <v>0</v>
      </c>
      <c r="I262" s="59">
        <f t="shared" si="98"/>
        <v>0</v>
      </c>
      <c r="J262" s="59">
        <f t="shared" si="98"/>
        <v>0</v>
      </c>
      <c r="K262" s="59">
        <f t="shared" si="98"/>
        <v>0</v>
      </c>
      <c r="L262" s="59">
        <f t="shared" si="98"/>
        <v>0</v>
      </c>
      <c r="M262" s="59">
        <f t="shared" si="98"/>
        <v>0</v>
      </c>
      <c r="N262" s="59">
        <f t="shared" si="98"/>
        <v>0</v>
      </c>
      <c r="O262" s="59">
        <f t="shared" si="98"/>
        <v>0</v>
      </c>
      <c r="P262" s="59">
        <f t="shared" si="98"/>
        <v>0</v>
      </c>
      <c r="Q262" s="59">
        <f t="shared" si="98"/>
        <v>0</v>
      </c>
      <c r="R262" s="59">
        <f t="shared" si="98"/>
        <v>0</v>
      </c>
      <c r="S262" s="59">
        <f t="shared" si="98"/>
        <v>0</v>
      </c>
    </row>
    <row r="263" spans="1:28">
      <c r="A263" s="109"/>
      <c r="B263" s="41"/>
      <c r="C263" s="42"/>
      <c r="D263" s="57"/>
      <c r="E263" s="57"/>
      <c r="F263" s="57"/>
      <c r="G263" s="59"/>
      <c r="H263" s="59"/>
      <c r="I263" s="59"/>
      <c r="J263" s="59"/>
      <c r="K263" s="59"/>
      <c r="L263" s="59"/>
      <c r="M263" s="59"/>
      <c r="N263" s="59"/>
      <c r="O263" s="59"/>
      <c r="P263" s="59"/>
      <c r="Q263" s="59"/>
      <c r="R263" s="59"/>
      <c r="S263" s="60"/>
    </row>
    <row r="264" spans="1:28">
      <c r="A264" s="109"/>
      <c r="B264" s="41"/>
      <c r="C264" s="42"/>
      <c r="D264" s="57"/>
      <c r="E264" s="57"/>
      <c r="F264" s="57"/>
      <c r="G264" s="59"/>
      <c r="H264" s="59"/>
      <c r="I264" s="59"/>
      <c r="J264" s="59"/>
      <c r="K264" s="59"/>
      <c r="L264" s="59"/>
      <c r="M264" s="59"/>
      <c r="N264" s="59"/>
      <c r="O264" s="59"/>
      <c r="P264" s="59"/>
      <c r="Q264" s="59"/>
      <c r="R264" s="59"/>
      <c r="S264" s="60"/>
    </row>
    <row r="265" spans="1:28">
      <c r="A265" s="109"/>
      <c r="B265" s="41">
        <v>123706</v>
      </c>
      <c r="C265" s="42" t="s">
        <v>112</v>
      </c>
      <c r="D265" s="57"/>
      <c r="E265" s="57"/>
      <c r="F265" s="57"/>
      <c r="G265" s="59">
        <f>SUM(G266:G267)</f>
        <v>0</v>
      </c>
      <c r="H265" s="59">
        <f t="shared" ref="H265:S265" si="99">SUM(H266:H267)</f>
        <v>0</v>
      </c>
      <c r="I265" s="59">
        <f t="shared" si="99"/>
        <v>0</v>
      </c>
      <c r="J265" s="59">
        <f t="shared" si="99"/>
        <v>0</v>
      </c>
      <c r="K265" s="59">
        <f t="shared" si="99"/>
        <v>0</v>
      </c>
      <c r="L265" s="59">
        <f t="shared" si="99"/>
        <v>0</v>
      </c>
      <c r="M265" s="59">
        <f t="shared" si="99"/>
        <v>0</v>
      </c>
      <c r="N265" s="59">
        <f t="shared" si="99"/>
        <v>0</v>
      </c>
      <c r="O265" s="59">
        <f t="shared" si="99"/>
        <v>0</v>
      </c>
      <c r="P265" s="59">
        <f t="shared" si="99"/>
        <v>0</v>
      </c>
      <c r="Q265" s="59">
        <f t="shared" si="99"/>
        <v>0</v>
      </c>
      <c r="R265" s="59">
        <f t="shared" si="99"/>
        <v>0</v>
      </c>
      <c r="S265" s="59">
        <f t="shared" si="99"/>
        <v>0</v>
      </c>
    </row>
    <row r="266" spans="1:28">
      <c r="A266" s="109"/>
      <c r="B266" s="41"/>
      <c r="C266" s="42"/>
      <c r="D266" s="57"/>
      <c r="E266" s="57"/>
      <c r="F266" s="57"/>
      <c r="G266" s="59"/>
      <c r="H266" s="59"/>
      <c r="I266" s="59"/>
      <c r="J266" s="59"/>
      <c r="K266" s="59"/>
      <c r="L266" s="59"/>
      <c r="M266" s="59"/>
      <c r="N266" s="59"/>
      <c r="O266" s="59"/>
      <c r="P266" s="59"/>
      <c r="Q266" s="59"/>
      <c r="R266" s="59"/>
      <c r="S266" s="60"/>
    </row>
    <row r="267" spans="1:28">
      <c r="A267" s="109"/>
      <c r="B267" s="41"/>
      <c r="C267" s="42"/>
      <c r="D267" s="57"/>
      <c r="E267" s="57"/>
      <c r="F267" s="57"/>
      <c r="G267" s="59"/>
      <c r="H267" s="59"/>
      <c r="I267" s="59"/>
      <c r="J267" s="59"/>
      <c r="K267" s="59"/>
      <c r="L267" s="59"/>
      <c r="M267" s="59"/>
      <c r="N267" s="59"/>
      <c r="O267" s="59"/>
      <c r="P267" s="59"/>
      <c r="Q267" s="59"/>
      <c r="R267" s="59"/>
      <c r="S267" s="60"/>
    </row>
    <row r="268" spans="1:28" s="25" customFormat="1">
      <c r="A268" s="111"/>
      <c r="B268" s="61">
        <v>126000</v>
      </c>
      <c r="C268" s="62" t="s">
        <v>113</v>
      </c>
      <c r="D268" s="63"/>
      <c r="E268" s="63"/>
      <c r="F268" s="63"/>
      <c r="G268" s="65">
        <f>G269+G272+G275+G278+G281</f>
        <v>0</v>
      </c>
      <c r="H268" s="65">
        <f t="shared" ref="H268:S268" si="100">H269+H272+H275+H278+H281</f>
        <v>0</v>
      </c>
      <c r="I268" s="65">
        <f t="shared" si="100"/>
        <v>0</v>
      </c>
      <c r="J268" s="65">
        <f t="shared" si="100"/>
        <v>0</v>
      </c>
      <c r="K268" s="65">
        <f t="shared" si="100"/>
        <v>0</v>
      </c>
      <c r="L268" s="65">
        <f t="shared" si="100"/>
        <v>0</v>
      </c>
      <c r="M268" s="65">
        <f t="shared" si="100"/>
        <v>0</v>
      </c>
      <c r="N268" s="65">
        <f t="shared" si="100"/>
        <v>0</v>
      </c>
      <c r="O268" s="65">
        <f t="shared" si="100"/>
        <v>0</v>
      </c>
      <c r="P268" s="65">
        <f t="shared" si="100"/>
        <v>0</v>
      </c>
      <c r="Q268" s="65">
        <f t="shared" si="100"/>
        <v>0</v>
      </c>
      <c r="R268" s="65">
        <f t="shared" si="100"/>
        <v>0</v>
      </c>
      <c r="S268" s="65">
        <f t="shared" si="100"/>
        <v>0</v>
      </c>
    </row>
    <row r="269" spans="1:28">
      <c r="A269" s="109"/>
      <c r="B269" s="41">
        <v>126001</v>
      </c>
      <c r="C269" s="42" t="s">
        <v>114</v>
      </c>
      <c r="D269" s="57"/>
      <c r="E269" s="57"/>
      <c r="F269" s="57"/>
      <c r="G269" s="59">
        <f>SUM(G270:G271)</f>
        <v>0</v>
      </c>
      <c r="H269" s="59">
        <f t="shared" ref="H269:S269" si="101">SUM(H270:H271)</f>
        <v>0</v>
      </c>
      <c r="I269" s="59">
        <f t="shared" si="101"/>
        <v>0</v>
      </c>
      <c r="J269" s="59">
        <f t="shared" si="101"/>
        <v>0</v>
      </c>
      <c r="K269" s="59">
        <f t="shared" si="101"/>
        <v>0</v>
      </c>
      <c r="L269" s="59">
        <f t="shared" si="101"/>
        <v>0</v>
      </c>
      <c r="M269" s="59">
        <f t="shared" si="101"/>
        <v>0</v>
      </c>
      <c r="N269" s="59">
        <f t="shared" si="101"/>
        <v>0</v>
      </c>
      <c r="O269" s="59">
        <f t="shared" si="101"/>
        <v>0</v>
      </c>
      <c r="P269" s="59">
        <f t="shared" si="101"/>
        <v>0</v>
      </c>
      <c r="Q269" s="59">
        <f t="shared" si="101"/>
        <v>0</v>
      </c>
      <c r="R269" s="59">
        <f t="shared" si="101"/>
        <v>0</v>
      </c>
      <c r="S269" s="59">
        <f t="shared" si="101"/>
        <v>0</v>
      </c>
    </row>
    <row r="270" spans="1:28">
      <c r="A270" s="109"/>
      <c r="B270" s="41"/>
      <c r="C270" s="42"/>
      <c r="D270" s="57"/>
      <c r="E270" s="57"/>
      <c r="F270" s="57"/>
      <c r="G270" s="59"/>
      <c r="H270" s="59"/>
      <c r="I270" s="59"/>
      <c r="J270" s="59"/>
      <c r="K270" s="59"/>
      <c r="L270" s="59"/>
      <c r="M270" s="59"/>
      <c r="N270" s="59"/>
      <c r="O270" s="59"/>
      <c r="P270" s="59"/>
      <c r="Q270" s="59"/>
      <c r="R270" s="59"/>
      <c r="S270" s="60"/>
    </row>
    <row r="271" spans="1:28">
      <c r="A271" s="109"/>
      <c r="B271" s="41"/>
      <c r="C271" s="42"/>
      <c r="D271" s="57"/>
      <c r="E271" s="57"/>
      <c r="F271" s="57"/>
      <c r="G271" s="59"/>
      <c r="H271" s="59"/>
      <c r="I271" s="59"/>
      <c r="J271" s="59"/>
      <c r="K271" s="59"/>
      <c r="L271" s="59"/>
      <c r="M271" s="59"/>
      <c r="N271" s="59"/>
      <c r="O271" s="59"/>
      <c r="P271" s="59"/>
      <c r="Q271" s="59"/>
      <c r="R271" s="59"/>
      <c r="S271" s="60"/>
    </row>
    <row r="272" spans="1:28" s="13" customFormat="1">
      <c r="A272" s="18"/>
      <c r="B272" s="41">
        <v>126002</v>
      </c>
      <c r="C272" s="42" t="s">
        <v>115</v>
      </c>
      <c r="D272" s="57"/>
      <c r="E272" s="57"/>
      <c r="F272" s="57"/>
      <c r="G272" s="59">
        <f>SUM(G273:G274)</f>
        <v>0</v>
      </c>
      <c r="H272" s="59">
        <f t="shared" ref="H272:S272" si="102">SUM(H273:H274)</f>
        <v>0</v>
      </c>
      <c r="I272" s="59">
        <f t="shared" si="102"/>
        <v>0</v>
      </c>
      <c r="J272" s="59">
        <f t="shared" si="102"/>
        <v>0</v>
      </c>
      <c r="K272" s="59">
        <f t="shared" si="102"/>
        <v>0</v>
      </c>
      <c r="L272" s="59">
        <f t="shared" si="102"/>
        <v>0</v>
      </c>
      <c r="M272" s="59">
        <f t="shared" si="102"/>
        <v>0</v>
      </c>
      <c r="N272" s="59">
        <f t="shared" si="102"/>
        <v>0</v>
      </c>
      <c r="O272" s="59">
        <f t="shared" si="102"/>
        <v>0</v>
      </c>
      <c r="P272" s="59">
        <f t="shared" si="102"/>
        <v>0</v>
      </c>
      <c r="Q272" s="59">
        <f t="shared" si="102"/>
        <v>0</v>
      </c>
      <c r="R272" s="59">
        <f t="shared" si="102"/>
        <v>0</v>
      </c>
      <c r="S272" s="59">
        <f t="shared" si="102"/>
        <v>0</v>
      </c>
      <c r="T272" s="14"/>
      <c r="U272" s="14"/>
      <c r="V272" s="14"/>
      <c r="W272" s="14"/>
      <c r="X272" s="14"/>
      <c r="Y272" s="14"/>
      <c r="Z272" s="14"/>
      <c r="AA272" s="14"/>
      <c r="AB272" s="14"/>
    </row>
    <row r="273" spans="1:28" s="13" customFormat="1">
      <c r="A273" s="18"/>
      <c r="B273" s="41"/>
      <c r="C273" s="42"/>
      <c r="D273" s="57"/>
      <c r="E273" s="57"/>
      <c r="F273" s="57"/>
      <c r="G273" s="59"/>
      <c r="H273" s="59"/>
      <c r="I273" s="59"/>
      <c r="J273" s="59"/>
      <c r="K273" s="59"/>
      <c r="L273" s="59"/>
      <c r="M273" s="59"/>
      <c r="N273" s="59"/>
      <c r="O273" s="59"/>
      <c r="P273" s="59"/>
      <c r="Q273" s="59"/>
      <c r="R273" s="59"/>
      <c r="S273" s="60"/>
      <c r="T273" s="14"/>
      <c r="U273" s="14"/>
      <c r="V273" s="14"/>
      <c r="W273" s="14"/>
      <c r="X273" s="14"/>
      <c r="Y273" s="14"/>
      <c r="Z273" s="14"/>
      <c r="AA273" s="14"/>
      <c r="AB273" s="14"/>
    </row>
    <row r="274" spans="1:28" s="13" customFormat="1">
      <c r="A274" s="18"/>
      <c r="B274" s="41"/>
      <c r="C274" s="42"/>
      <c r="D274" s="57"/>
      <c r="E274" s="57"/>
      <c r="F274" s="57"/>
      <c r="G274" s="59"/>
      <c r="H274" s="59"/>
      <c r="I274" s="59"/>
      <c r="J274" s="59"/>
      <c r="K274" s="59"/>
      <c r="L274" s="59"/>
      <c r="M274" s="59"/>
      <c r="N274" s="59"/>
      <c r="O274" s="59"/>
      <c r="P274" s="59"/>
      <c r="Q274" s="59"/>
      <c r="R274" s="59"/>
      <c r="S274" s="60"/>
      <c r="T274" s="14"/>
      <c r="U274" s="14"/>
      <c r="V274" s="14"/>
      <c r="W274" s="14"/>
      <c r="X274" s="14"/>
      <c r="Y274" s="14"/>
      <c r="Z274" s="14"/>
      <c r="AA274" s="14"/>
      <c r="AB274" s="14"/>
    </row>
    <row r="275" spans="1:28" s="13" customFormat="1">
      <c r="A275" s="18"/>
      <c r="B275" s="41">
        <v>126003</v>
      </c>
      <c r="C275" s="42" t="s">
        <v>116</v>
      </c>
      <c r="D275" s="57"/>
      <c r="E275" s="57"/>
      <c r="F275" s="57"/>
      <c r="G275" s="59">
        <f>SUM(G276:G277)</f>
        <v>0</v>
      </c>
      <c r="H275" s="59">
        <f t="shared" ref="H275:S275" si="103">SUM(H276:H277)</f>
        <v>0</v>
      </c>
      <c r="I275" s="59">
        <f t="shared" si="103"/>
        <v>0</v>
      </c>
      <c r="J275" s="59">
        <f t="shared" si="103"/>
        <v>0</v>
      </c>
      <c r="K275" s="59">
        <f t="shared" si="103"/>
        <v>0</v>
      </c>
      <c r="L275" s="59">
        <f t="shared" si="103"/>
        <v>0</v>
      </c>
      <c r="M275" s="59">
        <f t="shared" si="103"/>
        <v>0</v>
      </c>
      <c r="N275" s="59">
        <f t="shared" si="103"/>
        <v>0</v>
      </c>
      <c r="O275" s="59">
        <f t="shared" si="103"/>
        <v>0</v>
      </c>
      <c r="P275" s="59">
        <f t="shared" si="103"/>
        <v>0</v>
      </c>
      <c r="Q275" s="59">
        <f t="shared" si="103"/>
        <v>0</v>
      </c>
      <c r="R275" s="59">
        <f t="shared" si="103"/>
        <v>0</v>
      </c>
      <c r="S275" s="59">
        <f t="shared" si="103"/>
        <v>0</v>
      </c>
      <c r="T275" s="14"/>
      <c r="U275" s="14"/>
      <c r="V275" s="14"/>
      <c r="W275" s="14"/>
      <c r="X275" s="14"/>
      <c r="Y275" s="14"/>
      <c r="Z275" s="14"/>
      <c r="AA275" s="14"/>
      <c r="AB275" s="14"/>
    </row>
    <row r="276" spans="1:28" s="13" customFormat="1">
      <c r="A276" s="18"/>
      <c r="B276" s="41"/>
      <c r="C276" s="42"/>
      <c r="D276" s="57"/>
      <c r="E276" s="57"/>
      <c r="F276" s="57"/>
      <c r="G276" s="59"/>
      <c r="H276" s="59"/>
      <c r="I276" s="59"/>
      <c r="J276" s="59"/>
      <c r="K276" s="59"/>
      <c r="L276" s="59"/>
      <c r="M276" s="59"/>
      <c r="N276" s="59"/>
      <c r="O276" s="59"/>
      <c r="P276" s="59"/>
      <c r="Q276" s="59"/>
      <c r="R276" s="59"/>
      <c r="S276" s="60"/>
      <c r="T276" s="14"/>
      <c r="U276" s="14"/>
      <c r="V276" s="14"/>
      <c r="W276" s="14"/>
      <c r="X276" s="14"/>
      <c r="Y276" s="14"/>
      <c r="Z276" s="14"/>
      <c r="AA276" s="14"/>
      <c r="AB276" s="14"/>
    </row>
    <row r="277" spans="1:28" s="13" customFormat="1">
      <c r="A277" s="18"/>
      <c r="B277" s="41"/>
      <c r="C277" s="42"/>
      <c r="D277" s="57"/>
      <c r="E277" s="57"/>
      <c r="F277" s="57"/>
      <c r="G277" s="59"/>
      <c r="H277" s="59"/>
      <c r="I277" s="59"/>
      <c r="J277" s="59"/>
      <c r="K277" s="59"/>
      <c r="L277" s="59"/>
      <c r="M277" s="59"/>
      <c r="N277" s="59"/>
      <c r="O277" s="59"/>
      <c r="P277" s="59"/>
      <c r="Q277" s="59"/>
      <c r="R277" s="59"/>
      <c r="S277" s="60"/>
      <c r="T277" s="14"/>
      <c r="U277" s="14"/>
      <c r="V277" s="14"/>
      <c r="W277" s="14"/>
      <c r="X277" s="14"/>
      <c r="Y277" s="14"/>
      <c r="Z277" s="14"/>
      <c r="AA277" s="14"/>
      <c r="AB277" s="14"/>
    </row>
    <row r="278" spans="1:28" s="13" customFormat="1">
      <c r="A278" s="18"/>
      <c r="B278" s="41">
        <v>126004</v>
      </c>
      <c r="C278" s="42" t="s">
        <v>117</v>
      </c>
      <c r="D278" s="57"/>
      <c r="E278" s="57"/>
      <c r="F278" s="57"/>
      <c r="G278" s="59">
        <f>SUM(G279:G280)</f>
        <v>0</v>
      </c>
      <c r="H278" s="59">
        <f t="shared" ref="H278:S278" si="104">SUM(H279:H280)</f>
        <v>0</v>
      </c>
      <c r="I278" s="59">
        <f t="shared" si="104"/>
        <v>0</v>
      </c>
      <c r="J278" s="59">
        <f t="shared" si="104"/>
        <v>0</v>
      </c>
      <c r="K278" s="59">
        <f t="shared" si="104"/>
        <v>0</v>
      </c>
      <c r="L278" s="59">
        <f t="shared" si="104"/>
        <v>0</v>
      </c>
      <c r="M278" s="59">
        <f t="shared" si="104"/>
        <v>0</v>
      </c>
      <c r="N278" s="59">
        <f t="shared" si="104"/>
        <v>0</v>
      </c>
      <c r="O278" s="59">
        <f t="shared" si="104"/>
        <v>0</v>
      </c>
      <c r="P278" s="59">
        <f t="shared" si="104"/>
        <v>0</v>
      </c>
      <c r="Q278" s="59">
        <f t="shared" si="104"/>
        <v>0</v>
      </c>
      <c r="R278" s="59">
        <f t="shared" si="104"/>
        <v>0</v>
      </c>
      <c r="S278" s="59">
        <f t="shared" si="104"/>
        <v>0</v>
      </c>
      <c r="T278" s="14"/>
      <c r="U278" s="14"/>
      <c r="V278" s="14"/>
      <c r="W278" s="14"/>
      <c r="X278" s="14"/>
      <c r="Y278" s="14"/>
      <c r="Z278" s="14"/>
      <c r="AA278" s="14"/>
      <c r="AB278" s="14"/>
    </row>
    <row r="279" spans="1:28" s="13" customFormat="1">
      <c r="A279" s="18"/>
      <c r="B279" s="41"/>
      <c r="C279" s="42"/>
      <c r="D279" s="57"/>
      <c r="E279" s="57"/>
      <c r="F279" s="57"/>
      <c r="G279" s="59"/>
      <c r="H279" s="59"/>
      <c r="I279" s="59"/>
      <c r="J279" s="59"/>
      <c r="K279" s="59"/>
      <c r="L279" s="59"/>
      <c r="M279" s="59"/>
      <c r="N279" s="59"/>
      <c r="O279" s="59"/>
      <c r="P279" s="59"/>
      <c r="Q279" s="59"/>
      <c r="R279" s="59"/>
      <c r="S279" s="60"/>
      <c r="T279" s="14"/>
      <c r="U279" s="14"/>
      <c r="V279" s="14"/>
      <c r="W279" s="14"/>
      <c r="X279" s="14"/>
      <c r="Y279" s="14"/>
      <c r="Z279" s="14"/>
      <c r="AA279" s="14"/>
      <c r="AB279" s="14"/>
    </row>
    <row r="280" spans="1:28" s="13" customFormat="1">
      <c r="A280" s="18"/>
      <c r="B280" s="41"/>
      <c r="C280" s="42"/>
      <c r="D280" s="57"/>
      <c r="E280" s="57"/>
      <c r="F280" s="57"/>
      <c r="G280" s="59"/>
      <c r="H280" s="59"/>
      <c r="I280" s="59"/>
      <c r="J280" s="59"/>
      <c r="K280" s="59"/>
      <c r="L280" s="59"/>
      <c r="M280" s="59"/>
      <c r="N280" s="59"/>
      <c r="O280" s="59"/>
      <c r="P280" s="59"/>
      <c r="Q280" s="59"/>
      <c r="R280" s="59"/>
      <c r="S280" s="60"/>
      <c r="T280" s="14"/>
      <c r="U280" s="14"/>
      <c r="V280" s="14"/>
      <c r="W280" s="14"/>
      <c r="X280" s="14"/>
      <c r="Y280" s="14"/>
      <c r="Z280" s="14"/>
      <c r="AA280" s="14"/>
      <c r="AB280" s="14"/>
    </row>
    <row r="281" spans="1:28" s="13" customFormat="1">
      <c r="A281" s="18"/>
      <c r="B281" s="41">
        <v>126005</v>
      </c>
      <c r="C281" s="42" t="s">
        <v>118</v>
      </c>
      <c r="D281" s="57"/>
      <c r="E281" s="57"/>
      <c r="F281" s="57"/>
      <c r="G281" s="59">
        <f>SUM(G282:G283)</f>
        <v>0</v>
      </c>
      <c r="H281" s="59">
        <f t="shared" ref="H281:S281" si="105">SUM(H282:H283)</f>
        <v>0</v>
      </c>
      <c r="I281" s="59">
        <f t="shared" si="105"/>
        <v>0</v>
      </c>
      <c r="J281" s="59">
        <f t="shared" si="105"/>
        <v>0</v>
      </c>
      <c r="K281" s="59">
        <f t="shared" si="105"/>
        <v>0</v>
      </c>
      <c r="L281" s="59">
        <f t="shared" si="105"/>
        <v>0</v>
      </c>
      <c r="M281" s="59">
        <f t="shared" si="105"/>
        <v>0</v>
      </c>
      <c r="N281" s="59">
        <f t="shared" si="105"/>
        <v>0</v>
      </c>
      <c r="O281" s="59">
        <f t="shared" si="105"/>
        <v>0</v>
      </c>
      <c r="P281" s="59">
        <f t="shared" si="105"/>
        <v>0</v>
      </c>
      <c r="Q281" s="59">
        <f t="shared" si="105"/>
        <v>0</v>
      </c>
      <c r="R281" s="59">
        <f t="shared" si="105"/>
        <v>0</v>
      </c>
      <c r="S281" s="59">
        <f t="shared" si="105"/>
        <v>0</v>
      </c>
      <c r="T281" s="14"/>
      <c r="U281" s="14"/>
      <c r="V281" s="14"/>
      <c r="W281" s="14"/>
      <c r="X281" s="14"/>
      <c r="Y281" s="14"/>
      <c r="Z281" s="14"/>
      <c r="AA281" s="14"/>
      <c r="AB281" s="14"/>
    </row>
    <row r="282" spans="1:28" s="13" customFormat="1">
      <c r="A282" s="18"/>
      <c r="B282" s="41"/>
      <c r="C282" s="42"/>
      <c r="D282" s="57"/>
      <c r="E282" s="57"/>
      <c r="F282" s="57"/>
      <c r="G282" s="59"/>
      <c r="H282" s="59"/>
      <c r="I282" s="59"/>
      <c r="J282" s="59"/>
      <c r="K282" s="59"/>
      <c r="L282" s="59"/>
      <c r="M282" s="59"/>
      <c r="N282" s="59"/>
      <c r="O282" s="59"/>
      <c r="P282" s="59"/>
      <c r="Q282" s="59"/>
      <c r="R282" s="59"/>
      <c r="S282" s="60"/>
      <c r="T282" s="14"/>
      <c r="U282" s="14"/>
      <c r="V282" s="14"/>
      <c r="W282" s="14"/>
      <c r="X282" s="14"/>
      <c r="Y282" s="14"/>
      <c r="Z282" s="14"/>
      <c r="AA282" s="14"/>
      <c r="AB282" s="14"/>
    </row>
    <row r="283" spans="1:28" s="13" customFormat="1">
      <c r="A283" s="18"/>
      <c r="B283" s="41"/>
      <c r="C283" s="42"/>
      <c r="D283" s="57"/>
      <c r="E283" s="57"/>
      <c r="F283" s="57"/>
      <c r="G283" s="59"/>
      <c r="H283" s="59"/>
      <c r="I283" s="59"/>
      <c r="J283" s="59"/>
      <c r="K283" s="59"/>
      <c r="L283" s="59"/>
      <c r="M283" s="59"/>
      <c r="N283" s="59"/>
      <c r="O283" s="59"/>
      <c r="P283" s="59"/>
      <c r="Q283" s="59"/>
      <c r="R283" s="59"/>
      <c r="S283" s="60"/>
      <c r="T283" s="14"/>
      <c r="U283" s="14"/>
      <c r="V283" s="14"/>
      <c r="W283" s="14"/>
      <c r="X283" s="14"/>
      <c r="Y283" s="14"/>
      <c r="Z283" s="14"/>
      <c r="AA283" s="14"/>
      <c r="AB283" s="14"/>
    </row>
    <row r="284" spans="1:28" s="31" customFormat="1">
      <c r="A284" s="114"/>
      <c r="B284" s="49">
        <v>220000</v>
      </c>
      <c r="C284" s="53" t="s">
        <v>119</v>
      </c>
      <c r="D284" s="51"/>
      <c r="E284" s="51"/>
      <c r="F284" s="51"/>
      <c r="G284" s="54">
        <f>G285+G288+G291+G294+G297</f>
        <v>0</v>
      </c>
      <c r="H284" s="54">
        <f t="shared" ref="H284:S284" si="106">H285+H288+H291+H294+H297</f>
        <v>0</v>
      </c>
      <c r="I284" s="54">
        <f t="shared" si="106"/>
        <v>0</v>
      </c>
      <c r="J284" s="54">
        <f t="shared" si="106"/>
        <v>0</v>
      </c>
      <c r="K284" s="54">
        <f t="shared" si="106"/>
        <v>0</v>
      </c>
      <c r="L284" s="54">
        <f t="shared" si="106"/>
        <v>0</v>
      </c>
      <c r="M284" s="54">
        <f t="shared" si="106"/>
        <v>0</v>
      </c>
      <c r="N284" s="54">
        <f t="shared" si="106"/>
        <v>0</v>
      </c>
      <c r="O284" s="54">
        <f t="shared" si="106"/>
        <v>0</v>
      </c>
      <c r="P284" s="54">
        <f t="shared" si="106"/>
        <v>0</v>
      </c>
      <c r="Q284" s="54">
        <f t="shared" si="106"/>
        <v>0</v>
      </c>
      <c r="R284" s="54">
        <f t="shared" si="106"/>
        <v>0</v>
      </c>
      <c r="S284" s="54">
        <f t="shared" si="106"/>
        <v>0</v>
      </c>
    </row>
    <row r="285" spans="1:28">
      <c r="A285" s="109"/>
      <c r="B285" s="15" t="s">
        <v>120</v>
      </c>
      <c r="C285" s="21" t="s">
        <v>121</v>
      </c>
      <c r="D285" s="17"/>
      <c r="E285" s="17"/>
      <c r="F285" s="17"/>
      <c r="G285" s="20">
        <f>SUM(G286:G287)</f>
        <v>0</v>
      </c>
      <c r="H285" s="20">
        <f t="shared" ref="H285:S285" si="107">SUM(H286:H287)</f>
        <v>0</v>
      </c>
      <c r="I285" s="20">
        <f t="shared" si="107"/>
        <v>0</v>
      </c>
      <c r="J285" s="20">
        <f t="shared" si="107"/>
        <v>0</v>
      </c>
      <c r="K285" s="20">
        <f t="shared" si="107"/>
        <v>0</v>
      </c>
      <c r="L285" s="20">
        <f t="shared" si="107"/>
        <v>0</v>
      </c>
      <c r="M285" s="20">
        <f t="shared" si="107"/>
        <v>0</v>
      </c>
      <c r="N285" s="20">
        <f t="shared" si="107"/>
        <v>0</v>
      </c>
      <c r="O285" s="20">
        <f t="shared" si="107"/>
        <v>0</v>
      </c>
      <c r="P285" s="20">
        <f t="shared" si="107"/>
        <v>0</v>
      </c>
      <c r="Q285" s="20">
        <f t="shared" si="107"/>
        <v>0</v>
      </c>
      <c r="R285" s="20">
        <f t="shared" si="107"/>
        <v>0</v>
      </c>
      <c r="S285" s="20">
        <f t="shared" si="107"/>
        <v>0</v>
      </c>
    </row>
    <row r="286" spans="1:28">
      <c r="A286" s="109"/>
      <c r="B286" s="15"/>
      <c r="C286" s="21"/>
      <c r="D286" s="17"/>
      <c r="E286" s="17"/>
      <c r="F286" s="17"/>
      <c r="G286" s="20"/>
      <c r="H286" s="20"/>
      <c r="I286" s="20"/>
      <c r="J286" s="20"/>
      <c r="K286" s="20"/>
      <c r="L286" s="20"/>
      <c r="M286" s="20"/>
      <c r="N286" s="20"/>
      <c r="O286" s="20"/>
      <c r="P286" s="20"/>
      <c r="Q286" s="20"/>
      <c r="R286" s="20"/>
      <c r="S286" s="27"/>
    </row>
    <row r="287" spans="1:28">
      <c r="A287" s="109"/>
      <c r="B287" s="15"/>
      <c r="C287" s="21"/>
      <c r="D287" s="17"/>
      <c r="E287" s="17"/>
      <c r="F287" s="17"/>
      <c r="G287" s="20"/>
      <c r="H287" s="20"/>
      <c r="I287" s="20"/>
      <c r="J287" s="20"/>
      <c r="K287" s="20"/>
      <c r="L287" s="20"/>
      <c r="M287" s="20"/>
      <c r="N287" s="20"/>
      <c r="O287" s="20"/>
      <c r="P287" s="20"/>
      <c r="Q287" s="20"/>
      <c r="R287" s="20"/>
      <c r="S287" s="27"/>
    </row>
    <row r="288" spans="1:28" s="13" customFormat="1">
      <c r="A288" s="18"/>
      <c r="B288" s="15">
        <v>224000</v>
      </c>
      <c r="C288" s="21" t="s">
        <v>122</v>
      </c>
      <c r="D288" s="17"/>
      <c r="E288" s="17"/>
      <c r="F288" s="17"/>
      <c r="G288" s="20">
        <f>SUM(G289:G290)</f>
        <v>0</v>
      </c>
      <c r="H288" s="20">
        <f t="shared" ref="H288:S288" si="108">SUM(H289:H290)</f>
        <v>0</v>
      </c>
      <c r="I288" s="20">
        <f t="shared" si="108"/>
        <v>0</v>
      </c>
      <c r="J288" s="20">
        <f t="shared" si="108"/>
        <v>0</v>
      </c>
      <c r="K288" s="20">
        <f t="shared" si="108"/>
        <v>0</v>
      </c>
      <c r="L288" s="20">
        <f t="shared" si="108"/>
        <v>0</v>
      </c>
      <c r="M288" s="20">
        <f t="shared" si="108"/>
        <v>0</v>
      </c>
      <c r="N288" s="20">
        <f t="shared" si="108"/>
        <v>0</v>
      </c>
      <c r="O288" s="20">
        <f t="shared" si="108"/>
        <v>0</v>
      </c>
      <c r="P288" s="20">
        <f t="shared" si="108"/>
        <v>0</v>
      </c>
      <c r="Q288" s="20">
        <f t="shared" si="108"/>
        <v>0</v>
      </c>
      <c r="R288" s="20">
        <f t="shared" si="108"/>
        <v>0</v>
      </c>
      <c r="S288" s="20">
        <f t="shared" si="108"/>
        <v>0</v>
      </c>
      <c r="T288" s="14"/>
      <c r="U288" s="14"/>
      <c r="V288" s="14"/>
      <c r="W288" s="14"/>
      <c r="X288" s="14"/>
      <c r="Y288" s="14"/>
      <c r="Z288" s="14"/>
      <c r="AA288" s="14"/>
      <c r="AB288" s="14"/>
    </row>
    <row r="289" spans="1:28" s="13" customFormat="1">
      <c r="A289" s="18"/>
      <c r="B289" s="15"/>
      <c r="C289" s="21"/>
      <c r="D289" s="17"/>
      <c r="E289" s="17"/>
      <c r="F289" s="17"/>
      <c r="G289" s="20"/>
      <c r="H289" s="20"/>
      <c r="I289" s="20"/>
      <c r="J289" s="20"/>
      <c r="K289" s="20"/>
      <c r="L289" s="20"/>
      <c r="M289" s="20"/>
      <c r="N289" s="20"/>
      <c r="O289" s="20"/>
      <c r="P289" s="20"/>
      <c r="Q289" s="20"/>
      <c r="R289" s="20"/>
      <c r="S289" s="27"/>
      <c r="T289" s="14"/>
      <c r="U289" s="14"/>
      <c r="V289" s="14"/>
      <c r="W289" s="14"/>
      <c r="X289" s="14"/>
      <c r="Y289" s="14"/>
      <c r="Z289" s="14"/>
      <c r="AA289" s="14"/>
      <c r="AB289" s="14"/>
    </row>
    <row r="290" spans="1:28" s="13" customFormat="1">
      <c r="A290" s="18"/>
      <c r="B290" s="15"/>
      <c r="C290" s="21"/>
      <c r="D290" s="17"/>
      <c r="E290" s="17"/>
      <c r="F290" s="17"/>
      <c r="G290" s="20"/>
      <c r="H290" s="20"/>
      <c r="I290" s="20"/>
      <c r="J290" s="20"/>
      <c r="K290" s="20"/>
      <c r="L290" s="20"/>
      <c r="M290" s="20"/>
      <c r="N290" s="20"/>
      <c r="O290" s="20"/>
      <c r="P290" s="20"/>
      <c r="Q290" s="20"/>
      <c r="R290" s="20"/>
      <c r="S290" s="27"/>
      <c r="T290" s="14"/>
      <c r="U290" s="14"/>
      <c r="V290" s="14"/>
      <c r="W290" s="14"/>
      <c r="X290" s="14"/>
      <c r="Y290" s="14"/>
      <c r="Z290" s="14"/>
      <c r="AA290" s="14"/>
      <c r="AB290" s="14"/>
    </row>
    <row r="291" spans="1:28" s="13" customFormat="1">
      <c r="A291" s="18"/>
      <c r="B291" s="15">
        <v>225000</v>
      </c>
      <c r="C291" s="21" t="s">
        <v>123</v>
      </c>
      <c r="D291" s="17"/>
      <c r="E291" s="17"/>
      <c r="F291" s="17"/>
      <c r="G291" s="20">
        <f>SUM(G292:G293)</f>
        <v>0</v>
      </c>
      <c r="H291" s="20">
        <f t="shared" ref="H291:S291" si="109">SUM(H292:H293)</f>
        <v>0</v>
      </c>
      <c r="I291" s="20">
        <f t="shared" si="109"/>
        <v>0</v>
      </c>
      <c r="J291" s="20">
        <f t="shared" si="109"/>
        <v>0</v>
      </c>
      <c r="K291" s="20">
        <f t="shared" si="109"/>
        <v>0</v>
      </c>
      <c r="L291" s="20">
        <f t="shared" si="109"/>
        <v>0</v>
      </c>
      <c r="M291" s="20">
        <f t="shared" si="109"/>
        <v>0</v>
      </c>
      <c r="N291" s="20">
        <f t="shared" si="109"/>
        <v>0</v>
      </c>
      <c r="O291" s="20">
        <f t="shared" si="109"/>
        <v>0</v>
      </c>
      <c r="P291" s="20">
        <f t="shared" si="109"/>
        <v>0</v>
      </c>
      <c r="Q291" s="20">
        <f t="shared" si="109"/>
        <v>0</v>
      </c>
      <c r="R291" s="20">
        <f t="shared" si="109"/>
        <v>0</v>
      </c>
      <c r="S291" s="20">
        <f t="shared" si="109"/>
        <v>0</v>
      </c>
      <c r="T291" s="14"/>
      <c r="U291" s="14"/>
      <c r="V291" s="14"/>
      <c r="W291" s="14"/>
      <c r="X291" s="14"/>
      <c r="Y291" s="14"/>
      <c r="Z291" s="14"/>
      <c r="AA291" s="14"/>
      <c r="AB291" s="14"/>
    </row>
    <row r="292" spans="1:28" s="13" customFormat="1">
      <c r="A292" s="18"/>
      <c r="B292" s="15"/>
      <c r="C292" s="21"/>
      <c r="D292" s="17"/>
      <c r="E292" s="17"/>
      <c r="F292" s="17"/>
      <c r="G292" s="20"/>
      <c r="H292" s="20"/>
      <c r="I292" s="20"/>
      <c r="J292" s="20"/>
      <c r="K292" s="20"/>
      <c r="L292" s="20"/>
      <c r="M292" s="20"/>
      <c r="N292" s="20"/>
      <c r="O292" s="20"/>
      <c r="P292" s="20"/>
      <c r="Q292" s="20"/>
      <c r="R292" s="20"/>
      <c r="S292" s="27"/>
      <c r="T292" s="14"/>
      <c r="U292" s="14"/>
      <c r="V292" s="14"/>
      <c r="W292" s="14"/>
      <c r="X292" s="14"/>
      <c r="Y292" s="14"/>
      <c r="Z292" s="14"/>
      <c r="AA292" s="14"/>
      <c r="AB292" s="14"/>
    </row>
    <row r="293" spans="1:28" s="13" customFormat="1">
      <c r="A293" s="18"/>
      <c r="B293" s="15"/>
      <c r="C293" s="21"/>
      <c r="D293" s="17"/>
      <c r="E293" s="17"/>
      <c r="F293" s="17"/>
      <c r="G293" s="20"/>
      <c r="H293" s="20"/>
      <c r="I293" s="20"/>
      <c r="J293" s="20"/>
      <c r="K293" s="20"/>
      <c r="L293" s="20"/>
      <c r="M293" s="20"/>
      <c r="N293" s="20"/>
      <c r="O293" s="20"/>
      <c r="P293" s="20"/>
      <c r="Q293" s="20"/>
      <c r="R293" s="20"/>
      <c r="S293" s="27"/>
      <c r="T293" s="14"/>
      <c r="U293" s="14"/>
      <c r="V293" s="14"/>
      <c r="W293" s="14"/>
      <c r="X293" s="14"/>
      <c r="Y293" s="14"/>
      <c r="Z293" s="14"/>
      <c r="AA293" s="14"/>
      <c r="AB293" s="14"/>
    </row>
    <row r="294" spans="1:28" s="13" customFormat="1">
      <c r="A294" s="18"/>
      <c r="B294" s="15">
        <v>226000</v>
      </c>
      <c r="C294" s="21" t="s">
        <v>124</v>
      </c>
      <c r="D294" s="17"/>
      <c r="E294" s="17"/>
      <c r="F294" s="17"/>
      <c r="G294" s="20">
        <f>SUM(G295:G296)</f>
        <v>0</v>
      </c>
      <c r="H294" s="20">
        <f t="shared" ref="H294:S294" si="110">SUM(H295:H296)</f>
        <v>0</v>
      </c>
      <c r="I294" s="20">
        <f t="shared" si="110"/>
        <v>0</v>
      </c>
      <c r="J294" s="20">
        <f t="shared" si="110"/>
        <v>0</v>
      </c>
      <c r="K294" s="20">
        <f t="shared" si="110"/>
        <v>0</v>
      </c>
      <c r="L294" s="20">
        <f t="shared" si="110"/>
        <v>0</v>
      </c>
      <c r="M294" s="20">
        <f t="shared" si="110"/>
        <v>0</v>
      </c>
      <c r="N294" s="20">
        <f t="shared" si="110"/>
        <v>0</v>
      </c>
      <c r="O294" s="20">
        <f t="shared" si="110"/>
        <v>0</v>
      </c>
      <c r="P294" s="20">
        <f t="shared" si="110"/>
        <v>0</v>
      </c>
      <c r="Q294" s="20">
        <f t="shared" si="110"/>
        <v>0</v>
      </c>
      <c r="R294" s="20">
        <f t="shared" si="110"/>
        <v>0</v>
      </c>
      <c r="S294" s="20">
        <f t="shared" si="110"/>
        <v>0</v>
      </c>
      <c r="T294" s="14"/>
      <c r="U294" s="14"/>
      <c r="V294" s="14"/>
      <c r="W294" s="14"/>
      <c r="X294" s="14"/>
      <c r="Y294" s="14"/>
      <c r="Z294" s="14"/>
      <c r="AA294" s="14"/>
      <c r="AB294" s="14"/>
    </row>
    <row r="295" spans="1:28" s="13" customFormat="1">
      <c r="A295" s="18"/>
      <c r="B295" s="15"/>
      <c r="C295" s="21"/>
      <c r="D295" s="17"/>
      <c r="E295" s="17"/>
      <c r="F295" s="17"/>
      <c r="G295" s="20"/>
      <c r="H295" s="20"/>
      <c r="I295" s="20"/>
      <c r="J295" s="20"/>
      <c r="K295" s="20"/>
      <c r="L295" s="20"/>
      <c r="M295" s="20"/>
      <c r="N295" s="20"/>
      <c r="O295" s="20"/>
      <c r="P295" s="20"/>
      <c r="Q295" s="20"/>
      <c r="R295" s="20"/>
      <c r="S295" s="27"/>
      <c r="T295" s="14"/>
      <c r="U295" s="14"/>
      <c r="V295" s="14"/>
      <c r="W295" s="14"/>
      <c r="X295" s="14"/>
      <c r="Y295" s="14"/>
      <c r="Z295" s="14"/>
      <c r="AA295" s="14"/>
      <c r="AB295" s="14"/>
    </row>
    <row r="296" spans="1:28" s="13" customFormat="1">
      <c r="A296" s="18"/>
      <c r="B296" s="15"/>
      <c r="C296" s="21"/>
      <c r="D296" s="17"/>
      <c r="E296" s="17"/>
      <c r="F296" s="17"/>
      <c r="G296" s="20"/>
      <c r="H296" s="20"/>
      <c r="I296" s="20"/>
      <c r="J296" s="20"/>
      <c r="K296" s="20"/>
      <c r="L296" s="20"/>
      <c r="M296" s="20"/>
      <c r="N296" s="20"/>
      <c r="O296" s="20"/>
      <c r="P296" s="20"/>
      <c r="Q296" s="20"/>
      <c r="R296" s="20"/>
      <c r="S296" s="27"/>
      <c r="T296" s="14"/>
      <c r="U296" s="14"/>
      <c r="V296" s="14"/>
      <c r="W296" s="14"/>
      <c r="X296" s="14"/>
      <c r="Y296" s="14"/>
      <c r="Z296" s="14"/>
      <c r="AA296" s="14"/>
      <c r="AB296" s="14"/>
    </row>
    <row r="297" spans="1:28" s="13" customFormat="1">
      <c r="A297" s="18"/>
      <c r="B297" s="15">
        <v>227000</v>
      </c>
      <c r="C297" s="21" t="s">
        <v>125</v>
      </c>
      <c r="D297" s="17"/>
      <c r="E297" s="17"/>
      <c r="F297" s="17"/>
      <c r="G297" s="20">
        <f>SUM(G298:G299)</f>
        <v>0</v>
      </c>
      <c r="H297" s="20">
        <f t="shared" ref="H297:S297" si="111">SUM(H298:H299)</f>
        <v>0</v>
      </c>
      <c r="I297" s="20">
        <f t="shared" si="111"/>
        <v>0</v>
      </c>
      <c r="J297" s="20">
        <f t="shared" si="111"/>
        <v>0</v>
      </c>
      <c r="K297" s="20">
        <f t="shared" si="111"/>
        <v>0</v>
      </c>
      <c r="L297" s="20">
        <f t="shared" si="111"/>
        <v>0</v>
      </c>
      <c r="M297" s="20">
        <f t="shared" si="111"/>
        <v>0</v>
      </c>
      <c r="N297" s="20">
        <f t="shared" si="111"/>
        <v>0</v>
      </c>
      <c r="O297" s="20">
        <f t="shared" si="111"/>
        <v>0</v>
      </c>
      <c r="P297" s="20">
        <f t="shared" si="111"/>
        <v>0</v>
      </c>
      <c r="Q297" s="20">
        <f t="shared" si="111"/>
        <v>0</v>
      </c>
      <c r="R297" s="20">
        <f t="shared" si="111"/>
        <v>0</v>
      </c>
      <c r="S297" s="20">
        <f t="shared" si="111"/>
        <v>0</v>
      </c>
      <c r="T297" s="14"/>
      <c r="U297" s="14"/>
      <c r="V297" s="14"/>
      <c r="W297" s="14"/>
      <c r="X297" s="14"/>
      <c r="Y297" s="14"/>
      <c r="Z297" s="14"/>
      <c r="AA297" s="14"/>
      <c r="AB297" s="14"/>
    </row>
    <row r="298" spans="1:28" s="13" customFormat="1">
      <c r="A298" s="18"/>
      <c r="B298" s="15"/>
      <c r="C298" s="21"/>
      <c r="D298" s="17"/>
      <c r="E298" s="17"/>
      <c r="F298" s="17"/>
      <c r="G298" s="20"/>
      <c r="H298" s="20"/>
      <c r="I298" s="20"/>
      <c r="J298" s="20"/>
      <c r="K298" s="20"/>
      <c r="L298" s="20"/>
      <c r="M298" s="20"/>
      <c r="N298" s="20"/>
      <c r="O298" s="20"/>
      <c r="P298" s="20"/>
      <c r="Q298" s="20"/>
      <c r="R298" s="20"/>
      <c r="S298" s="27"/>
      <c r="T298" s="14"/>
      <c r="U298" s="14"/>
      <c r="V298" s="14"/>
      <c r="W298" s="14"/>
      <c r="X298" s="14"/>
      <c r="Y298" s="14"/>
      <c r="Z298" s="14"/>
      <c r="AA298" s="14"/>
      <c r="AB298" s="14"/>
    </row>
    <row r="299" spans="1:28" s="13" customFormat="1">
      <c r="A299" s="18"/>
      <c r="B299" s="15"/>
      <c r="C299" s="21"/>
      <c r="D299" s="17"/>
      <c r="E299" s="17"/>
      <c r="F299" s="17"/>
      <c r="G299" s="20"/>
      <c r="H299" s="20"/>
      <c r="I299" s="20"/>
      <c r="J299" s="20"/>
      <c r="K299" s="20"/>
      <c r="L299" s="20"/>
      <c r="M299" s="20"/>
      <c r="N299" s="20"/>
      <c r="O299" s="20"/>
      <c r="P299" s="20"/>
      <c r="Q299" s="20"/>
      <c r="R299" s="20"/>
      <c r="S299" s="27"/>
      <c r="T299" s="14"/>
      <c r="U299" s="14"/>
      <c r="V299" s="14"/>
      <c r="W299" s="14"/>
      <c r="X299" s="14"/>
      <c r="Y299" s="14"/>
      <c r="Z299" s="14"/>
      <c r="AA299" s="14"/>
      <c r="AB299" s="14"/>
    </row>
    <row r="300" spans="1:28" s="31" customFormat="1">
      <c r="A300" s="114"/>
      <c r="B300" s="49">
        <v>320000</v>
      </c>
      <c r="C300" s="53" t="s">
        <v>128</v>
      </c>
      <c r="D300" s="51"/>
      <c r="E300" s="51"/>
      <c r="F300" s="51"/>
      <c r="G300" s="54">
        <f>G301+G308+G315</f>
        <v>0</v>
      </c>
      <c r="H300" s="54">
        <f t="shared" ref="H300:S300" si="112">H301+H308+H315</f>
        <v>0</v>
      </c>
      <c r="I300" s="54">
        <f t="shared" si="112"/>
        <v>0</v>
      </c>
      <c r="J300" s="54">
        <f t="shared" si="112"/>
        <v>0</v>
      </c>
      <c r="K300" s="54">
        <f t="shared" si="112"/>
        <v>0</v>
      </c>
      <c r="L300" s="54">
        <f t="shared" si="112"/>
        <v>0</v>
      </c>
      <c r="M300" s="54">
        <f t="shared" si="112"/>
        <v>0</v>
      </c>
      <c r="N300" s="54">
        <f t="shared" si="112"/>
        <v>0</v>
      </c>
      <c r="O300" s="54">
        <f t="shared" si="112"/>
        <v>0</v>
      </c>
      <c r="P300" s="54">
        <f t="shared" si="112"/>
        <v>0</v>
      </c>
      <c r="Q300" s="54">
        <f t="shared" si="112"/>
        <v>0</v>
      </c>
      <c r="R300" s="54">
        <f t="shared" si="112"/>
        <v>0</v>
      </c>
      <c r="S300" s="54">
        <f t="shared" si="112"/>
        <v>0</v>
      </c>
    </row>
    <row r="301" spans="1:28" s="25" customFormat="1">
      <c r="A301" s="111"/>
      <c r="B301" s="23">
        <v>321000</v>
      </c>
      <c r="C301" s="16" t="s">
        <v>129</v>
      </c>
      <c r="D301" s="24"/>
      <c r="E301" s="24"/>
      <c r="F301" s="24"/>
      <c r="G301" s="19">
        <f>G302+G305</f>
        <v>0</v>
      </c>
      <c r="H301" s="19">
        <f t="shared" ref="H301:S301" si="113">H302+H305</f>
        <v>0</v>
      </c>
      <c r="I301" s="19">
        <f t="shared" si="113"/>
        <v>0</v>
      </c>
      <c r="J301" s="19">
        <f t="shared" si="113"/>
        <v>0</v>
      </c>
      <c r="K301" s="19">
        <f t="shared" si="113"/>
        <v>0</v>
      </c>
      <c r="L301" s="19">
        <f t="shared" si="113"/>
        <v>0</v>
      </c>
      <c r="M301" s="19">
        <f t="shared" si="113"/>
        <v>0</v>
      </c>
      <c r="N301" s="19">
        <f t="shared" si="113"/>
        <v>0</v>
      </c>
      <c r="O301" s="19">
        <f t="shared" si="113"/>
        <v>0</v>
      </c>
      <c r="P301" s="19">
        <f t="shared" si="113"/>
        <v>0</v>
      </c>
      <c r="Q301" s="19">
        <f t="shared" si="113"/>
        <v>0</v>
      </c>
      <c r="R301" s="19">
        <f t="shared" si="113"/>
        <v>0</v>
      </c>
      <c r="S301" s="19">
        <f t="shared" si="113"/>
        <v>0</v>
      </c>
    </row>
    <row r="302" spans="1:28">
      <c r="A302" s="109"/>
      <c r="B302" s="15">
        <v>321001</v>
      </c>
      <c r="C302" s="21" t="s">
        <v>126</v>
      </c>
      <c r="D302" s="17"/>
      <c r="E302" s="17"/>
      <c r="F302" s="17"/>
      <c r="G302" s="20">
        <f>SUM(G303:G304)</f>
        <v>0</v>
      </c>
      <c r="H302" s="20">
        <f t="shared" ref="H302:S302" si="114">SUM(H303:H304)</f>
        <v>0</v>
      </c>
      <c r="I302" s="20">
        <f t="shared" si="114"/>
        <v>0</v>
      </c>
      <c r="J302" s="20">
        <f t="shared" si="114"/>
        <v>0</v>
      </c>
      <c r="K302" s="20">
        <f t="shared" si="114"/>
        <v>0</v>
      </c>
      <c r="L302" s="20">
        <f t="shared" si="114"/>
        <v>0</v>
      </c>
      <c r="M302" s="20">
        <f t="shared" si="114"/>
        <v>0</v>
      </c>
      <c r="N302" s="20">
        <f t="shared" si="114"/>
        <v>0</v>
      </c>
      <c r="O302" s="20">
        <f t="shared" si="114"/>
        <v>0</v>
      </c>
      <c r="P302" s="20">
        <f t="shared" si="114"/>
        <v>0</v>
      </c>
      <c r="Q302" s="20">
        <f t="shared" si="114"/>
        <v>0</v>
      </c>
      <c r="R302" s="20">
        <f t="shared" si="114"/>
        <v>0</v>
      </c>
      <c r="S302" s="20">
        <f t="shared" si="114"/>
        <v>0</v>
      </c>
    </row>
    <row r="303" spans="1:28">
      <c r="A303" s="109"/>
      <c r="B303" s="15"/>
      <c r="C303" s="21"/>
      <c r="D303" s="17"/>
      <c r="E303" s="17"/>
      <c r="F303" s="17"/>
      <c r="G303" s="20"/>
      <c r="H303" s="20"/>
      <c r="I303" s="20"/>
      <c r="J303" s="20"/>
      <c r="K303" s="20"/>
      <c r="L303" s="20"/>
      <c r="M303" s="20"/>
      <c r="N303" s="20"/>
      <c r="O303" s="20"/>
      <c r="P303" s="20"/>
      <c r="Q303" s="20"/>
      <c r="R303" s="20"/>
      <c r="S303" s="27"/>
    </row>
    <row r="304" spans="1:28">
      <c r="A304" s="109"/>
      <c r="B304" s="15"/>
      <c r="C304" s="21"/>
      <c r="D304" s="17"/>
      <c r="E304" s="17"/>
      <c r="F304" s="17"/>
      <c r="G304" s="20"/>
      <c r="H304" s="20"/>
      <c r="I304" s="20"/>
      <c r="J304" s="20"/>
      <c r="K304" s="20"/>
      <c r="L304" s="20"/>
      <c r="M304" s="20"/>
      <c r="N304" s="20"/>
      <c r="O304" s="20"/>
      <c r="P304" s="20"/>
      <c r="Q304" s="20"/>
      <c r="R304" s="20"/>
      <c r="S304" s="27"/>
    </row>
    <row r="305" spans="1:28" s="13" customFormat="1">
      <c r="A305" s="18"/>
      <c r="B305" s="15">
        <v>321002</v>
      </c>
      <c r="C305" s="21" t="s">
        <v>127</v>
      </c>
      <c r="D305" s="17"/>
      <c r="E305" s="17"/>
      <c r="F305" s="17"/>
      <c r="G305" s="20">
        <f>SUM(G306:G307)</f>
        <v>0</v>
      </c>
      <c r="H305" s="20">
        <f t="shared" ref="H305:S305" si="115">SUM(H306:H307)</f>
        <v>0</v>
      </c>
      <c r="I305" s="20">
        <f t="shared" si="115"/>
        <v>0</v>
      </c>
      <c r="J305" s="20">
        <f t="shared" si="115"/>
        <v>0</v>
      </c>
      <c r="K305" s="20">
        <f t="shared" si="115"/>
        <v>0</v>
      </c>
      <c r="L305" s="20">
        <f t="shared" si="115"/>
        <v>0</v>
      </c>
      <c r="M305" s="20">
        <f t="shared" si="115"/>
        <v>0</v>
      </c>
      <c r="N305" s="20">
        <f t="shared" si="115"/>
        <v>0</v>
      </c>
      <c r="O305" s="20">
        <f t="shared" si="115"/>
        <v>0</v>
      </c>
      <c r="P305" s="20">
        <f t="shared" si="115"/>
        <v>0</v>
      </c>
      <c r="Q305" s="20">
        <f t="shared" si="115"/>
        <v>0</v>
      </c>
      <c r="R305" s="20">
        <f t="shared" si="115"/>
        <v>0</v>
      </c>
      <c r="S305" s="20">
        <f t="shared" si="115"/>
        <v>0</v>
      </c>
      <c r="T305" s="14"/>
      <c r="U305" s="14"/>
      <c r="V305" s="14"/>
      <c r="W305" s="14"/>
      <c r="X305" s="14"/>
      <c r="Y305" s="14"/>
      <c r="Z305" s="14"/>
      <c r="AA305" s="14"/>
      <c r="AB305" s="14"/>
    </row>
    <row r="306" spans="1:28" s="13" customFormat="1">
      <c r="A306" s="18"/>
      <c r="B306" s="15"/>
      <c r="C306" s="21"/>
      <c r="D306" s="17"/>
      <c r="E306" s="17"/>
      <c r="F306" s="17"/>
      <c r="G306" s="20"/>
      <c r="H306" s="20"/>
      <c r="I306" s="20"/>
      <c r="J306" s="20"/>
      <c r="K306" s="20"/>
      <c r="L306" s="20"/>
      <c r="M306" s="20"/>
      <c r="N306" s="20"/>
      <c r="O306" s="20"/>
      <c r="P306" s="20"/>
      <c r="Q306" s="20"/>
      <c r="R306" s="20"/>
      <c r="S306" s="27"/>
      <c r="T306" s="14"/>
      <c r="U306" s="14"/>
      <c r="V306" s="14"/>
      <c r="W306" s="14"/>
      <c r="X306" s="14"/>
      <c r="Y306" s="14"/>
      <c r="Z306" s="14"/>
      <c r="AA306" s="14"/>
      <c r="AB306" s="14"/>
    </row>
    <row r="307" spans="1:28" s="13" customFormat="1">
      <c r="A307" s="18"/>
      <c r="B307" s="15"/>
      <c r="C307" s="21"/>
      <c r="D307" s="17"/>
      <c r="E307" s="17"/>
      <c r="F307" s="17"/>
      <c r="G307" s="20"/>
      <c r="H307" s="20"/>
      <c r="I307" s="20"/>
      <c r="J307" s="20"/>
      <c r="K307" s="20"/>
      <c r="L307" s="20"/>
      <c r="M307" s="20"/>
      <c r="N307" s="20"/>
      <c r="O307" s="20"/>
      <c r="P307" s="20"/>
      <c r="Q307" s="20"/>
      <c r="R307" s="20"/>
      <c r="S307" s="27"/>
      <c r="T307" s="14"/>
      <c r="U307" s="14"/>
      <c r="V307" s="14"/>
      <c r="W307" s="14"/>
      <c r="X307" s="14"/>
      <c r="Y307" s="14"/>
      <c r="Z307" s="14"/>
      <c r="AA307" s="14"/>
      <c r="AB307" s="14"/>
    </row>
    <row r="308" spans="1:28" s="25" customFormat="1">
      <c r="A308" s="111"/>
      <c r="B308" s="23">
        <v>322000</v>
      </c>
      <c r="C308" s="16" t="s">
        <v>130</v>
      </c>
      <c r="D308" s="24"/>
      <c r="E308" s="24"/>
      <c r="F308" s="24"/>
      <c r="G308" s="19">
        <f>G309+G312</f>
        <v>0</v>
      </c>
      <c r="H308" s="19">
        <f t="shared" ref="H308:S308" si="116">H309+H312</f>
        <v>0</v>
      </c>
      <c r="I308" s="19">
        <f t="shared" si="116"/>
        <v>0</v>
      </c>
      <c r="J308" s="19">
        <f t="shared" si="116"/>
        <v>0</v>
      </c>
      <c r="K308" s="19">
        <f t="shared" si="116"/>
        <v>0</v>
      </c>
      <c r="L308" s="19">
        <f t="shared" si="116"/>
        <v>0</v>
      </c>
      <c r="M308" s="19">
        <f t="shared" si="116"/>
        <v>0</v>
      </c>
      <c r="N308" s="19">
        <f t="shared" si="116"/>
        <v>0</v>
      </c>
      <c r="O308" s="19">
        <f t="shared" si="116"/>
        <v>0</v>
      </c>
      <c r="P308" s="19">
        <f t="shared" si="116"/>
        <v>0</v>
      </c>
      <c r="Q308" s="19">
        <f t="shared" si="116"/>
        <v>0</v>
      </c>
      <c r="R308" s="19">
        <f t="shared" si="116"/>
        <v>0</v>
      </c>
      <c r="S308" s="19">
        <f t="shared" si="116"/>
        <v>0</v>
      </c>
    </row>
    <row r="309" spans="1:28">
      <c r="A309" s="109"/>
      <c r="B309" s="15">
        <v>322001</v>
      </c>
      <c r="C309" s="21" t="s">
        <v>126</v>
      </c>
      <c r="D309" s="17"/>
      <c r="E309" s="17"/>
      <c r="F309" s="17"/>
      <c r="G309" s="20">
        <f>SUM(G310:G311)</f>
        <v>0</v>
      </c>
      <c r="H309" s="20">
        <f t="shared" ref="H309:S309" si="117">SUM(H310:H311)</f>
        <v>0</v>
      </c>
      <c r="I309" s="20">
        <f t="shared" si="117"/>
        <v>0</v>
      </c>
      <c r="J309" s="20">
        <f t="shared" si="117"/>
        <v>0</v>
      </c>
      <c r="K309" s="20">
        <f t="shared" si="117"/>
        <v>0</v>
      </c>
      <c r="L309" s="20">
        <f t="shared" si="117"/>
        <v>0</v>
      </c>
      <c r="M309" s="20">
        <f t="shared" si="117"/>
        <v>0</v>
      </c>
      <c r="N309" s="20">
        <f t="shared" si="117"/>
        <v>0</v>
      </c>
      <c r="O309" s="20">
        <f t="shared" si="117"/>
        <v>0</v>
      </c>
      <c r="P309" s="20">
        <f t="shared" si="117"/>
        <v>0</v>
      </c>
      <c r="Q309" s="20">
        <f t="shared" si="117"/>
        <v>0</v>
      </c>
      <c r="R309" s="20">
        <f t="shared" si="117"/>
        <v>0</v>
      </c>
      <c r="S309" s="20">
        <f t="shared" si="117"/>
        <v>0</v>
      </c>
    </row>
    <row r="310" spans="1:28">
      <c r="A310" s="109"/>
      <c r="B310" s="15"/>
      <c r="C310" s="21"/>
      <c r="D310" s="17"/>
      <c r="E310" s="17"/>
      <c r="F310" s="17"/>
      <c r="G310" s="20"/>
      <c r="H310" s="20"/>
      <c r="I310" s="20"/>
      <c r="J310" s="20"/>
      <c r="K310" s="20"/>
      <c r="L310" s="20"/>
      <c r="M310" s="20"/>
      <c r="N310" s="20"/>
      <c r="O310" s="20"/>
      <c r="P310" s="20"/>
      <c r="Q310" s="20"/>
      <c r="R310" s="20"/>
      <c r="S310" s="27"/>
    </row>
    <row r="311" spans="1:28">
      <c r="A311" s="109"/>
      <c r="B311" s="15"/>
      <c r="C311" s="21"/>
      <c r="D311" s="17"/>
      <c r="E311" s="17"/>
      <c r="F311" s="17"/>
      <c r="G311" s="20"/>
      <c r="H311" s="20"/>
      <c r="I311" s="20"/>
      <c r="J311" s="20"/>
      <c r="K311" s="20"/>
      <c r="L311" s="20"/>
      <c r="M311" s="20"/>
      <c r="N311" s="20"/>
      <c r="O311" s="20"/>
      <c r="P311" s="20"/>
      <c r="Q311" s="20"/>
      <c r="R311" s="20"/>
      <c r="S311" s="27"/>
    </row>
    <row r="312" spans="1:28">
      <c r="A312" s="109"/>
      <c r="B312" s="15">
        <v>322002</v>
      </c>
      <c r="C312" s="21" t="s">
        <v>127</v>
      </c>
      <c r="D312" s="17"/>
      <c r="E312" s="17"/>
      <c r="F312" s="17"/>
      <c r="G312" s="20">
        <f>SUM(G313:G314)</f>
        <v>0</v>
      </c>
      <c r="H312" s="20">
        <f t="shared" ref="H312:S312" si="118">SUM(H313:H314)</f>
        <v>0</v>
      </c>
      <c r="I312" s="20">
        <f t="shared" si="118"/>
        <v>0</v>
      </c>
      <c r="J312" s="20">
        <f t="shared" si="118"/>
        <v>0</v>
      </c>
      <c r="K312" s="20">
        <f t="shared" si="118"/>
        <v>0</v>
      </c>
      <c r="L312" s="20">
        <f t="shared" si="118"/>
        <v>0</v>
      </c>
      <c r="M312" s="20">
        <f t="shared" si="118"/>
        <v>0</v>
      </c>
      <c r="N312" s="20">
        <f t="shared" si="118"/>
        <v>0</v>
      </c>
      <c r="O312" s="20">
        <f t="shared" si="118"/>
        <v>0</v>
      </c>
      <c r="P312" s="20">
        <f t="shared" si="118"/>
        <v>0</v>
      </c>
      <c r="Q312" s="20">
        <f t="shared" si="118"/>
        <v>0</v>
      </c>
      <c r="R312" s="20">
        <f t="shared" si="118"/>
        <v>0</v>
      </c>
      <c r="S312" s="20">
        <f t="shared" si="118"/>
        <v>0</v>
      </c>
    </row>
    <row r="313" spans="1:28">
      <c r="A313" s="109"/>
      <c r="B313" s="15"/>
      <c r="C313" s="21"/>
      <c r="D313" s="17"/>
      <c r="E313" s="17"/>
      <c r="F313" s="17"/>
      <c r="G313" s="20"/>
      <c r="H313" s="20"/>
      <c r="I313" s="20"/>
      <c r="J313" s="20"/>
      <c r="K313" s="20"/>
      <c r="L313" s="20"/>
      <c r="M313" s="20"/>
      <c r="N313" s="20"/>
      <c r="O313" s="20"/>
      <c r="P313" s="20"/>
      <c r="Q313" s="20"/>
      <c r="R313" s="20"/>
      <c r="S313" s="27"/>
    </row>
    <row r="314" spans="1:28">
      <c r="A314" s="109"/>
      <c r="B314" s="15"/>
      <c r="C314" s="21"/>
      <c r="D314" s="17"/>
      <c r="E314" s="17"/>
      <c r="F314" s="17"/>
      <c r="G314" s="20"/>
      <c r="H314" s="20"/>
      <c r="I314" s="20"/>
      <c r="J314" s="20"/>
      <c r="K314" s="20"/>
      <c r="L314" s="20"/>
      <c r="M314" s="20"/>
      <c r="N314" s="20"/>
      <c r="O314" s="20"/>
      <c r="P314" s="20"/>
      <c r="Q314" s="20"/>
      <c r="R314" s="20"/>
      <c r="S314" s="27"/>
    </row>
    <row r="315" spans="1:28" s="25" customFormat="1">
      <c r="A315" s="111"/>
      <c r="B315" s="23">
        <v>323000</v>
      </c>
      <c r="C315" s="16" t="s">
        <v>131</v>
      </c>
      <c r="D315" s="24"/>
      <c r="E315" s="24"/>
      <c r="F315" s="24"/>
      <c r="G315" s="19">
        <f>SUM(G316:G317)</f>
        <v>0</v>
      </c>
      <c r="H315" s="19">
        <f t="shared" ref="H315:S315" si="119">SUM(H316:H317)</f>
        <v>0</v>
      </c>
      <c r="I315" s="19">
        <f t="shared" si="119"/>
        <v>0</v>
      </c>
      <c r="J315" s="19">
        <f t="shared" si="119"/>
        <v>0</v>
      </c>
      <c r="K315" s="19">
        <f t="shared" si="119"/>
        <v>0</v>
      </c>
      <c r="L315" s="19">
        <f t="shared" si="119"/>
        <v>0</v>
      </c>
      <c r="M315" s="19">
        <f t="shared" si="119"/>
        <v>0</v>
      </c>
      <c r="N315" s="19">
        <f t="shared" si="119"/>
        <v>0</v>
      </c>
      <c r="O315" s="19">
        <f t="shared" si="119"/>
        <v>0</v>
      </c>
      <c r="P315" s="19">
        <f t="shared" si="119"/>
        <v>0</v>
      </c>
      <c r="Q315" s="19">
        <f t="shared" si="119"/>
        <v>0</v>
      </c>
      <c r="R315" s="19">
        <f t="shared" si="119"/>
        <v>0</v>
      </c>
      <c r="S315" s="19">
        <f t="shared" si="119"/>
        <v>0</v>
      </c>
    </row>
    <row r="316" spans="1:28" s="13" customFormat="1">
      <c r="A316" s="18"/>
      <c r="B316" s="15"/>
      <c r="C316" s="21"/>
      <c r="D316" s="17"/>
      <c r="E316" s="17"/>
      <c r="F316" s="17"/>
      <c r="G316" s="20"/>
      <c r="H316" s="20"/>
      <c r="I316" s="20"/>
      <c r="J316" s="20"/>
      <c r="K316" s="20"/>
      <c r="L316" s="20"/>
      <c r="M316" s="20"/>
      <c r="N316" s="20"/>
      <c r="O316" s="20"/>
      <c r="P316" s="20"/>
      <c r="Q316" s="20"/>
      <c r="R316" s="20"/>
      <c r="S316" s="27"/>
      <c r="T316" s="14"/>
      <c r="U316" s="14"/>
      <c r="V316" s="14"/>
      <c r="W316" s="14"/>
      <c r="X316" s="14"/>
      <c r="Y316" s="14"/>
      <c r="Z316" s="14"/>
      <c r="AA316" s="14"/>
      <c r="AB316" s="14"/>
    </row>
    <row r="317" spans="1:28">
      <c r="A317" s="109"/>
      <c r="B317" s="15"/>
      <c r="C317" s="21"/>
      <c r="D317" s="17"/>
      <c r="E317" s="17"/>
      <c r="F317" s="17"/>
      <c r="G317" s="20"/>
      <c r="H317" s="20"/>
      <c r="I317" s="20"/>
      <c r="J317" s="20"/>
      <c r="K317" s="20"/>
      <c r="L317" s="20"/>
      <c r="M317" s="20"/>
      <c r="N317" s="20"/>
      <c r="O317" s="20"/>
      <c r="P317" s="20"/>
      <c r="Q317" s="20"/>
      <c r="R317" s="20"/>
      <c r="S317" s="27"/>
    </row>
    <row r="318" spans="1:28">
      <c r="C318" s="32" t="s">
        <v>135</v>
      </c>
    </row>
    <row r="321" spans="3:3">
      <c r="C321" s="32" t="s">
        <v>135</v>
      </c>
    </row>
  </sheetData>
  <mergeCells count="8">
    <mergeCell ref="A4:A5"/>
    <mergeCell ref="G4:R4"/>
    <mergeCell ref="S4:S5"/>
    <mergeCell ref="B4:B5"/>
    <mergeCell ref="C4:C5"/>
    <mergeCell ref="D4:D5"/>
    <mergeCell ref="E4:E5"/>
    <mergeCell ref="F4:F5"/>
  </mergeCells>
  <pageMargins left="3.937007874015748E-2" right="3.937007874015748E-2" top="3.937007874015748E-2" bottom="3.937007874015748E-2" header="0.23622047244094491" footer="0.23622047244094491"/>
  <pageSetup paperSize="9" scale="60" orientation="portrait" r:id="rId1"/>
  <headerFooter alignWithMargins="0"/>
  <ignoredErrors>
    <ignoredError sqref="B7" numberStoredAsText="1"/>
  </ignoredErrors>
</worksheet>
</file>

<file path=xl/worksheets/sheet10.xml><?xml version="1.0" encoding="utf-8"?>
<worksheet xmlns="http://schemas.openxmlformats.org/spreadsheetml/2006/main" xmlns:r="http://schemas.openxmlformats.org/officeDocument/2006/relationships">
  <sheetPr>
    <tabColor rgb="FF00B050"/>
  </sheetPr>
  <dimension ref="C1:J31"/>
  <sheetViews>
    <sheetView tabSelected="1" workbookViewId="0">
      <selection activeCell="I32" sqref="I32"/>
    </sheetView>
  </sheetViews>
  <sheetFormatPr defaultRowHeight="15"/>
  <cols>
    <col min="7" max="7" width="51.140625" customWidth="1"/>
    <col min="8" max="8" width="22.28515625" customWidth="1"/>
    <col min="9" max="9" width="28.5703125" customWidth="1"/>
    <col min="10" max="10" width="27.5703125" customWidth="1"/>
  </cols>
  <sheetData>
    <row r="1" spans="6:10">
      <c r="F1" s="201" t="s">
        <v>329</v>
      </c>
    </row>
    <row r="2" spans="6:10">
      <c r="F2" s="201" t="s">
        <v>331</v>
      </c>
    </row>
    <row r="3" spans="6:10">
      <c r="F3" s="201" t="s">
        <v>328</v>
      </c>
    </row>
    <row r="6" spans="6:10">
      <c r="F6" s="184" t="s">
        <v>145</v>
      </c>
      <c r="G6" s="187" t="s">
        <v>16</v>
      </c>
      <c r="H6" s="221" t="s">
        <v>325</v>
      </c>
      <c r="I6" s="221" t="s">
        <v>332</v>
      </c>
      <c r="J6" s="221" t="s">
        <v>330</v>
      </c>
    </row>
    <row r="7" spans="6:10">
      <c r="F7" s="165" t="s">
        <v>146</v>
      </c>
      <c r="G7" s="166" t="s">
        <v>147</v>
      </c>
      <c r="H7" s="221"/>
      <c r="I7" s="221"/>
      <c r="J7" s="221"/>
    </row>
    <row r="8" spans="6:10">
      <c r="F8" s="165" t="s">
        <v>148</v>
      </c>
      <c r="G8" s="166" t="s">
        <v>149</v>
      </c>
      <c r="H8" s="221"/>
      <c r="I8" s="221"/>
      <c r="J8" s="221"/>
    </row>
    <row r="9" spans="6:10">
      <c r="F9" s="165" t="s">
        <v>150</v>
      </c>
      <c r="G9" s="166" t="s">
        <v>151</v>
      </c>
      <c r="H9" s="221"/>
      <c r="I9" s="221"/>
      <c r="J9" s="221"/>
    </row>
    <row r="10" spans="6:10">
      <c r="F10" s="165" t="s">
        <v>152</v>
      </c>
      <c r="G10" s="166" t="s">
        <v>153</v>
      </c>
      <c r="H10" s="221"/>
      <c r="I10" s="221"/>
      <c r="J10" s="221"/>
    </row>
    <row r="13" spans="6:10">
      <c r="F13" s="185" t="s">
        <v>161</v>
      </c>
      <c r="G13" s="188" t="s">
        <v>162</v>
      </c>
      <c r="H13" s="221" t="s">
        <v>326</v>
      </c>
      <c r="I13" s="221" t="s">
        <v>333</v>
      </c>
      <c r="J13" s="221" t="s">
        <v>330</v>
      </c>
    </row>
    <row r="14" spans="6:10">
      <c r="F14" s="165" t="s">
        <v>163</v>
      </c>
      <c r="G14" s="166" t="s">
        <v>100</v>
      </c>
      <c r="H14" s="221"/>
      <c r="I14" s="221"/>
      <c r="J14" s="221"/>
    </row>
    <row r="15" spans="6:10">
      <c r="F15" s="165" t="s">
        <v>164</v>
      </c>
      <c r="G15" s="166" t="s">
        <v>165</v>
      </c>
      <c r="H15" s="221"/>
      <c r="I15" s="221"/>
      <c r="J15" s="221"/>
    </row>
    <row r="16" spans="6:10">
      <c r="F16" s="165" t="s">
        <v>166</v>
      </c>
      <c r="G16" s="166" t="s">
        <v>105</v>
      </c>
      <c r="H16" s="221"/>
      <c r="I16" s="221"/>
      <c r="J16" s="221"/>
    </row>
    <row r="17" spans="3:10">
      <c r="F17" s="165" t="s">
        <v>167</v>
      </c>
      <c r="G17" s="166" t="s">
        <v>101</v>
      </c>
      <c r="H17" s="221"/>
      <c r="I17" s="221"/>
      <c r="J17" s="221"/>
    </row>
    <row r="18" spans="3:10">
      <c r="F18" s="165" t="s">
        <v>168</v>
      </c>
      <c r="G18" s="166" t="s">
        <v>102</v>
      </c>
      <c r="H18" s="221"/>
      <c r="I18" s="221"/>
      <c r="J18" s="221"/>
    </row>
    <row r="19" spans="3:10">
      <c r="F19" s="169" t="s">
        <v>169</v>
      </c>
      <c r="G19" s="166" t="s">
        <v>103</v>
      </c>
      <c r="H19" s="221"/>
      <c r="I19" s="221"/>
      <c r="J19" s="221"/>
    </row>
    <row r="20" spans="3:10">
      <c r="F20" s="165" t="s">
        <v>170</v>
      </c>
      <c r="G20" s="166" t="s">
        <v>104</v>
      </c>
      <c r="H20" s="221"/>
      <c r="I20" s="221"/>
      <c r="J20" s="221"/>
    </row>
    <row r="21" spans="3:10">
      <c r="F21" s="165" t="s">
        <v>171</v>
      </c>
      <c r="G21" s="166" t="s">
        <v>172</v>
      </c>
      <c r="H21" s="221"/>
      <c r="I21" s="221"/>
      <c r="J21" s="221"/>
    </row>
    <row r="24" spans="3:10">
      <c r="E24" t="s">
        <v>135</v>
      </c>
      <c r="F24" s="195" t="s">
        <v>207</v>
      </c>
      <c r="G24" s="196" t="s">
        <v>312</v>
      </c>
      <c r="H24" s="218" t="s">
        <v>327</v>
      </c>
      <c r="I24" s="218" t="s">
        <v>334</v>
      </c>
      <c r="J24" s="218" t="s">
        <v>330</v>
      </c>
    </row>
    <row r="25" spans="3:10">
      <c r="F25" s="185" t="s">
        <v>298</v>
      </c>
      <c r="G25" s="188" t="s">
        <v>129</v>
      </c>
      <c r="H25" s="219"/>
      <c r="I25" s="219"/>
      <c r="J25" s="219"/>
    </row>
    <row r="26" spans="3:10">
      <c r="F26" s="181" t="s">
        <v>211</v>
      </c>
      <c r="G26" s="21" t="s">
        <v>126</v>
      </c>
      <c r="H26" s="219"/>
      <c r="I26" s="219"/>
      <c r="J26" s="219"/>
    </row>
    <row r="27" spans="3:10">
      <c r="C27" t="s">
        <v>135</v>
      </c>
      <c r="F27" s="181" t="s">
        <v>299</v>
      </c>
      <c r="G27" s="21" t="s">
        <v>127</v>
      </c>
      <c r="H27" s="219"/>
      <c r="I27" s="219"/>
      <c r="J27" s="219"/>
    </row>
    <row r="28" spans="3:10">
      <c r="F28" s="185" t="s">
        <v>212</v>
      </c>
      <c r="G28" s="188" t="s">
        <v>130</v>
      </c>
      <c r="H28" s="219"/>
      <c r="I28" s="219"/>
      <c r="J28" s="219"/>
    </row>
    <row r="29" spans="3:10">
      <c r="F29" s="181" t="s">
        <v>300</v>
      </c>
      <c r="G29" s="21" t="s">
        <v>126</v>
      </c>
      <c r="H29" s="219"/>
      <c r="I29" s="219"/>
      <c r="J29" s="219"/>
    </row>
    <row r="30" spans="3:10">
      <c r="F30" s="181" t="s">
        <v>301</v>
      </c>
      <c r="G30" s="21" t="s">
        <v>127</v>
      </c>
      <c r="H30" s="219"/>
      <c r="I30" s="219"/>
      <c r="J30" s="219"/>
    </row>
    <row r="31" spans="3:10">
      <c r="F31" s="185" t="s">
        <v>302</v>
      </c>
      <c r="G31" s="172" t="s">
        <v>131</v>
      </c>
      <c r="H31" s="220"/>
      <c r="I31" s="220"/>
      <c r="J31" s="220"/>
    </row>
  </sheetData>
  <mergeCells count="9">
    <mergeCell ref="H24:H31"/>
    <mergeCell ref="I24:I31"/>
    <mergeCell ref="J24:J31"/>
    <mergeCell ref="H6:H10"/>
    <mergeCell ref="I6:I10"/>
    <mergeCell ref="J6:J10"/>
    <mergeCell ref="H13:H21"/>
    <mergeCell ref="I13:I21"/>
    <mergeCell ref="J13:J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00B050"/>
  </sheetPr>
  <dimension ref="E1:Y39"/>
  <sheetViews>
    <sheetView zoomScale="70" zoomScaleNormal="70" workbookViewId="0">
      <selection activeCell="Z8" sqref="Z8"/>
    </sheetView>
  </sheetViews>
  <sheetFormatPr defaultRowHeight="15"/>
  <cols>
    <col min="3" max="3" width="9.28515625" customWidth="1"/>
    <col min="5" max="5" width="24.5703125" customWidth="1"/>
    <col min="6" max="6" width="17.28515625" bestFit="1" customWidth="1"/>
  </cols>
  <sheetData>
    <row r="1" spans="5:25">
      <c r="E1" s="83" t="s">
        <v>232</v>
      </c>
      <c r="T1" t="s">
        <v>135</v>
      </c>
    </row>
    <row r="3" spans="5:25" ht="18.75">
      <c r="E3" s="137" t="s">
        <v>233</v>
      </c>
    </row>
    <row r="5" spans="5:25" ht="15.75" thickBot="1"/>
    <row r="6" spans="5:25" ht="19.5" thickBot="1">
      <c r="E6" s="94" t="s">
        <v>220</v>
      </c>
      <c r="F6" s="95"/>
      <c r="G6" s="95"/>
      <c r="H6" s="95"/>
      <c r="I6" s="95"/>
      <c r="J6" s="95"/>
      <c r="K6" s="95"/>
      <c r="L6" s="95"/>
      <c r="M6" s="95"/>
      <c r="N6" s="95"/>
      <c r="O6" s="95"/>
      <c r="P6" s="95"/>
      <c r="Q6" s="95"/>
      <c r="R6" s="95"/>
      <c r="S6" s="95"/>
      <c r="T6" s="96"/>
    </row>
    <row r="7" spans="5:25">
      <c r="E7" s="73"/>
      <c r="F7" s="74"/>
      <c r="G7" s="74"/>
      <c r="H7" s="74"/>
      <c r="I7" s="74"/>
      <c r="J7" s="74"/>
      <c r="K7" s="74"/>
      <c r="L7" s="74"/>
      <c r="M7" s="74"/>
      <c r="N7" s="74"/>
      <c r="O7" s="74"/>
      <c r="P7" s="74"/>
      <c r="Q7" s="74"/>
      <c r="R7" s="74"/>
      <c r="S7" s="74"/>
      <c r="T7" s="75"/>
      <c r="U7" s="77"/>
      <c r="V7" s="77"/>
      <c r="W7" s="77"/>
      <c r="X7" s="77"/>
    </row>
    <row r="8" spans="5:25">
      <c r="E8" s="76"/>
      <c r="F8" s="77"/>
      <c r="G8" s="77"/>
      <c r="H8" s="77"/>
      <c r="I8" s="77"/>
      <c r="J8" s="77"/>
      <c r="K8" s="77"/>
      <c r="L8" s="77"/>
      <c r="M8" s="77"/>
      <c r="N8" s="77"/>
      <c r="O8" s="77"/>
      <c r="P8" s="77"/>
      <c r="Q8" s="77"/>
      <c r="R8" s="77"/>
      <c r="S8" s="77"/>
      <c r="T8" s="78"/>
      <c r="U8" s="77"/>
      <c r="V8" s="77"/>
      <c r="W8" s="77"/>
      <c r="X8" s="77"/>
    </row>
    <row r="9" spans="5:25">
      <c r="E9" s="76" t="s">
        <v>214</v>
      </c>
      <c r="F9" s="84"/>
      <c r="G9" s="77"/>
      <c r="H9" s="77" t="s">
        <v>215</v>
      </c>
      <c r="I9" s="208"/>
      <c r="J9" s="209"/>
      <c r="K9" s="77"/>
      <c r="L9" s="77" t="s">
        <v>216</v>
      </c>
      <c r="M9" s="208"/>
      <c r="N9" s="209"/>
      <c r="O9" s="77"/>
      <c r="P9" s="77"/>
      <c r="Q9" s="77"/>
      <c r="R9" s="77"/>
      <c r="S9" s="77"/>
      <c r="T9" s="78"/>
      <c r="U9" s="77"/>
      <c r="V9" s="77"/>
      <c r="W9" s="77"/>
      <c r="X9" s="77"/>
    </row>
    <row r="10" spans="5:25">
      <c r="E10" s="76"/>
      <c r="F10" s="77"/>
      <c r="G10" s="77"/>
      <c r="H10" s="77"/>
      <c r="I10" s="77"/>
      <c r="J10" s="77"/>
      <c r="K10" s="77"/>
      <c r="L10" s="77"/>
      <c r="M10" s="77"/>
      <c r="N10" s="77"/>
      <c r="O10" s="77"/>
      <c r="P10" s="77"/>
      <c r="Q10" s="77"/>
      <c r="R10" s="77"/>
      <c r="S10" s="77"/>
      <c r="T10" s="78"/>
      <c r="U10" s="77"/>
      <c r="V10" s="77"/>
      <c r="W10" s="77"/>
      <c r="X10" s="77"/>
    </row>
    <row r="11" spans="5:25">
      <c r="E11" s="76" t="s">
        <v>229</v>
      </c>
      <c r="F11" s="90" t="s">
        <v>230</v>
      </c>
      <c r="G11" s="77"/>
      <c r="H11" s="77"/>
      <c r="I11" s="77"/>
      <c r="J11" s="77"/>
      <c r="K11" s="77"/>
      <c r="L11" s="77"/>
      <c r="M11" s="77"/>
      <c r="N11" s="77"/>
      <c r="O11" s="77"/>
      <c r="P11" s="77"/>
      <c r="Q11" s="77"/>
      <c r="R11" s="77"/>
      <c r="S11" s="77"/>
      <c r="T11" s="78"/>
      <c r="U11" s="77"/>
      <c r="V11" s="77"/>
      <c r="W11" s="77"/>
      <c r="X11" s="77"/>
    </row>
    <row r="12" spans="5:25">
      <c r="E12" s="76"/>
      <c r="F12" s="77"/>
      <c r="G12" s="77"/>
      <c r="H12" s="77"/>
      <c r="I12" s="77"/>
      <c r="J12" s="77"/>
      <c r="K12" s="77"/>
      <c r="L12" s="77"/>
      <c r="M12" s="77"/>
      <c r="N12" s="77"/>
      <c r="O12" s="77"/>
      <c r="P12" s="77"/>
      <c r="Q12" s="77"/>
      <c r="R12" s="77"/>
      <c r="S12" s="77"/>
      <c r="T12" s="78"/>
      <c r="U12" s="77"/>
      <c r="V12" s="77"/>
      <c r="W12" s="77"/>
      <c r="X12" s="77"/>
    </row>
    <row r="13" spans="5:25">
      <c r="E13" s="91" t="s">
        <v>217</v>
      </c>
      <c r="F13" s="84" t="s">
        <v>218</v>
      </c>
      <c r="G13" s="77"/>
      <c r="H13" s="77"/>
      <c r="I13" s="77"/>
      <c r="J13" s="77"/>
      <c r="K13" s="77"/>
      <c r="L13" s="77"/>
      <c r="M13" s="77"/>
      <c r="N13" s="77"/>
      <c r="O13" s="77"/>
      <c r="P13" s="77"/>
      <c r="Q13" s="77"/>
      <c r="R13" s="77"/>
      <c r="S13" s="77"/>
      <c r="T13" s="78"/>
      <c r="U13" s="77"/>
      <c r="V13" s="77"/>
      <c r="W13" s="77"/>
      <c r="X13" s="77"/>
    </row>
    <row r="14" spans="5:25">
      <c r="E14" s="76"/>
      <c r="F14" s="82"/>
      <c r="G14" s="82"/>
      <c r="H14" s="82"/>
      <c r="I14" s="82"/>
      <c r="J14" s="82"/>
      <c r="K14" s="82"/>
      <c r="L14" s="82"/>
      <c r="M14" s="82"/>
      <c r="N14" s="82"/>
      <c r="O14" s="82"/>
      <c r="P14" s="82"/>
      <c r="Q14" s="82"/>
      <c r="R14" s="82"/>
      <c r="S14" s="82"/>
      <c r="T14" s="92"/>
      <c r="U14" s="77"/>
      <c r="V14" s="77"/>
      <c r="W14" s="77"/>
      <c r="X14" s="77"/>
    </row>
    <row r="15" spans="5:25">
      <c r="E15" s="76"/>
      <c r="F15" s="77"/>
      <c r="G15" s="77"/>
      <c r="H15" s="77"/>
      <c r="I15" s="77"/>
      <c r="J15" s="77"/>
      <c r="K15" s="77"/>
      <c r="L15" s="77"/>
      <c r="M15" s="77"/>
      <c r="N15" s="77"/>
      <c r="O15" s="77"/>
      <c r="P15" s="77"/>
      <c r="Q15" s="77"/>
      <c r="R15" s="77"/>
      <c r="S15" s="77"/>
      <c r="T15" s="78"/>
      <c r="U15" s="77"/>
      <c r="V15" s="77"/>
      <c r="W15" s="77"/>
      <c r="X15" s="77"/>
    </row>
    <row r="16" spans="5:25">
      <c r="E16" s="93" t="s">
        <v>219</v>
      </c>
      <c r="F16" s="77"/>
      <c r="G16" s="77"/>
      <c r="H16" s="77"/>
      <c r="I16" s="77"/>
      <c r="J16" s="77"/>
      <c r="K16" s="77"/>
      <c r="L16" s="77"/>
      <c r="M16" s="77"/>
      <c r="N16" s="77"/>
      <c r="O16" s="77"/>
      <c r="P16" s="77"/>
      <c r="Q16" s="77"/>
      <c r="R16" s="77"/>
      <c r="S16" s="77"/>
      <c r="T16" s="78"/>
      <c r="U16" s="77"/>
      <c r="V16" s="77"/>
      <c r="W16" s="77"/>
      <c r="X16" s="77"/>
      <c r="Y16" t="s">
        <v>135</v>
      </c>
    </row>
    <row r="17" spans="5:25">
      <c r="E17" s="76"/>
      <c r="F17" s="77"/>
      <c r="G17" s="77"/>
      <c r="H17" s="77"/>
      <c r="I17" s="77"/>
      <c r="J17" s="77"/>
      <c r="K17" s="77"/>
      <c r="L17" s="77"/>
      <c r="M17" s="77"/>
      <c r="N17" s="77"/>
      <c r="O17" s="77"/>
      <c r="P17" s="77"/>
      <c r="Q17" s="77"/>
      <c r="R17" s="77"/>
      <c r="S17" s="77"/>
      <c r="T17" s="78"/>
      <c r="U17" s="77"/>
      <c r="V17" s="77"/>
      <c r="W17" s="77"/>
      <c r="X17" s="77"/>
    </row>
    <row r="18" spans="5:25">
      <c r="E18" s="76" t="s">
        <v>221</v>
      </c>
      <c r="F18" s="208" t="s">
        <v>222</v>
      </c>
      <c r="G18" s="211"/>
      <c r="H18" s="211"/>
      <c r="I18" s="212"/>
      <c r="J18" s="77"/>
      <c r="K18" s="77"/>
      <c r="L18" t="s">
        <v>240</v>
      </c>
      <c r="M18" s="77"/>
      <c r="N18" s="86"/>
      <c r="O18" s="88"/>
      <c r="P18" s="88"/>
      <c r="Q18" s="89"/>
      <c r="R18" s="77"/>
      <c r="S18" s="77"/>
      <c r="T18" s="78"/>
      <c r="U18" s="77"/>
      <c r="V18" s="77"/>
      <c r="W18" s="77"/>
      <c r="X18" s="77"/>
    </row>
    <row r="19" spans="5:25">
      <c r="E19" s="76"/>
      <c r="F19" s="77"/>
      <c r="G19" s="77"/>
      <c r="H19" s="77"/>
      <c r="I19" s="77"/>
      <c r="J19" s="77"/>
      <c r="K19" s="77"/>
      <c r="L19" s="77"/>
      <c r="M19" s="77"/>
      <c r="N19" s="77"/>
      <c r="O19" s="77"/>
      <c r="P19" s="77"/>
      <c r="Q19" s="77"/>
      <c r="R19" s="77"/>
      <c r="S19" s="77"/>
      <c r="T19" s="78"/>
      <c r="U19" s="77"/>
      <c r="V19" s="77"/>
      <c r="W19" s="77"/>
      <c r="X19" s="77"/>
    </row>
    <row r="20" spans="5:25">
      <c r="E20" s="76"/>
      <c r="F20" s="77"/>
      <c r="G20" s="77"/>
      <c r="H20" s="77"/>
      <c r="I20" s="77"/>
      <c r="J20" s="77"/>
      <c r="K20" s="77"/>
      <c r="L20" s="77"/>
      <c r="M20" s="77"/>
      <c r="N20" s="77"/>
      <c r="O20" s="77"/>
      <c r="P20" s="77"/>
      <c r="Q20" s="77"/>
      <c r="R20" s="77"/>
      <c r="S20" s="77"/>
      <c r="T20" s="78"/>
      <c r="U20" s="77"/>
      <c r="V20" s="77"/>
      <c r="W20" s="77"/>
      <c r="X20" s="77"/>
    </row>
    <row r="21" spans="5:25">
      <c r="E21" s="76"/>
      <c r="F21" s="77"/>
      <c r="G21" s="77"/>
      <c r="H21" s="77"/>
      <c r="I21" s="77"/>
      <c r="J21" s="77"/>
      <c r="K21" s="77"/>
      <c r="L21" s="77"/>
      <c r="M21" s="77"/>
      <c r="N21" s="77"/>
      <c r="O21" s="77"/>
      <c r="P21" s="77"/>
      <c r="Q21" s="77"/>
      <c r="R21" s="77"/>
      <c r="S21" s="77"/>
      <c r="T21" s="78"/>
      <c r="U21" s="77"/>
      <c r="V21" s="77"/>
      <c r="W21" s="77"/>
      <c r="X21" s="77"/>
    </row>
    <row r="22" spans="5:25">
      <c r="E22" s="76" t="s">
        <v>223</v>
      </c>
      <c r="F22" s="208" t="s">
        <v>224</v>
      </c>
      <c r="G22" s="210"/>
      <c r="H22" s="210"/>
      <c r="I22" s="209"/>
      <c r="J22" s="77"/>
      <c r="K22" s="77"/>
      <c r="L22" s="77" t="s">
        <v>227</v>
      </c>
      <c r="M22" s="77"/>
      <c r="N22" s="86"/>
      <c r="O22" s="88"/>
      <c r="P22" s="88"/>
      <c r="Q22" s="89"/>
      <c r="R22" s="77"/>
      <c r="S22" s="77"/>
      <c r="T22" s="78"/>
      <c r="U22" s="77"/>
      <c r="V22" s="77"/>
      <c r="W22" s="77"/>
      <c r="X22" s="77"/>
    </row>
    <row r="23" spans="5:25">
      <c r="E23" s="76"/>
      <c r="F23" s="77"/>
      <c r="G23" s="77"/>
      <c r="H23" s="77"/>
      <c r="I23" s="77"/>
      <c r="J23" s="77"/>
      <c r="K23" s="77"/>
      <c r="L23" s="77"/>
      <c r="M23" s="77"/>
      <c r="N23" s="77"/>
      <c r="O23" s="77"/>
      <c r="P23" s="77"/>
      <c r="Q23" s="77"/>
      <c r="R23" s="77"/>
      <c r="S23" s="77"/>
      <c r="T23" s="78"/>
      <c r="U23" s="77"/>
      <c r="V23" s="77"/>
      <c r="W23" s="77"/>
      <c r="X23" s="77"/>
    </row>
    <row r="24" spans="5:25">
      <c r="E24" s="76"/>
      <c r="F24" s="77"/>
      <c r="G24" s="77"/>
      <c r="H24" s="77"/>
      <c r="I24" s="77"/>
      <c r="J24" s="77"/>
      <c r="K24" s="77"/>
      <c r="L24" s="77"/>
      <c r="M24" s="77"/>
      <c r="N24" s="77" t="s">
        <v>135</v>
      </c>
      <c r="O24" s="77"/>
      <c r="P24" s="77"/>
      <c r="Q24" s="77"/>
      <c r="R24" s="77"/>
      <c r="S24" s="77"/>
      <c r="T24" s="78"/>
      <c r="U24" s="77"/>
      <c r="V24" s="77"/>
      <c r="W24" s="77" t="s">
        <v>135</v>
      </c>
      <c r="X24" s="77"/>
    </row>
    <row r="25" spans="5:25">
      <c r="E25" s="76" t="s">
        <v>226</v>
      </c>
      <c r="F25" s="84"/>
      <c r="G25" s="87" t="s">
        <v>225</v>
      </c>
      <c r="H25" s="208"/>
      <c r="I25" s="209"/>
      <c r="J25" s="77"/>
      <c r="K25" s="77"/>
      <c r="L25" s="77"/>
      <c r="M25" s="77"/>
      <c r="N25" s="77" t="s">
        <v>135</v>
      </c>
      <c r="O25" s="77"/>
      <c r="P25" s="77"/>
      <c r="Q25" s="77"/>
      <c r="R25" s="77"/>
      <c r="S25" s="77"/>
      <c r="T25" s="78"/>
      <c r="U25" s="77"/>
      <c r="V25" s="77"/>
      <c r="W25" s="77"/>
      <c r="X25" s="77"/>
    </row>
    <row r="26" spans="5:25">
      <c r="E26" s="76"/>
      <c r="F26" s="77"/>
      <c r="G26" s="77"/>
      <c r="H26" s="77"/>
      <c r="I26" s="77"/>
      <c r="J26" s="77"/>
      <c r="K26" s="77"/>
      <c r="L26" s="77"/>
      <c r="M26" s="77"/>
      <c r="N26" s="77"/>
      <c r="O26" s="77"/>
      <c r="P26" s="77"/>
      <c r="Q26" s="77"/>
      <c r="R26" s="77"/>
      <c r="S26" s="77"/>
      <c r="T26" s="78"/>
      <c r="U26" s="77"/>
      <c r="V26" s="77"/>
      <c r="W26" s="77"/>
      <c r="X26" s="77"/>
      <c r="Y26" t="s">
        <v>135</v>
      </c>
    </row>
    <row r="27" spans="5:25">
      <c r="E27" s="76"/>
      <c r="F27" s="77"/>
      <c r="G27" s="77"/>
      <c r="H27" s="77"/>
      <c r="I27" s="77"/>
      <c r="J27" s="77"/>
      <c r="K27" s="77"/>
      <c r="L27" s="77"/>
      <c r="M27" s="77"/>
      <c r="N27" s="77" t="s">
        <v>135</v>
      </c>
      <c r="O27" s="77"/>
      <c r="P27" s="77"/>
      <c r="Q27" s="77"/>
      <c r="R27" s="77"/>
      <c r="S27" s="77"/>
      <c r="T27" s="78"/>
      <c r="U27" s="77"/>
      <c r="V27" s="77"/>
      <c r="W27" s="77"/>
      <c r="X27" s="77" t="s">
        <v>135</v>
      </c>
    </row>
    <row r="28" spans="5:25">
      <c r="E28" s="76"/>
      <c r="F28" s="77"/>
      <c r="G28" s="77"/>
      <c r="H28" s="77"/>
      <c r="I28" s="77"/>
      <c r="J28" s="77"/>
      <c r="K28" s="77"/>
      <c r="L28" s="77"/>
      <c r="M28" s="77"/>
      <c r="N28" s="77"/>
      <c r="O28" s="77"/>
      <c r="P28" s="77"/>
      <c r="Q28" s="77"/>
      <c r="R28" s="77"/>
      <c r="S28" s="77"/>
      <c r="T28" s="78"/>
      <c r="U28" s="77"/>
      <c r="V28" s="77"/>
      <c r="W28" s="77"/>
      <c r="X28" s="77"/>
    </row>
    <row r="29" spans="5:25">
      <c r="E29" s="76"/>
      <c r="F29" s="77"/>
      <c r="G29" s="77"/>
      <c r="H29" s="77"/>
      <c r="I29" s="77"/>
      <c r="J29" s="77"/>
      <c r="K29" s="77"/>
      <c r="L29" s="77"/>
      <c r="M29" s="77"/>
      <c r="N29" s="77"/>
      <c r="O29" s="77"/>
      <c r="P29" s="77"/>
      <c r="Q29" s="77"/>
      <c r="R29" s="77"/>
      <c r="S29" s="77"/>
      <c r="T29" s="78"/>
      <c r="U29" s="77"/>
      <c r="V29" s="77"/>
      <c r="W29" s="77"/>
      <c r="X29" s="77"/>
    </row>
    <row r="30" spans="5:25">
      <c r="E30" s="76"/>
      <c r="F30" s="77"/>
      <c r="G30" s="77"/>
      <c r="H30" s="77"/>
      <c r="I30" s="77"/>
      <c r="J30" s="77"/>
      <c r="K30" s="77"/>
      <c r="L30" s="77"/>
      <c r="M30" s="77"/>
      <c r="N30" s="77"/>
      <c r="O30" s="77"/>
      <c r="P30" s="77"/>
      <c r="Q30" s="77"/>
      <c r="R30" s="77"/>
      <c r="S30" s="77"/>
      <c r="T30" s="78"/>
      <c r="U30" s="77"/>
      <c r="V30" s="77"/>
      <c r="W30" s="77"/>
      <c r="X30" s="77"/>
    </row>
    <row r="31" spans="5:25">
      <c r="E31" s="76" t="s">
        <v>228</v>
      </c>
      <c r="F31" s="208"/>
      <c r="G31" s="210"/>
      <c r="H31" s="210"/>
      <c r="I31" s="210"/>
      <c r="J31" s="210"/>
      <c r="K31" s="210"/>
      <c r="L31" s="210"/>
      <c r="M31" s="210"/>
      <c r="N31" s="210"/>
      <c r="O31" s="210"/>
      <c r="P31" s="210"/>
      <c r="Q31" s="210"/>
      <c r="R31" s="210"/>
      <c r="S31" s="209"/>
      <c r="T31" s="78"/>
      <c r="U31" s="77"/>
      <c r="V31" s="77"/>
      <c r="W31" s="77"/>
      <c r="X31" s="77"/>
    </row>
    <row r="32" spans="5:25">
      <c r="E32" s="76"/>
      <c r="F32" s="77"/>
      <c r="G32" s="77"/>
      <c r="H32" s="77"/>
      <c r="I32" s="77"/>
      <c r="J32" s="77"/>
      <c r="K32" s="77"/>
      <c r="L32" s="77"/>
      <c r="M32" s="77"/>
      <c r="N32" s="77"/>
      <c r="O32" s="77"/>
      <c r="P32" s="77"/>
      <c r="Q32" s="77"/>
      <c r="R32" s="77"/>
      <c r="S32" s="77"/>
      <c r="T32" s="78"/>
      <c r="W32" s="77"/>
      <c r="X32" s="77"/>
    </row>
    <row r="33" spans="5:24">
      <c r="E33" s="76" t="s">
        <v>137</v>
      </c>
      <c r="F33" s="208"/>
      <c r="G33" s="210"/>
      <c r="H33" s="210"/>
      <c r="I33" s="210"/>
      <c r="J33" s="210"/>
      <c r="K33" s="210"/>
      <c r="L33" s="210"/>
      <c r="M33" s="210"/>
      <c r="N33" s="210"/>
      <c r="O33" s="210"/>
      <c r="P33" s="210"/>
      <c r="Q33" s="210"/>
      <c r="R33" s="210"/>
      <c r="S33" s="209"/>
      <c r="T33" s="78"/>
      <c r="U33" s="77"/>
      <c r="V33" s="77"/>
      <c r="W33" s="77"/>
      <c r="X33" s="77"/>
    </row>
    <row r="34" spans="5:24">
      <c r="E34" s="76"/>
      <c r="F34" s="77"/>
      <c r="G34" s="77"/>
      <c r="H34" s="77"/>
      <c r="I34" s="77"/>
      <c r="J34" s="77"/>
      <c r="K34" s="77"/>
      <c r="L34" s="77"/>
      <c r="M34" s="77"/>
      <c r="N34" s="77"/>
      <c r="O34" s="77"/>
      <c r="P34" s="77"/>
      <c r="Q34" s="77"/>
      <c r="R34" s="77"/>
      <c r="S34" s="77"/>
      <c r="T34" s="78"/>
      <c r="X34" s="77"/>
    </row>
    <row r="35" spans="5:24">
      <c r="E35" s="76"/>
      <c r="F35" s="77"/>
      <c r="G35" s="77"/>
      <c r="H35" s="77"/>
      <c r="I35" s="77"/>
      <c r="J35" s="77"/>
      <c r="K35" s="77"/>
      <c r="L35" s="77"/>
      <c r="M35" s="77"/>
      <c r="N35" s="77"/>
      <c r="O35" s="77"/>
      <c r="P35" s="77"/>
      <c r="Q35" s="77"/>
      <c r="R35" s="77"/>
      <c r="S35" s="77"/>
      <c r="T35" s="78"/>
      <c r="X35" s="77"/>
    </row>
    <row r="36" spans="5:24">
      <c r="E36" s="76"/>
      <c r="F36" s="77"/>
      <c r="G36" s="77"/>
      <c r="H36" s="77"/>
      <c r="I36" s="77"/>
      <c r="J36" s="77"/>
      <c r="K36" s="77"/>
      <c r="L36" s="77"/>
      <c r="M36" s="77"/>
      <c r="N36" s="77"/>
      <c r="O36" s="208" t="s">
        <v>231</v>
      </c>
      <c r="P36" s="209"/>
      <c r="Q36" s="77"/>
      <c r="R36" s="208" t="s">
        <v>264</v>
      </c>
      <c r="S36" s="209"/>
      <c r="T36" s="78"/>
      <c r="X36" s="77"/>
    </row>
    <row r="37" spans="5:24" ht="15.75" thickBot="1">
      <c r="E37" s="79"/>
      <c r="F37" s="80"/>
      <c r="G37" s="80"/>
      <c r="H37" s="80"/>
      <c r="I37" s="80"/>
      <c r="J37" s="80"/>
      <c r="K37" s="80"/>
      <c r="L37" s="80"/>
      <c r="M37" s="80"/>
      <c r="N37" s="80"/>
      <c r="O37" s="80"/>
      <c r="P37" s="80"/>
      <c r="Q37" s="80"/>
      <c r="R37" s="80"/>
      <c r="S37" s="80"/>
      <c r="T37" s="81"/>
      <c r="U37" s="77"/>
      <c r="V37" s="77"/>
      <c r="W37" s="77"/>
      <c r="X37" s="77"/>
    </row>
    <row r="38" spans="5:24">
      <c r="F38" s="77"/>
      <c r="G38" s="77"/>
      <c r="H38" s="77"/>
      <c r="I38" s="77"/>
      <c r="J38" s="77"/>
      <c r="K38" s="77"/>
      <c r="L38" s="77"/>
      <c r="M38" s="77"/>
      <c r="N38" s="77"/>
      <c r="O38" s="77"/>
      <c r="P38" s="77"/>
      <c r="Q38" s="77"/>
      <c r="R38" s="77"/>
      <c r="S38" s="77"/>
      <c r="T38" s="77"/>
      <c r="U38" s="77"/>
      <c r="V38" s="77"/>
      <c r="W38" s="77"/>
      <c r="X38" s="77"/>
    </row>
    <row r="39" spans="5:24">
      <c r="F39" s="77"/>
      <c r="G39" s="77"/>
      <c r="H39" s="77"/>
      <c r="I39" s="77"/>
      <c r="J39" s="77"/>
      <c r="K39" s="77"/>
      <c r="L39" s="77"/>
      <c r="M39" s="77"/>
      <c r="N39" s="77"/>
      <c r="O39" s="77"/>
      <c r="P39" s="77"/>
      <c r="Q39" s="77"/>
      <c r="R39" s="77"/>
      <c r="S39" s="77"/>
      <c r="T39" s="77"/>
      <c r="U39" s="77"/>
      <c r="V39" s="77"/>
      <c r="W39" s="77"/>
      <c r="X39" s="77"/>
    </row>
  </sheetData>
  <mergeCells count="9">
    <mergeCell ref="I9:J9"/>
    <mergeCell ref="M9:N9"/>
    <mergeCell ref="O36:P36"/>
    <mergeCell ref="R36:S36"/>
    <mergeCell ref="F31:S31"/>
    <mergeCell ref="F33:S33"/>
    <mergeCell ref="F18:I18"/>
    <mergeCell ref="F22:I22"/>
    <mergeCell ref="H25:I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00B050"/>
  </sheetPr>
  <dimension ref="B1:AD44"/>
  <sheetViews>
    <sheetView zoomScale="70" zoomScaleNormal="70" workbookViewId="0">
      <selection activeCell="B23" sqref="B23"/>
    </sheetView>
  </sheetViews>
  <sheetFormatPr defaultRowHeight="15"/>
  <cols>
    <col min="3" max="3" width="9.28515625" customWidth="1"/>
    <col min="6" max="8" width="24.5703125" customWidth="1"/>
    <col min="9" max="9" width="17.28515625" bestFit="1" customWidth="1"/>
    <col min="11" max="11" width="14.140625" customWidth="1"/>
    <col min="23" max="23" width="10.5703125" customWidth="1"/>
    <col min="24" max="24" width="10.140625" customWidth="1"/>
  </cols>
  <sheetData>
    <row r="1" spans="6:29">
      <c r="F1" s="83" t="s">
        <v>232</v>
      </c>
      <c r="G1" s="83"/>
      <c r="H1" s="83"/>
      <c r="Y1" t="s">
        <v>135</v>
      </c>
    </row>
    <row r="3" spans="6:29" ht="18.75">
      <c r="F3" s="137" t="s">
        <v>234</v>
      </c>
      <c r="G3" s="98"/>
      <c r="H3" s="98"/>
    </row>
    <row r="5" spans="6:29" ht="15.75" thickBot="1"/>
    <row r="6" spans="6:29" ht="19.5" thickBot="1">
      <c r="F6" s="94" t="s">
        <v>220</v>
      </c>
      <c r="G6" s="101"/>
      <c r="H6" s="101"/>
      <c r="I6" s="95"/>
      <c r="J6" s="95"/>
      <c r="K6" s="95"/>
      <c r="L6" s="95"/>
      <c r="M6" s="95"/>
      <c r="N6" s="95"/>
      <c r="O6" s="95"/>
      <c r="P6" s="95"/>
      <c r="Q6" s="95"/>
      <c r="R6" s="95"/>
      <c r="S6" s="95"/>
      <c r="T6" s="95"/>
      <c r="U6" s="95"/>
      <c r="V6" s="95"/>
      <c r="W6" s="95"/>
      <c r="X6" s="95"/>
      <c r="Y6" s="96"/>
    </row>
    <row r="7" spans="6:29">
      <c r="F7" s="73"/>
      <c r="G7" s="74"/>
      <c r="H7" s="74"/>
      <c r="I7" s="74"/>
      <c r="J7" s="74"/>
      <c r="K7" s="74"/>
      <c r="L7" s="74"/>
      <c r="M7" s="74"/>
      <c r="N7" s="74"/>
      <c r="O7" s="74"/>
      <c r="P7" s="74"/>
      <c r="Q7" s="74"/>
      <c r="R7" s="74"/>
      <c r="S7" s="74"/>
      <c r="T7" s="74"/>
      <c r="U7" s="74"/>
      <c r="V7" s="74"/>
      <c r="W7" s="74"/>
      <c r="X7" s="74"/>
      <c r="Y7" s="75"/>
      <c r="Z7" s="77"/>
      <c r="AA7" s="77"/>
      <c r="AB7" s="77"/>
      <c r="AC7" s="77"/>
    </row>
    <row r="8" spans="6:29">
      <c r="F8" s="76"/>
      <c r="G8" s="77"/>
      <c r="H8" s="77"/>
      <c r="I8" s="77"/>
      <c r="J8" s="77"/>
      <c r="K8" s="77"/>
      <c r="L8" s="77"/>
      <c r="M8" s="77"/>
      <c r="N8" s="77"/>
      <c r="O8" s="77"/>
      <c r="P8" s="77"/>
      <c r="Q8" s="77"/>
      <c r="R8" s="77"/>
      <c r="S8" s="77"/>
      <c r="T8" s="77"/>
      <c r="U8" s="77"/>
      <c r="V8" s="77"/>
      <c r="W8" s="77"/>
      <c r="X8" s="77"/>
      <c r="Y8" s="78"/>
      <c r="Z8" s="77"/>
      <c r="AA8" s="77"/>
      <c r="AB8" s="77"/>
      <c r="AC8" s="77"/>
    </row>
    <row r="9" spans="6:29">
      <c r="F9" s="76" t="s">
        <v>214</v>
      </c>
      <c r="G9" s="84"/>
      <c r="H9" s="77"/>
      <c r="I9" s="77" t="s">
        <v>215</v>
      </c>
      <c r="J9" s="208"/>
      <c r="K9" s="209"/>
      <c r="L9" s="77"/>
      <c r="M9" s="77"/>
      <c r="N9" s="77"/>
      <c r="O9" s="77" t="s">
        <v>216</v>
      </c>
      <c r="P9" s="208"/>
      <c r="Q9" s="209"/>
      <c r="R9" s="77"/>
      <c r="S9" s="77"/>
      <c r="T9" s="77"/>
      <c r="U9" s="90" t="s">
        <v>267</v>
      </c>
      <c r="V9" s="77" t="s">
        <v>268</v>
      </c>
      <c r="W9" s="77"/>
      <c r="X9" s="77"/>
      <c r="Y9" s="78"/>
      <c r="Z9" s="77"/>
      <c r="AA9" s="77"/>
      <c r="AB9" s="77"/>
      <c r="AC9" s="77"/>
    </row>
    <row r="10" spans="6:29">
      <c r="F10" s="76"/>
      <c r="G10" s="77"/>
      <c r="H10" s="77"/>
      <c r="I10" s="77"/>
      <c r="J10" s="77"/>
      <c r="K10" s="77"/>
      <c r="L10" s="77"/>
      <c r="M10" s="77"/>
      <c r="N10" s="77"/>
      <c r="O10" s="77"/>
      <c r="P10" s="77"/>
      <c r="Q10" s="77"/>
      <c r="R10" s="77"/>
      <c r="S10" s="77"/>
      <c r="T10" s="77"/>
      <c r="U10" s="77"/>
      <c r="V10" s="77"/>
      <c r="W10" s="77"/>
      <c r="X10" s="77"/>
      <c r="Y10" s="78"/>
      <c r="Z10" s="77"/>
      <c r="AA10" s="77"/>
      <c r="AB10" s="77"/>
      <c r="AC10" s="77"/>
    </row>
    <row r="11" spans="6:29">
      <c r="F11" s="76" t="s">
        <v>229</v>
      </c>
      <c r="G11" s="90" t="s">
        <v>230</v>
      </c>
      <c r="H11" s="77"/>
      <c r="I11" s="77"/>
      <c r="J11" s="77"/>
      <c r="K11" s="77"/>
      <c r="L11" s="77"/>
      <c r="M11" s="77"/>
      <c r="N11" s="77"/>
      <c r="O11" s="77"/>
      <c r="P11" s="77"/>
      <c r="Q11" s="77"/>
      <c r="R11" s="77"/>
      <c r="S11" s="77"/>
      <c r="T11" s="77"/>
      <c r="U11" s="77"/>
      <c r="V11" s="77"/>
      <c r="W11" s="77"/>
      <c r="X11" s="77"/>
      <c r="Y11" s="78"/>
      <c r="Z11" s="77"/>
      <c r="AA11" s="77"/>
      <c r="AB11" s="77"/>
      <c r="AC11" s="77"/>
    </row>
    <row r="12" spans="6:29">
      <c r="F12" s="76"/>
      <c r="G12" s="77"/>
      <c r="H12" s="77"/>
      <c r="I12" s="77"/>
      <c r="J12" s="77"/>
      <c r="K12" s="77"/>
      <c r="L12" s="77"/>
      <c r="M12" s="77"/>
      <c r="N12" s="77"/>
      <c r="O12" s="77"/>
      <c r="P12" s="77"/>
      <c r="Q12" s="77"/>
      <c r="R12" s="77"/>
      <c r="S12" s="77"/>
      <c r="T12" s="77"/>
      <c r="U12" s="77"/>
      <c r="V12" s="77"/>
      <c r="W12" s="77"/>
      <c r="X12" s="77"/>
      <c r="Y12" s="78"/>
      <c r="Z12" s="77"/>
      <c r="AA12" s="77"/>
      <c r="AB12" s="77"/>
      <c r="AC12" s="77"/>
    </row>
    <row r="13" spans="6:29">
      <c r="F13" s="76" t="s">
        <v>217</v>
      </c>
      <c r="G13" s="85" t="s">
        <v>218</v>
      </c>
      <c r="H13" s="77"/>
      <c r="I13" s="77"/>
      <c r="J13" s="77"/>
      <c r="K13" s="77"/>
      <c r="L13" s="77"/>
      <c r="M13" s="77"/>
      <c r="N13" s="77"/>
      <c r="O13" s="77"/>
      <c r="P13" s="77"/>
      <c r="Q13" s="77"/>
      <c r="R13" s="77"/>
      <c r="S13" s="77"/>
      <c r="T13" s="77"/>
      <c r="U13" s="77"/>
      <c r="V13" s="77"/>
      <c r="W13" s="77"/>
      <c r="X13" s="77"/>
      <c r="Y13" s="78"/>
      <c r="Z13" s="77"/>
      <c r="AA13" s="77"/>
      <c r="AB13" s="77"/>
      <c r="AC13" s="77"/>
    </row>
    <row r="14" spans="6:29">
      <c r="F14" s="97"/>
      <c r="G14" s="77"/>
      <c r="H14" s="82"/>
      <c r="I14" s="82"/>
      <c r="J14" s="82"/>
      <c r="K14" s="82"/>
      <c r="L14" s="82"/>
      <c r="M14" s="82"/>
      <c r="N14" s="82"/>
      <c r="O14" s="82"/>
      <c r="P14" s="82"/>
      <c r="Q14" s="82"/>
      <c r="R14" s="82"/>
      <c r="S14" s="82"/>
      <c r="T14" s="82"/>
      <c r="U14" s="82"/>
      <c r="V14" s="82"/>
      <c r="W14" s="82"/>
      <c r="X14" s="82"/>
      <c r="Y14" s="92"/>
      <c r="Z14" s="77"/>
      <c r="AA14" s="77"/>
      <c r="AB14" s="77"/>
      <c r="AC14" s="77"/>
    </row>
    <row r="15" spans="6:29" ht="25.5">
      <c r="F15" s="115" t="s">
        <v>238</v>
      </c>
      <c r="G15" s="99" t="s">
        <v>237</v>
      </c>
      <c r="H15" s="102" t="s">
        <v>0</v>
      </c>
      <c r="I15" s="100" t="s">
        <v>1</v>
      </c>
      <c r="J15" s="100" t="s">
        <v>2</v>
      </c>
      <c r="K15" s="100" t="s">
        <v>137</v>
      </c>
      <c r="L15" s="12" t="s">
        <v>3</v>
      </c>
      <c r="M15" s="12" t="s">
        <v>4</v>
      </c>
      <c r="N15" s="12" t="s">
        <v>5</v>
      </c>
      <c r="O15" s="12" t="s">
        <v>6</v>
      </c>
      <c r="P15" s="12" t="s">
        <v>7</v>
      </c>
      <c r="Q15" s="12" t="s">
        <v>8</v>
      </c>
      <c r="R15" s="12" t="s">
        <v>9</v>
      </c>
      <c r="S15" s="12" t="s">
        <v>10</v>
      </c>
      <c r="T15" s="12" t="s">
        <v>11</v>
      </c>
      <c r="U15" s="12" t="s">
        <v>12</v>
      </c>
      <c r="V15" s="12" t="s">
        <v>13</v>
      </c>
      <c r="W15" s="12" t="s">
        <v>14</v>
      </c>
      <c r="X15" s="116" t="s">
        <v>235</v>
      </c>
      <c r="Y15" s="78"/>
      <c r="Z15" s="77"/>
      <c r="AA15" s="77"/>
      <c r="AB15" s="77"/>
      <c r="AC15" t="s">
        <v>135</v>
      </c>
    </row>
    <row r="16" spans="6:29" ht="26.25">
      <c r="F16" s="121" t="s">
        <v>256</v>
      </c>
      <c r="G16" s="49">
        <v>120000</v>
      </c>
      <c r="H16" s="103" t="s">
        <v>15</v>
      </c>
      <c r="I16" s="51"/>
      <c r="J16" s="51"/>
      <c r="K16" s="51"/>
      <c r="L16" s="52">
        <f t="shared" ref="L16:X16" si="0">L20+M49+M79+M82+M98+M101+M104+M120+M130+M133+M136+M146+M165+M178+M188+M195+M205+M212+M215+M218+M221+M224+M227+M230+M237+M240+M243+M265+M281</f>
        <v>0</v>
      </c>
      <c r="M16" s="52">
        <f t="shared" si="0"/>
        <v>0</v>
      </c>
      <c r="N16" s="52">
        <f t="shared" si="0"/>
        <v>0</v>
      </c>
      <c r="O16" s="52">
        <f t="shared" si="0"/>
        <v>0</v>
      </c>
      <c r="P16" s="52">
        <f t="shared" si="0"/>
        <v>0</v>
      </c>
      <c r="Q16" s="52">
        <f t="shared" si="0"/>
        <v>0</v>
      </c>
      <c r="R16" s="52">
        <f t="shared" si="0"/>
        <v>0</v>
      </c>
      <c r="S16" s="52">
        <f t="shared" si="0"/>
        <v>0</v>
      </c>
      <c r="T16" s="52">
        <f t="shared" si="0"/>
        <v>0</v>
      </c>
      <c r="U16" s="52">
        <f t="shared" si="0"/>
        <v>0</v>
      </c>
      <c r="V16" s="52">
        <f t="shared" si="0"/>
        <v>0</v>
      </c>
      <c r="W16" s="52">
        <f t="shared" si="0"/>
        <v>0</v>
      </c>
      <c r="X16" s="117">
        <f t="shared" si="0"/>
        <v>0</v>
      </c>
      <c r="Y16" s="78"/>
      <c r="Z16" s="77"/>
      <c r="AA16" s="77"/>
      <c r="AB16" s="77"/>
    </row>
    <row r="17" spans="2:30" ht="39">
      <c r="F17" s="121" t="s">
        <v>261</v>
      </c>
      <c r="G17" s="49"/>
      <c r="H17" s="50" t="s">
        <v>277</v>
      </c>
      <c r="I17" s="51"/>
      <c r="J17" s="51"/>
      <c r="K17" s="51"/>
      <c r="L17" s="52"/>
      <c r="M17" s="52"/>
      <c r="N17" s="52"/>
      <c r="O17" s="52"/>
      <c r="P17" s="52"/>
      <c r="Q17" s="52"/>
      <c r="R17" s="52"/>
      <c r="S17" s="52"/>
      <c r="T17" s="52"/>
      <c r="U17" s="52"/>
      <c r="V17" s="52"/>
      <c r="W17" s="52"/>
      <c r="X17" s="117"/>
      <c r="Y17" s="78"/>
      <c r="Z17" s="77"/>
      <c r="AA17" s="77"/>
      <c r="AB17" s="77"/>
    </row>
    <row r="18" spans="2:30" ht="39">
      <c r="F18" s="121" t="s">
        <v>258</v>
      </c>
      <c r="G18" s="49"/>
      <c r="H18" s="50" t="s">
        <v>278</v>
      </c>
      <c r="I18" s="51"/>
      <c r="J18" s="51"/>
      <c r="K18" s="51"/>
      <c r="L18" s="52"/>
      <c r="M18" s="52"/>
      <c r="N18" s="52"/>
      <c r="O18" s="52"/>
      <c r="P18" s="52"/>
      <c r="Q18" s="52"/>
      <c r="R18" s="52"/>
      <c r="S18" s="52"/>
      <c r="T18" s="52"/>
      <c r="U18" s="52"/>
      <c r="V18" s="52"/>
      <c r="W18" s="52"/>
      <c r="X18" s="117"/>
      <c r="Y18" s="78"/>
      <c r="Z18" s="77"/>
      <c r="AA18" s="77"/>
      <c r="AB18" s="77"/>
    </row>
    <row r="19" spans="2:30" ht="39">
      <c r="F19" s="121" t="s">
        <v>271</v>
      </c>
      <c r="G19" s="49"/>
      <c r="H19" s="50" t="s">
        <v>279</v>
      </c>
      <c r="I19" s="51"/>
      <c r="J19" s="51"/>
      <c r="K19" s="51"/>
      <c r="L19" s="52"/>
      <c r="M19" s="52"/>
      <c r="N19" s="52"/>
      <c r="O19" s="52"/>
      <c r="P19" s="52"/>
      <c r="Q19" s="52"/>
      <c r="R19" s="52"/>
      <c r="S19" s="52"/>
      <c r="T19" s="52"/>
      <c r="U19" s="52"/>
      <c r="V19" s="52"/>
      <c r="W19" s="52"/>
      <c r="X19" s="117"/>
      <c r="Y19" s="78"/>
      <c r="Z19" s="77"/>
      <c r="AA19" s="77"/>
      <c r="AB19" s="77"/>
    </row>
    <row r="20" spans="2:30">
      <c r="B20" t="s">
        <v>135</v>
      </c>
      <c r="F20" s="121" t="s">
        <v>256</v>
      </c>
      <c r="G20" s="61" t="s">
        <v>139</v>
      </c>
      <c r="H20" s="104" t="s">
        <v>16</v>
      </c>
      <c r="I20" s="63"/>
      <c r="J20" s="63"/>
      <c r="K20" s="63"/>
      <c r="L20" s="64">
        <f t="shared" ref="L20:X20" si="1">L21+M37+M40+M43+M46</f>
        <v>0</v>
      </c>
      <c r="M20" s="64">
        <f t="shared" si="1"/>
        <v>0</v>
      </c>
      <c r="N20" s="64">
        <f t="shared" si="1"/>
        <v>0</v>
      </c>
      <c r="O20" s="64">
        <f t="shared" si="1"/>
        <v>0</v>
      </c>
      <c r="P20" s="64">
        <f t="shared" si="1"/>
        <v>0</v>
      </c>
      <c r="Q20" s="64">
        <f t="shared" si="1"/>
        <v>0</v>
      </c>
      <c r="R20" s="64">
        <f t="shared" si="1"/>
        <v>0</v>
      </c>
      <c r="S20" s="64">
        <f t="shared" si="1"/>
        <v>0</v>
      </c>
      <c r="T20" s="64">
        <f t="shared" si="1"/>
        <v>0</v>
      </c>
      <c r="U20" s="64">
        <f t="shared" si="1"/>
        <v>0</v>
      </c>
      <c r="V20" s="64">
        <f t="shared" si="1"/>
        <v>0</v>
      </c>
      <c r="W20" s="64">
        <f t="shared" si="1"/>
        <v>0</v>
      </c>
      <c r="X20" s="118">
        <f t="shared" si="1"/>
        <v>0</v>
      </c>
      <c r="Y20" s="78"/>
      <c r="Z20" s="77"/>
      <c r="AA20" s="77"/>
      <c r="AB20" s="77"/>
    </row>
    <row r="21" spans="2:30">
      <c r="F21" s="121" t="s">
        <v>256</v>
      </c>
      <c r="G21" s="47">
        <v>121001</v>
      </c>
      <c r="H21" s="105" t="s">
        <v>17</v>
      </c>
      <c r="I21" s="55"/>
      <c r="J21" s="55"/>
      <c r="K21" s="55"/>
      <c r="L21" s="56">
        <f t="shared" ref="L21:X21" si="2">L22+M25+M28+M31+M34</f>
        <v>0</v>
      </c>
      <c r="M21" s="56">
        <f t="shared" si="2"/>
        <v>0</v>
      </c>
      <c r="N21" s="56">
        <f t="shared" si="2"/>
        <v>0</v>
      </c>
      <c r="O21" s="56">
        <f t="shared" si="2"/>
        <v>0</v>
      </c>
      <c r="P21" s="56">
        <f t="shared" si="2"/>
        <v>0</v>
      </c>
      <c r="Q21" s="56">
        <f t="shared" si="2"/>
        <v>0</v>
      </c>
      <c r="R21" s="56">
        <f t="shared" si="2"/>
        <v>0</v>
      </c>
      <c r="S21" s="56">
        <f t="shared" si="2"/>
        <v>0</v>
      </c>
      <c r="T21" s="56">
        <f t="shared" si="2"/>
        <v>0</v>
      </c>
      <c r="U21" s="56">
        <f t="shared" si="2"/>
        <v>0</v>
      </c>
      <c r="V21" s="56">
        <f t="shared" si="2"/>
        <v>0</v>
      </c>
      <c r="W21" s="56">
        <f t="shared" si="2"/>
        <v>0</v>
      </c>
      <c r="X21" s="119">
        <f t="shared" si="2"/>
        <v>0</v>
      </c>
      <c r="Y21" s="78"/>
      <c r="Z21" s="77"/>
      <c r="AA21" s="77"/>
      <c r="AB21" s="77"/>
    </row>
    <row r="22" spans="2:30">
      <c r="F22" s="121" t="s">
        <v>256</v>
      </c>
      <c r="G22" s="41">
        <v>1210011</v>
      </c>
      <c r="H22" s="106" t="s">
        <v>18</v>
      </c>
      <c r="I22" s="57"/>
      <c r="J22" s="57"/>
      <c r="K22" s="57"/>
      <c r="L22" s="59">
        <f>SUM(L23:L24)</f>
        <v>0</v>
      </c>
      <c r="M22" s="59">
        <f t="shared" ref="M22:X22" si="3">SUM(M23:M24)</f>
        <v>0</v>
      </c>
      <c r="N22" s="59">
        <f t="shared" si="3"/>
        <v>0</v>
      </c>
      <c r="O22" s="59">
        <f t="shared" si="3"/>
        <v>0</v>
      </c>
      <c r="P22" s="59">
        <f t="shared" si="3"/>
        <v>0</v>
      </c>
      <c r="Q22" s="59">
        <f t="shared" si="3"/>
        <v>0</v>
      </c>
      <c r="R22" s="59">
        <f t="shared" si="3"/>
        <v>0</v>
      </c>
      <c r="S22" s="59">
        <f t="shared" si="3"/>
        <v>0</v>
      </c>
      <c r="T22" s="59">
        <f t="shared" si="3"/>
        <v>0</v>
      </c>
      <c r="U22" s="59">
        <f t="shared" si="3"/>
        <v>0</v>
      </c>
      <c r="V22" s="59">
        <f t="shared" si="3"/>
        <v>0</v>
      </c>
      <c r="W22" s="59">
        <f t="shared" si="3"/>
        <v>0</v>
      </c>
      <c r="X22" s="120">
        <f t="shared" si="3"/>
        <v>0</v>
      </c>
      <c r="Y22" s="78"/>
      <c r="Z22" s="77"/>
      <c r="AA22" s="77"/>
      <c r="AB22" s="77"/>
    </row>
    <row r="23" spans="2:30">
      <c r="F23" s="121" t="s">
        <v>256</v>
      </c>
      <c r="G23" s="41"/>
      <c r="H23" s="106"/>
      <c r="I23" s="57"/>
      <c r="J23" s="57"/>
      <c r="K23" s="57"/>
      <c r="L23" s="59"/>
      <c r="M23" s="59"/>
      <c r="N23" s="59"/>
      <c r="O23" s="59"/>
      <c r="P23" s="59"/>
      <c r="Q23" s="59"/>
      <c r="R23" s="59"/>
      <c r="S23" s="59"/>
      <c r="T23" s="59"/>
      <c r="U23" s="59"/>
      <c r="V23" s="59"/>
      <c r="W23" s="59"/>
      <c r="X23" s="120"/>
      <c r="Y23" s="78"/>
      <c r="Z23" s="77"/>
      <c r="AA23" s="77"/>
      <c r="AB23" s="77"/>
    </row>
    <row r="24" spans="2:30">
      <c r="F24" s="121" t="s">
        <v>256</v>
      </c>
      <c r="G24" s="41"/>
      <c r="H24" s="106"/>
      <c r="I24" s="57"/>
      <c r="J24" s="57"/>
      <c r="K24" s="57"/>
      <c r="L24" s="59"/>
      <c r="M24" s="59"/>
      <c r="N24" s="59"/>
      <c r="O24" s="59"/>
      <c r="P24" s="59"/>
      <c r="Q24" s="59"/>
      <c r="R24" s="59"/>
      <c r="S24" s="59"/>
      <c r="T24" s="59"/>
      <c r="U24" s="59"/>
      <c r="V24" s="59"/>
      <c r="W24" s="59"/>
      <c r="X24" s="120"/>
      <c r="Y24" s="78"/>
      <c r="Z24" s="77"/>
      <c r="AA24" s="77"/>
      <c r="AB24" s="77"/>
    </row>
    <row r="25" spans="2:30">
      <c r="F25" s="76"/>
      <c r="G25" s="77"/>
      <c r="H25" s="77"/>
      <c r="I25" s="77"/>
      <c r="J25" s="77"/>
      <c r="K25" s="77"/>
      <c r="L25" s="77"/>
      <c r="M25" s="77"/>
      <c r="N25" s="77"/>
      <c r="O25" s="77"/>
      <c r="P25" s="77"/>
      <c r="Q25" s="77"/>
      <c r="R25" s="77"/>
      <c r="S25" s="77"/>
      <c r="T25" s="77"/>
      <c r="U25" s="77"/>
      <c r="V25" s="77"/>
      <c r="W25" s="77"/>
      <c r="X25" s="77"/>
      <c r="Y25" s="78"/>
      <c r="Z25" s="77"/>
      <c r="AA25" s="77"/>
      <c r="AB25" s="77"/>
      <c r="AC25" s="77"/>
    </row>
    <row r="26" spans="2:30">
      <c r="F26" s="76"/>
      <c r="G26" s="77"/>
      <c r="H26" s="77"/>
      <c r="I26" s="77"/>
      <c r="J26" s="77"/>
      <c r="K26" s="77"/>
      <c r="L26" s="77"/>
      <c r="M26" s="77"/>
      <c r="N26" s="77"/>
      <c r="O26" s="77"/>
      <c r="P26" s="77"/>
      <c r="Q26" s="77"/>
      <c r="R26" s="77"/>
      <c r="S26" s="77"/>
      <c r="T26" s="77"/>
      <c r="U26" s="77"/>
      <c r="V26" s="77"/>
      <c r="W26" s="77"/>
      <c r="X26" s="77"/>
      <c r="Y26" s="78"/>
      <c r="Z26" s="77"/>
      <c r="AA26" s="77"/>
      <c r="AB26" s="77" t="s">
        <v>135</v>
      </c>
      <c r="AC26" s="77"/>
    </row>
    <row r="27" spans="2:30">
      <c r="F27" s="76"/>
      <c r="G27" s="77"/>
      <c r="H27" s="77"/>
      <c r="I27" s="77"/>
      <c r="J27" s="77"/>
      <c r="K27" s="77"/>
      <c r="L27" s="77"/>
      <c r="M27" s="77"/>
      <c r="N27" s="77"/>
      <c r="O27" s="77"/>
      <c r="P27" s="77"/>
      <c r="Q27" s="77"/>
      <c r="R27" s="77"/>
      <c r="S27" s="77"/>
      <c r="T27" s="77"/>
      <c r="U27" s="77"/>
      <c r="V27" s="77"/>
      <c r="W27" s="77"/>
      <c r="X27" s="77"/>
      <c r="Y27" s="78"/>
      <c r="Z27" s="77"/>
      <c r="AA27" s="77"/>
      <c r="AB27" s="77"/>
      <c r="AC27" s="77"/>
    </row>
    <row r="28" spans="2:30">
      <c r="F28" s="76"/>
      <c r="G28" s="77"/>
      <c r="H28" s="77"/>
      <c r="I28" s="77"/>
      <c r="J28" s="77"/>
      <c r="K28" s="77"/>
      <c r="L28" s="77"/>
      <c r="M28" s="77"/>
      <c r="N28" s="77"/>
      <c r="O28" s="77"/>
      <c r="P28" s="77"/>
      <c r="Q28" s="77"/>
      <c r="R28" s="77"/>
      <c r="S28" s="77"/>
      <c r="T28" s="77"/>
      <c r="U28" s="77"/>
      <c r="V28" s="77"/>
      <c r="W28" s="77"/>
      <c r="X28" s="77"/>
      <c r="Y28" s="78"/>
      <c r="Z28" s="77"/>
      <c r="AA28" s="77"/>
      <c r="AB28" s="77"/>
      <c r="AC28" s="77"/>
      <c r="AD28" t="s">
        <v>135</v>
      </c>
    </row>
    <row r="29" spans="2:30">
      <c r="F29" s="76"/>
      <c r="G29" s="77"/>
      <c r="H29" s="77"/>
      <c r="I29" s="77"/>
      <c r="J29" s="77"/>
      <c r="K29" s="77"/>
      <c r="L29" s="77"/>
      <c r="M29" s="77"/>
      <c r="N29" s="77"/>
      <c r="O29" s="77"/>
      <c r="P29" s="77"/>
      <c r="Q29" s="77"/>
      <c r="R29" s="77"/>
      <c r="S29" s="77"/>
      <c r="T29" s="77"/>
      <c r="U29" s="77"/>
      <c r="V29" s="77"/>
      <c r="W29" s="77"/>
      <c r="X29" s="77"/>
      <c r="Y29" s="78"/>
      <c r="Z29" s="77"/>
      <c r="AA29" s="77"/>
      <c r="AB29" s="77"/>
      <c r="AC29" s="77" t="s">
        <v>135</v>
      </c>
    </row>
    <row r="30" spans="2:30">
      <c r="F30" s="76"/>
      <c r="G30" s="77"/>
      <c r="H30" s="77"/>
      <c r="I30" s="77"/>
      <c r="J30" s="77"/>
      <c r="K30" s="77"/>
      <c r="L30" s="77"/>
      <c r="M30" s="77"/>
      <c r="N30" s="77"/>
      <c r="O30" s="77"/>
      <c r="P30" s="77"/>
      <c r="Q30" s="77"/>
      <c r="R30" s="77"/>
      <c r="S30" s="77"/>
      <c r="T30" s="77"/>
      <c r="U30" s="77"/>
      <c r="V30" s="77"/>
      <c r="W30" s="77"/>
      <c r="X30" s="77"/>
      <c r="Y30" s="78"/>
      <c r="Z30" s="77"/>
      <c r="AA30" s="77"/>
      <c r="AB30" s="77"/>
      <c r="AC30" s="77"/>
    </row>
    <row r="31" spans="2:30">
      <c r="F31" s="76"/>
      <c r="G31" s="77"/>
      <c r="H31" s="77"/>
      <c r="I31" s="77"/>
      <c r="J31" s="77"/>
      <c r="K31" s="77"/>
      <c r="L31" s="77"/>
      <c r="M31" s="77"/>
      <c r="N31" s="77"/>
      <c r="O31" s="77"/>
      <c r="P31" s="77"/>
      <c r="Q31" s="77"/>
      <c r="R31" s="77"/>
      <c r="S31" s="77"/>
      <c r="T31" s="77"/>
      <c r="U31" s="77"/>
      <c r="V31" s="77"/>
      <c r="W31" s="77"/>
      <c r="X31" s="77"/>
      <c r="Y31" s="78"/>
      <c r="Z31" s="77"/>
      <c r="AA31" s="77"/>
      <c r="AB31" s="77"/>
      <c r="AC31" s="77"/>
    </row>
    <row r="32" spans="2:30">
      <c r="F32" s="76"/>
      <c r="G32" s="77"/>
      <c r="H32" s="77"/>
      <c r="I32" s="77"/>
      <c r="J32" s="77"/>
      <c r="K32" s="77"/>
      <c r="L32" s="77"/>
      <c r="M32" s="77"/>
      <c r="N32" s="77"/>
      <c r="O32" s="77"/>
      <c r="P32" s="77"/>
      <c r="Q32" s="77"/>
      <c r="R32" s="77"/>
      <c r="S32" s="77"/>
      <c r="T32" s="77"/>
      <c r="U32" s="77"/>
      <c r="V32" s="77"/>
      <c r="W32" s="77"/>
      <c r="X32" s="77"/>
      <c r="Y32" s="78"/>
      <c r="Z32" s="77"/>
      <c r="AA32" s="77"/>
      <c r="AB32" s="77"/>
      <c r="AC32" s="77"/>
    </row>
    <row r="33" spans="3:29">
      <c r="F33" s="76" t="s">
        <v>228</v>
      </c>
      <c r="G33" s="208"/>
      <c r="H33" s="210"/>
      <c r="I33" s="210"/>
      <c r="J33" s="210"/>
      <c r="K33" s="210"/>
      <c r="L33" s="210"/>
      <c r="M33" s="210"/>
      <c r="N33" s="210"/>
      <c r="O33" s="210"/>
      <c r="P33" s="210"/>
      <c r="Q33" s="210"/>
      <c r="R33" s="210"/>
      <c r="S33" s="210"/>
      <c r="T33" s="210"/>
      <c r="U33" s="210"/>
      <c r="V33" s="210"/>
      <c r="W33" s="210"/>
      <c r="X33" s="209"/>
      <c r="Y33" s="78"/>
      <c r="Z33" s="77"/>
      <c r="AA33" s="77"/>
      <c r="AB33" s="77"/>
      <c r="AC33" s="77"/>
    </row>
    <row r="34" spans="3:29">
      <c r="F34" s="76"/>
      <c r="G34" s="77" t="s">
        <v>135</v>
      </c>
      <c r="H34" s="77"/>
      <c r="I34" s="77"/>
      <c r="J34" s="77"/>
      <c r="K34" s="77"/>
      <c r="L34" s="77"/>
      <c r="M34" s="77"/>
      <c r="N34" s="77"/>
      <c r="O34" s="77"/>
      <c r="P34" s="77"/>
      <c r="Q34" s="77"/>
      <c r="R34" s="77"/>
      <c r="S34" s="77"/>
      <c r="T34" s="77"/>
      <c r="U34" s="77"/>
      <c r="V34" s="77"/>
      <c r="W34" s="77"/>
      <c r="X34" s="77"/>
      <c r="Y34" s="78"/>
      <c r="AB34" s="77"/>
      <c r="AC34" s="77"/>
    </row>
    <row r="35" spans="3:29">
      <c r="C35" t="s">
        <v>135</v>
      </c>
      <c r="F35" s="76" t="s">
        <v>137</v>
      </c>
      <c r="G35" s="208"/>
      <c r="H35" s="210"/>
      <c r="I35" s="210"/>
      <c r="J35" s="210"/>
      <c r="K35" s="210"/>
      <c r="L35" s="210"/>
      <c r="M35" s="210"/>
      <c r="N35" s="210"/>
      <c r="O35" s="210"/>
      <c r="P35" s="210"/>
      <c r="Q35" s="210"/>
      <c r="R35" s="210"/>
      <c r="S35" s="210"/>
      <c r="T35" s="210"/>
      <c r="U35" s="210"/>
      <c r="V35" s="210"/>
      <c r="W35" s="210"/>
      <c r="X35" s="209"/>
      <c r="Y35" s="78"/>
      <c r="Z35" s="77"/>
      <c r="AA35" s="77"/>
      <c r="AB35" s="77"/>
      <c r="AC35" s="77"/>
    </row>
    <row r="36" spans="3:29">
      <c r="F36" s="76"/>
      <c r="G36" s="77"/>
      <c r="H36" s="77"/>
      <c r="I36" s="77"/>
      <c r="J36" s="77"/>
      <c r="K36" s="77"/>
      <c r="L36" s="77"/>
      <c r="M36" s="77"/>
      <c r="N36" s="77"/>
      <c r="O36" s="77"/>
      <c r="P36" s="77"/>
      <c r="Q36" s="77"/>
      <c r="R36" s="77"/>
      <c r="S36" s="77"/>
      <c r="T36" s="77"/>
      <c r="U36" s="77"/>
      <c r="V36" s="77"/>
      <c r="W36" s="77"/>
      <c r="X36" s="77"/>
      <c r="Y36" s="78"/>
      <c r="AC36" s="77"/>
    </row>
    <row r="37" spans="3:29">
      <c r="F37" s="76"/>
      <c r="G37" s="77"/>
      <c r="H37" s="77"/>
      <c r="I37" s="77"/>
      <c r="J37" s="77"/>
      <c r="K37" s="77"/>
      <c r="L37" s="77"/>
      <c r="M37" s="77"/>
      <c r="N37" s="77"/>
      <c r="O37" s="77"/>
      <c r="P37" s="77"/>
      <c r="Q37" s="77"/>
      <c r="R37" s="77"/>
      <c r="S37" s="77"/>
      <c r="T37" s="77"/>
      <c r="U37" s="77"/>
      <c r="V37" s="77"/>
      <c r="W37" s="77"/>
      <c r="X37" s="77"/>
      <c r="Y37" s="78"/>
      <c r="AC37" s="77"/>
    </row>
    <row r="38" spans="3:29">
      <c r="F38" s="76"/>
      <c r="G38" s="138" t="s">
        <v>272</v>
      </c>
      <c r="H38" s="77"/>
      <c r="I38" s="208" t="s">
        <v>269</v>
      </c>
      <c r="J38" s="209"/>
      <c r="K38" s="77"/>
      <c r="L38" s="208" t="s">
        <v>270</v>
      </c>
      <c r="M38" s="209"/>
      <c r="N38" s="77"/>
      <c r="O38" s="77"/>
      <c r="P38" s="77"/>
      <c r="Q38" s="208" t="s">
        <v>265</v>
      </c>
      <c r="R38" s="209"/>
      <c r="S38" s="77"/>
      <c r="T38" s="208" t="s">
        <v>231</v>
      </c>
      <c r="U38" s="209"/>
      <c r="V38" s="77"/>
      <c r="W38" s="208" t="s">
        <v>266</v>
      </c>
      <c r="X38" s="209"/>
      <c r="Y38" s="78"/>
      <c r="AC38" s="77"/>
    </row>
    <row r="39" spans="3:29" ht="15.75" thickBot="1">
      <c r="F39" s="79"/>
      <c r="G39" s="80"/>
      <c r="H39" s="80"/>
      <c r="I39" s="80"/>
      <c r="J39" s="80"/>
      <c r="K39" s="80"/>
      <c r="L39" s="80"/>
      <c r="M39" s="80"/>
      <c r="N39" s="80"/>
      <c r="O39" s="80"/>
      <c r="P39" s="80"/>
      <c r="Q39" s="80"/>
      <c r="R39" s="80"/>
      <c r="S39" s="80"/>
      <c r="T39" s="80"/>
      <c r="U39" s="80"/>
      <c r="V39" s="80"/>
      <c r="W39" s="80"/>
      <c r="X39" s="80"/>
      <c r="Y39" s="81"/>
      <c r="Z39" s="77"/>
      <c r="AA39" s="77"/>
      <c r="AB39" s="77"/>
      <c r="AC39" s="77"/>
    </row>
    <row r="40" spans="3:29">
      <c r="I40" s="77"/>
      <c r="J40" s="77"/>
      <c r="K40" s="77"/>
      <c r="L40" s="77"/>
      <c r="M40" s="77"/>
      <c r="N40" s="77"/>
      <c r="O40" s="77"/>
      <c r="P40" s="77"/>
      <c r="Q40" s="77"/>
      <c r="R40" s="77"/>
      <c r="S40" s="77"/>
      <c r="T40" s="77"/>
      <c r="U40" s="77"/>
      <c r="V40" s="77"/>
      <c r="W40" s="77"/>
      <c r="X40" s="77"/>
      <c r="Y40" s="77"/>
      <c r="Z40" s="77"/>
      <c r="AA40" s="77"/>
      <c r="AB40" s="77"/>
      <c r="AC40" s="77"/>
    </row>
    <row r="41" spans="3:29">
      <c r="I41" s="77"/>
      <c r="J41" s="77"/>
      <c r="K41" s="77"/>
      <c r="L41" s="77"/>
      <c r="M41" s="77"/>
      <c r="N41" s="77"/>
      <c r="O41" s="77"/>
      <c r="P41" s="77"/>
      <c r="Q41" s="77"/>
      <c r="R41" s="77"/>
      <c r="S41" s="77"/>
      <c r="T41" s="77"/>
      <c r="U41" s="77"/>
      <c r="V41" s="77"/>
      <c r="W41" s="77"/>
      <c r="X41" s="77"/>
      <c r="Y41" s="77"/>
      <c r="Z41" s="77"/>
      <c r="AA41" s="77"/>
      <c r="AB41" s="77"/>
      <c r="AC41" s="77"/>
    </row>
    <row r="44" spans="3:29">
      <c r="R44" t="s">
        <v>135</v>
      </c>
    </row>
  </sheetData>
  <mergeCells count="9">
    <mergeCell ref="W38:X38"/>
    <mergeCell ref="J9:K9"/>
    <mergeCell ref="P9:Q9"/>
    <mergeCell ref="T38:U38"/>
    <mergeCell ref="Q38:R38"/>
    <mergeCell ref="G33:X33"/>
    <mergeCell ref="G35:X35"/>
    <mergeCell ref="I38:J38"/>
    <mergeCell ref="L38:M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abColor rgb="FF00B050"/>
    <outlinePr summaryBelow="0" summaryRight="0"/>
  </sheetPr>
  <dimension ref="A1:AB332"/>
  <sheetViews>
    <sheetView zoomScale="80" zoomScaleNormal="80" workbookViewId="0">
      <selection activeCell="T2" sqref="T2"/>
    </sheetView>
  </sheetViews>
  <sheetFormatPr defaultRowHeight="12.75"/>
  <cols>
    <col min="1" max="1" width="13" style="14" customWidth="1"/>
    <col min="2" max="2" width="16.28515625" style="13" bestFit="1" customWidth="1"/>
    <col min="3" max="3" width="59.5703125" style="32" customWidth="1"/>
    <col min="4" max="4" width="16.85546875" style="33" customWidth="1"/>
    <col min="5" max="5" width="9" style="33" customWidth="1"/>
    <col min="6" max="6" width="16" style="33" customWidth="1"/>
    <col min="7" max="7" width="11" style="13" customWidth="1"/>
    <col min="8" max="8" width="9.140625" style="13"/>
    <col min="9" max="9" width="12.28515625" style="13" bestFit="1" customWidth="1"/>
    <col min="10" max="10" width="11.42578125" style="13" bestFit="1" customWidth="1"/>
    <col min="11" max="18" width="9.140625" style="13"/>
    <col min="19" max="19" width="11.85546875" style="33" customWidth="1"/>
    <col min="20" max="20" width="12.28515625" style="14" customWidth="1"/>
    <col min="21" max="16384" width="9.140625" style="14"/>
  </cols>
  <sheetData>
    <row r="1" spans="1:20" s="4" customFormat="1" ht="28.5">
      <c r="A1" s="1" t="s">
        <v>134</v>
      </c>
      <c r="C1" s="2"/>
      <c r="D1" s="3"/>
      <c r="E1" s="3"/>
      <c r="F1" s="3"/>
      <c r="H1" s="5"/>
      <c r="S1" s="6"/>
      <c r="T1" s="4" t="s">
        <v>135</v>
      </c>
    </row>
    <row r="2" spans="1:20" s="7" customFormat="1">
      <c r="C2" s="8"/>
      <c r="D2" s="9"/>
      <c r="E2" s="9"/>
      <c r="F2" s="9"/>
      <c r="S2" s="9"/>
    </row>
    <row r="3" spans="1:20" s="7" customFormat="1" ht="18.75">
      <c r="B3" s="10"/>
      <c r="C3" s="10"/>
      <c r="D3" s="9"/>
      <c r="E3" s="9"/>
      <c r="F3" s="9"/>
      <c r="S3" s="9"/>
    </row>
    <row r="4" spans="1:20" s="11" customFormat="1">
      <c r="A4" s="202" t="s">
        <v>239</v>
      </c>
      <c r="B4" s="202" t="s">
        <v>136</v>
      </c>
      <c r="C4" s="202" t="s">
        <v>0</v>
      </c>
      <c r="D4" s="207" t="s">
        <v>1</v>
      </c>
      <c r="E4" s="207" t="s">
        <v>2</v>
      </c>
      <c r="F4" s="207" t="s">
        <v>241</v>
      </c>
      <c r="G4" s="204" t="s">
        <v>213</v>
      </c>
      <c r="H4" s="204"/>
      <c r="I4" s="204"/>
      <c r="J4" s="204"/>
      <c r="K4" s="204"/>
      <c r="L4" s="204"/>
      <c r="M4" s="204"/>
      <c r="N4" s="204"/>
      <c r="O4" s="204"/>
      <c r="P4" s="204"/>
      <c r="Q4" s="204"/>
      <c r="R4" s="204"/>
      <c r="S4" s="205" t="s">
        <v>236</v>
      </c>
    </row>
    <row r="5" spans="1:20" ht="18.75" customHeight="1">
      <c r="A5" s="203"/>
      <c r="B5" s="203"/>
      <c r="C5" s="206"/>
      <c r="D5" s="206"/>
      <c r="E5" s="206"/>
      <c r="F5" s="206"/>
      <c r="G5" s="12" t="s">
        <v>3</v>
      </c>
      <c r="H5" s="12" t="s">
        <v>4</v>
      </c>
      <c r="I5" s="12" t="s">
        <v>5</v>
      </c>
      <c r="J5" s="12" t="s">
        <v>6</v>
      </c>
      <c r="K5" s="12" t="s">
        <v>7</v>
      </c>
      <c r="L5" s="12" t="s">
        <v>8</v>
      </c>
      <c r="M5" s="12" t="s">
        <v>9</v>
      </c>
      <c r="N5" s="12" t="s">
        <v>10</v>
      </c>
      <c r="O5" s="12" t="s">
        <v>11</v>
      </c>
      <c r="P5" s="12" t="s">
        <v>12</v>
      </c>
      <c r="Q5" s="12" t="s">
        <v>13</v>
      </c>
      <c r="R5" s="12" t="s">
        <v>14</v>
      </c>
      <c r="S5" s="206"/>
    </row>
    <row r="6" spans="1:20" s="22" customFormat="1">
      <c r="A6" s="18" t="s">
        <v>256</v>
      </c>
      <c r="B6" s="49">
        <v>120000</v>
      </c>
      <c r="C6" s="50" t="s">
        <v>15</v>
      </c>
      <c r="D6" s="51"/>
      <c r="E6" s="51"/>
      <c r="F6" s="51"/>
      <c r="G6" s="52">
        <f t="shared" ref="G6:S6" si="0">G10+G39+G77+G80+G96+G99+G102+G118+G128+G131+G134+G144+G163+G176+G186+G193+G203+G210+G213+G216+G219+G222+G225+G228+G235+G238+G241+G263+G279</f>
        <v>31360</v>
      </c>
      <c r="H6" s="52">
        <f t="shared" si="0"/>
        <v>0</v>
      </c>
      <c r="I6" s="52">
        <f t="shared" si="0"/>
        <v>120</v>
      </c>
      <c r="J6" s="52">
        <f t="shared" si="0"/>
        <v>0</v>
      </c>
      <c r="K6" s="52">
        <f t="shared" si="0"/>
        <v>1320</v>
      </c>
      <c r="L6" s="52">
        <f t="shared" si="0"/>
        <v>0</v>
      </c>
      <c r="M6" s="52">
        <f t="shared" si="0"/>
        <v>0</v>
      </c>
      <c r="N6" s="52">
        <f t="shared" si="0"/>
        <v>1320</v>
      </c>
      <c r="O6" s="52">
        <f t="shared" si="0"/>
        <v>0</v>
      </c>
      <c r="P6" s="52">
        <f t="shared" si="0"/>
        <v>0</v>
      </c>
      <c r="Q6" s="52">
        <f t="shared" si="0"/>
        <v>0</v>
      </c>
      <c r="R6" s="52">
        <f t="shared" si="0"/>
        <v>0</v>
      </c>
      <c r="S6" s="52">
        <f t="shared" si="0"/>
        <v>0</v>
      </c>
    </row>
    <row r="7" spans="1:20" s="22" customFormat="1">
      <c r="A7" s="58" t="s">
        <v>261</v>
      </c>
      <c r="B7" s="49"/>
      <c r="C7" s="50" t="s">
        <v>277</v>
      </c>
      <c r="D7" s="51"/>
      <c r="E7" s="51"/>
      <c r="F7" s="51"/>
      <c r="G7" s="52">
        <f>G40</f>
        <v>20</v>
      </c>
      <c r="H7" s="52"/>
      <c r="I7" s="52"/>
      <c r="J7" s="52"/>
      <c r="K7" s="52"/>
      <c r="L7" s="52"/>
      <c r="M7" s="52"/>
      <c r="N7" s="52"/>
      <c r="O7" s="52"/>
      <c r="P7" s="52"/>
      <c r="Q7" s="52"/>
      <c r="R7" s="52"/>
      <c r="S7" s="52"/>
    </row>
    <row r="8" spans="1:20" s="22" customFormat="1">
      <c r="A8" s="58" t="s">
        <v>258</v>
      </c>
      <c r="B8" s="49"/>
      <c r="C8" s="50" t="s">
        <v>278</v>
      </c>
      <c r="D8" s="51"/>
      <c r="E8" s="51"/>
      <c r="F8" s="51"/>
      <c r="G8" s="52">
        <f>G41</f>
        <v>400</v>
      </c>
      <c r="H8" s="52"/>
      <c r="I8" s="52"/>
      <c r="J8" s="52"/>
      <c r="K8" s="52"/>
      <c r="L8" s="52"/>
      <c r="M8" s="52"/>
      <c r="N8" s="52"/>
      <c r="O8" s="52"/>
      <c r="P8" s="52"/>
      <c r="Q8" s="52"/>
      <c r="R8" s="52"/>
      <c r="S8" s="52"/>
    </row>
    <row r="9" spans="1:20" s="22" customFormat="1">
      <c r="A9" s="18" t="s">
        <v>271</v>
      </c>
      <c r="B9" s="49"/>
      <c r="C9" s="50" t="s">
        <v>279</v>
      </c>
      <c r="D9" s="51"/>
      <c r="E9" s="51"/>
      <c r="F9" s="51"/>
      <c r="G9" s="52"/>
      <c r="H9" s="52"/>
      <c r="I9" s="52"/>
      <c r="J9" s="52"/>
      <c r="K9" s="52"/>
      <c r="L9" s="52"/>
      <c r="M9" s="52"/>
      <c r="N9" s="52"/>
      <c r="O9" s="52"/>
      <c r="P9" s="52"/>
      <c r="Q9" s="52"/>
      <c r="R9" s="52"/>
      <c r="S9" s="52"/>
    </row>
    <row r="10" spans="1:20" s="25" customFormat="1">
      <c r="A10" s="18" t="s">
        <v>256</v>
      </c>
      <c r="B10" s="61" t="s">
        <v>139</v>
      </c>
      <c r="C10" s="62" t="s">
        <v>16</v>
      </c>
      <c r="D10" s="63"/>
      <c r="E10" s="63"/>
      <c r="F10" s="63"/>
      <c r="G10" s="64">
        <f>G11+G27+G30+G33+G36</f>
        <v>0</v>
      </c>
      <c r="H10" s="64">
        <f t="shared" ref="H10:S10" si="1">H11+H27+H30+H33+H36</f>
        <v>0</v>
      </c>
      <c r="I10" s="64">
        <f t="shared" si="1"/>
        <v>0</v>
      </c>
      <c r="J10" s="64">
        <f t="shared" si="1"/>
        <v>0</v>
      </c>
      <c r="K10" s="64">
        <f t="shared" si="1"/>
        <v>0</v>
      </c>
      <c r="L10" s="64">
        <f t="shared" si="1"/>
        <v>0</v>
      </c>
      <c r="M10" s="64">
        <f t="shared" si="1"/>
        <v>0</v>
      </c>
      <c r="N10" s="64">
        <f t="shared" si="1"/>
        <v>0</v>
      </c>
      <c r="O10" s="64">
        <f t="shared" si="1"/>
        <v>0</v>
      </c>
      <c r="P10" s="64">
        <f t="shared" si="1"/>
        <v>0</v>
      </c>
      <c r="Q10" s="64">
        <f t="shared" si="1"/>
        <v>0</v>
      </c>
      <c r="R10" s="64">
        <f t="shared" si="1"/>
        <v>0</v>
      </c>
      <c r="S10" s="64">
        <f t="shared" si="1"/>
        <v>0</v>
      </c>
    </row>
    <row r="11" spans="1:20" s="26" customFormat="1">
      <c r="A11" s="18" t="s">
        <v>256</v>
      </c>
      <c r="B11" s="47">
        <v>121001</v>
      </c>
      <c r="C11" s="48" t="s">
        <v>17</v>
      </c>
      <c r="D11" s="55"/>
      <c r="E11" s="55"/>
      <c r="F11" s="55"/>
      <c r="G11" s="56">
        <f>G12+G15+G18+G21+G24</f>
        <v>0</v>
      </c>
      <c r="H11" s="56">
        <f t="shared" ref="H11:S11" si="2">H12+H15+H18+H21+H24</f>
        <v>0</v>
      </c>
      <c r="I11" s="56">
        <f t="shared" si="2"/>
        <v>0</v>
      </c>
      <c r="J11" s="56">
        <f t="shared" si="2"/>
        <v>0</v>
      </c>
      <c r="K11" s="56">
        <f t="shared" si="2"/>
        <v>0</v>
      </c>
      <c r="L11" s="56">
        <f t="shared" si="2"/>
        <v>0</v>
      </c>
      <c r="M11" s="56">
        <f t="shared" si="2"/>
        <v>0</v>
      </c>
      <c r="N11" s="56">
        <f t="shared" si="2"/>
        <v>0</v>
      </c>
      <c r="O11" s="56">
        <f t="shared" si="2"/>
        <v>0</v>
      </c>
      <c r="P11" s="56">
        <f t="shared" si="2"/>
        <v>0</v>
      </c>
      <c r="Q11" s="56">
        <f t="shared" si="2"/>
        <v>0</v>
      </c>
      <c r="R11" s="56">
        <f t="shared" si="2"/>
        <v>0</v>
      </c>
      <c r="S11" s="56">
        <f t="shared" si="2"/>
        <v>0</v>
      </c>
    </row>
    <row r="12" spans="1:20">
      <c r="A12" s="18" t="s">
        <v>256</v>
      </c>
      <c r="B12" s="107">
        <v>1210011</v>
      </c>
      <c r="C12" s="42" t="s">
        <v>18</v>
      </c>
      <c r="D12" s="57"/>
      <c r="E12" s="57"/>
      <c r="F12" s="57"/>
      <c r="G12" s="59">
        <f>SUM(G13:G14)</f>
        <v>0</v>
      </c>
      <c r="H12" s="59">
        <f t="shared" ref="H12:S12" si="3">SUM(H13:H14)</f>
        <v>0</v>
      </c>
      <c r="I12" s="59">
        <f t="shared" si="3"/>
        <v>0</v>
      </c>
      <c r="J12" s="59">
        <f t="shared" si="3"/>
        <v>0</v>
      </c>
      <c r="K12" s="59">
        <f t="shared" si="3"/>
        <v>0</v>
      </c>
      <c r="L12" s="59">
        <f t="shared" si="3"/>
        <v>0</v>
      </c>
      <c r="M12" s="59">
        <f t="shared" si="3"/>
        <v>0</v>
      </c>
      <c r="N12" s="59">
        <f t="shared" si="3"/>
        <v>0</v>
      </c>
      <c r="O12" s="59">
        <f t="shared" si="3"/>
        <v>0</v>
      </c>
      <c r="P12" s="59">
        <f t="shared" si="3"/>
        <v>0</v>
      </c>
      <c r="Q12" s="59">
        <f t="shared" si="3"/>
        <v>0</v>
      </c>
      <c r="R12" s="59">
        <f t="shared" si="3"/>
        <v>0</v>
      </c>
      <c r="S12" s="59">
        <f t="shared" si="3"/>
        <v>0</v>
      </c>
    </row>
    <row r="13" spans="1:20">
      <c r="A13" s="18" t="s">
        <v>256</v>
      </c>
      <c r="B13" s="41"/>
      <c r="C13" s="42"/>
      <c r="D13" s="57"/>
      <c r="E13" s="57"/>
      <c r="F13" s="57"/>
      <c r="G13" s="59"/>
      <c r="H13" s="59"/>
      <c r="I13" s="59"/>
      <c r="J13" s="59"/>
      <c r="K13" s="59"/>
      <c r="L13" s="59"/>
      <c r="M13" s="59"/>
      <c r="N13" s="59"/>
      <c r="O13" s="59"/>
      <c r="P13" s="59"/>
      <c r="Q13" s="59"/>
      <c r="R13" s="59"/>
      <c r="S13" s="60"/>
    </row>
    <row r="14" spans="1:20">
      <c r="A14" s="18" t="s">
        <v>256</v>
      </c>
      <c r="B14" s="41"/>
      <c r="C14" s="42"/>
      <c r="D14" s="57"/>
      <c r="E14" s="57"/>
      <c r="F14" s="57"/>
      <c r="G14" s="59"/>
      <c r="H14" s="59"/>
      <c r="I14" s="59"/>
      <c r="J14" s="59"/>
      <c r="K14" s="59"/>
      <c r="L14" s="59"/>
      <c r="M14" s="59"/>
      <c r="N14" s="59"/>
      <c r="O14" s="59"/>
      <c r="P14" s="59"/>
      <c r="Q14" s="59"/>
      <c r="R14" s="59"/>
      <c r="S14" s="60"/>
    </row>
    <row r="15" spans="1:20">
      <c r="A15" s="18" t="s">
        <v>256</v>
      </c>
      <c r="B15" s="108">
        <v>1210012</v>
      </c>
      <c r="C15" s="42" t="s">
        <v>19</v>
      </c>
      <c r="D15" s="57"/>
      <c r="E15" s="57"/>
      <c r="F15" s="57"/>
      <c r="G15" s="59">
        <f>SUM(G16:G17)</f>
        <v>0</v>
      </c>
      <c r="H15" s="59">
        <f t="shared" ref="H15:S15" si="4">SUM(H16:H17)</f>
        <v>0</v>
      </c>
      <c r="I15" s="59">
        <f t="shared" si="4"/>
        <v>0</v>
      </c>
      <c r="J15" s="59">
        <f t="shared" si="4"/>
        <v>0</v>
      </c>
      <c r="K15" s="59">
        <f t="shared" si="4"/>
        <v>0</v>
      </c>
      <c r="L15" s="59">
        <f t="shared" si="4"/>
        <v>0</v>
      </c>
      <c r="M15" s="59">
        <f t="shared" si="4"/>
        <v>0</v>
      </c>
      <c r="N15" s="59">
        <f t="shared" si="4"/>
        <v>0</v>
      </c>
      <c r="O15" s="59">
        <f t="shared" si="4"/>
        <v>0</v>
      </c>
      <c r="P15" s="59">
        <f t="shared" si="4"/>
        <v>0</v>
      </c>
      <c r="Q15" s="59">
        <f t="shared" si="4"/>
        <v>0</v>
      </c>
      <c r="R15" s="59">
        <f t="shared" si="4"/>
        <v>0</v>
      </c>
      <c r="S15" s="59">
        <f t="shared" si="4"/>
        <v>0</v>
      </c>
    </row>
    <row r="16" spans="1:20">
      <c r="A16" s="18" t="s">
        <v>256</v>
      </c>
      <c r="B16" s="41"/>
      <c r="C16" s="42"/>
      <c r="D16" s="57"/>
      <c r="E16" s="57"/>
      <c r="F16" s="57"/>
      <c r="G16" s="59"/>
      <c r="H16" s="59"/>
      <c r="I16" s="59"/>
      <c r="J16" s="59"/>
      <c r="K16" s="59"/>
      <c r="L16" s="59"/>
      <c r="M16" s="59"/>
      <c r="N16" s="59"/>
      <c r="O16" s="59"/>
      <c r="P16" s="59"/>
      <c r="Q16" s="59"/>
      <c r="R16" s="59"/>
      <c r="S16" s="60"/>
    </row>
    <row r="17" spans="1:21">
      <c r="A17" s="18" t="s">
        <v>256</v>
      </c>
      <c r="B17" s="41"/>
      <c r="C17" s="42"/>
      <c r="D17" s="57"/>
      <c r="E17" s="57"/>
      <c r="F17" s="57"/>
      <c r="G17" s="59"/>
      <c r="H17" s="59"/>
      <c r="I17" s="59"/>
      <c r="J17" s="59"/>
      <c r="K17" s="59"/>
      <c r="L17" s="59"/>
      <c r="M17" s="59"/>
      <c r="N17" s="59"/>
      <c r="O17" s="59"/>
      <c r="P17" s="59"/>
      <c r="Q17" s="59"/>
      <c r="R17" s="59"/>
      <c r="S17" s="60"/>
      <c r="U17" s="14" t="s">
        <v>135</v>
      </c>
    </row>
    <row r="18" spans="1:21">
      <c r="A18" s="18" t="s">
        <v>256</v>
      </c>
      <c r="B18" s="41">
        <v>121006</v>
      </c>
      <c r="C18" s="42" t="s">
        <v>20</v>
      </c>
      <c r="D18" s="57"/>
      <c r="E18" s="57"/>
      <c r="F18" s="57"/>
      <c r="G18" s="59">
        <f>SUM(G19:G20)</f>
        <v>0</v>
      </c>
      <c r="H18" s="59">
        <f t="shared" ref="H18:S18" si="5">SUM(H19:H20)</f>
        <v>0</v>
      </c>
      <c r="I18" s="59">
        <f t="shared" si="5"/>
        <v>0</v>
      </c>
      <c r="J18" s="59">
        <f t="shared" si="5"/>
        <v>0</v>
      </c>
      <c r="K18" s="59">
        <f t="shared" si="5"/>
        <v>0</v>
      </c>
      <c r="L18" s="59">
        <f t="shared" si="5"/>
        <v>0</v>
      </c>
      <c r="M18" s="59">
        <f t="shared" si="5"/>
        <v>0</v>
      </c>
      <c r="N18" s="59">
        <f t="shared" si="5"/>
        <v>0</v>
      </c>
      <c r="O18" s="59">
        <f t="shared" si="5"/>
        <v>0</v>
      </c>
      <c r="P18" s="59">
        <f t="shared" si="5"/>
        <v>0</v>
      </c>
      <c r="Q18" s="59">
        <f t="shared" si="5"/>
        <v>0</v>
      </c>
      <c r="R18" s="59">
        <f t="shared" si="5"/>
        <v>0</v>
      </c>
      <c r="S18" s="59">
        <f t="shared" si="5"/>
        <v>0</v>
      </c>
    </row>
    <row r="19" spans="1:21">
      <c r="A19" s="18" t="s">
        <v>256</v>
      </c>
      <c r="B19" s="41"/>
      <c r="C19" s="42"/>
      <c r="D19" s="57"/>
      <c r="E19" s="57"/>
      <c r="F19" s="57"/>
      <c r="G19" s="59"/>
      <c r="H19" s="59"/>
      <c r="I19" s="59"/>
      <c r="J19" s="59"/>
      <c r="K19" s="59"/>
      <c r="L19" s="59"/>
      <c r="M19" s="59"/>
      <c r="N19" s="59"/>
      <c r="O19" s="59"/>
      <c r="P19" s="59"/>
      <c r="Q19" s="59"/>
      <c r="R19" s="59"/>
      <c r="S19" s="60"/>
    </row>
    <row r="20" spans="1:21">
      <c r="A20" s="18" t="s">
        <v>256</v>
      </c>
      <c r="B20" s="41"/>
      <c r="C20" s="42"/>
      <c r="D20" s="57"/>
      <c r="E20" s="57"/>
      <c r="F20" s="57"/>
      <c r="G20" s="59"/>
      <c r="H20" s="59"/>
      <c r="I20" s="59"/>
      <c r="J20" s="59"/>
      <c r="K20" s="59"/>
      <c r="L20" s="59"/>
      <c r="M20" s="59"/>
      <c r="N20" s="59"/>
      <c r="O20" s="59"/>
      <c r="P20" s="59"/>
      <c r="Q20" s="59"/>
      <c r="R20" s="59"/>
      <c r="S20" s="60"/>
    </row>
    <row r="21" spans="1:21">
      <c r="A21" s="18" t="s">
        <v>256</v>
      </c>
      <c r="B21" s="41">
        <v>121007</v>
      </c>
      <c r="C21" s="42" t="s">
        <v>21</v>
      </c>
      <c r="D21" s="57"/>
      <c r="E21" s="57"/>
      <c r="F21" s="57"/>
      <c r="G21" s="59">
        <f>SUM(G22:G23)</f>
        <v>0</v>
      </c>
      <c r="H21" s="59">
        <f t="shared" ref="H21:S21" si="6">SUM(H22:H23)</f>
        <v>0</v>
      </c>
      <c r="I21" s="59">
        <f t="shared" si="6"/>
        <v>0</v>
      </c>
      <c r="J21" s="59">
        <f t="shared" si="6"/>
        <v>0</v>
      </c>
      <c r="K21" s="59">
        <f t="shared" si="6"/>
        <v>0</v>
      </c>
      <c r="L21" s="59">
        <f t="shared" si="6"/>
        <v>0</v>
      </c>
      <c r="M21" s="59">
        <f t="shared" si="6"/>
        <v>0</v>
      </c>
      <c r="N21" s="59">
        <f t="shared" si="6"/>
        <v>0</v>
      </c>
      <c r="O21" s="59">
        <f t="shared" si="6"/>
        <v>0</v>
      </c>
      <c r="P21" s="59">
        <f t="shared" si="6"/>
        <v>0</v>
      </c>
      <c r="Q21" s="59">
        <f t="shared" si="6"/>
        <v>0</v>
      </c>
      <c r="R21" s="59">
        <f t="shared" si="6"/>
        <v>0</v>
      </c>
      <c r="S21" s="59">
        <f t="shared" si="6"/>
        <v>0</v>
      </c>
    </row>
    <row r="22" spans="1:21">
      <c r="A22" s="18" t="s">
        <v>256</v>
      </c>
      <c r="B22" s="41"/>
      <c r="C22" s="42"/>
      <c r="D22" s="57"/>
      <c r="E22" s="57"/>
      <c r="F22" s="57"/>
      <c r="G22" s="59"/>
      <c r="H22" s="59"/>
      <c r="I22" s="59"/>
      <c r="J22" s="59"/>
      <c r="K22" s="59"/>
      <c r="L22" s="59"/>
      <c r="M22" s="59"/>
      <c r="N22" s="59"/>
      <c r="O22" s="59"/>
      <c r="P22" s="59"/>
      <c r="Q22" s="59"/>
      <c r="R22" s="59"/>
      <c r="S22" s="60"/>
    </row>
    <row r="23" spans="1:21">
      <c r="A23" s="18" t="s">
        <v>256</v>
      </c>
      <c r="B23" s="41"/>
      <c r="C23" s="42"/>
      <c r="D23" s="57"/>
      <c r="E23" s="57"/>
      <c r="F23" s="57"/>
      <c r="G23" s="59"/>
      <c r="H23" s="59"/>
      <c r="I23" s="59"/>
      <c r="J23" s="59"/>
      <c r="K23" s="59"/>
      <c r="L23" s="59"/>
      <c r="M23" s="59"/>
      <c r="N23" s="59"/>
      <c r="O23" s="59"/>
      <c r="P23" s="59"/>
      <c r="Q23" s="59"/>
      <c r="R23" s="59"/>
      <c r="S23" s="60"/>
    </row>
    <row r="24" spans="1:21">
      <c r="A24" s="18" t="s">
        <v>256</v>
      </c>
      <c r="B24" s="41">
        <v>121008</v>
      </c>
      <c r="C24" s="42" t="s">
        <v>22</v>
      </c>
      <c r="D24" s="57"/>
      <c r="E24" s="57"/>
      <c r="F24" s="57"/>
      <c r="G24" s="59">
        <f>SUM(G25:G26)</f>
        <v>0</v>
      </c>
      <c r="H24" s="59">
        <f t="shared" ref="H24:S24" si="7">SUM(H25:H26)</f>
        <v>0</v>
      </c>
      <c r="I24" s="59">
        <f t="shared" si="7"/>
        <v>0</v>
      </c>
      <c r="J24" s="59">
        <f t="shared" si="7"/>
        <v>0</v>
      </c>
      <c r="K24" s="59">
        <f t="shared" si="7"/>
        <v>0</v>
      </c>
      <c r="L24" s="59">
        <f t="shared" si="7"/>
        <v>0</v>
      </c>
      <c r="M24" s="59">
        <f t="shared" si="7"/>
        <v>0</v>
      </c>
      <c r="N24" s="59">
        <f t="shared" si="7"/>
        <v>0</v>
      </c>
      <c r="O24" s="59">
        <f t="shared" si="7"/>
        <v>0</v>
      </c>
      <c r="P24" s="59">
        <f t="shared" si="7"/>
        <v>0</v>
      </c>
      <c r="Q24" s="59">
        <f t="shared" si="7"/>
        <v>0</v>
      </c>
      <c r="R24" s="59">
        <f t="shared" si="7"/>
        <v>0</v>
      </c>
      <c r="S24" s="59">
        <f t="shared" si="7"/>
        <v>0</v>
      </c>
    </row>
    <row r="25" spans="1:21">
      <c r="A25" s="18" t="s">
        <v>256</v>
      </c>
      <c r="B25" s="41"/>
      <c r="C25" s="42"/>
      <c r="D25" s="57"/>
      <c r="E25" s="57"/>
      <c r="F25" s="57"/>
      <c r="G25" s="59"/>
      <c r="H25" s="59"/>
      <c r="I25" s="59"/>
      <c r="J25" s="59"/>
      <c r="K25" s="59"/>
      <c r="L25" s="59"/>
      <c r="M25" s="59"/>
      <c r="N25" s="59"/>
      <c r="O25" s="59"/>
      <c r="P25" s="59"/>
      <c r="Q25" s="59"/>
      <c r="R25" s="59"/>
      <c r="S25" s="60"/>
    </row>
    <row r="26" spans="1:21">
      <c r="A26" s="18" t="s">
        <v>256</v>
      </c>
      <c r="B26" s="41"/>
      <c r="C26" s="42"/>
      <c r="D26" s="57"/>
      <c r="E26" s="57"/>
      <c r="F26" s="57"/>
      <c r="G26" s="59"/>
      <c r="H26" s="59"/>
      <c r="I26" s="59"/>
      <c r="J26" s="59"/>
      <c r="K26" s="59"/>
      <c r="L26" s="59"/>
      <c r="M26" s="59"/>
      <c r="N26" s="59"/>
      <c r="O26" s="59"/>
      <c r="P26" s="59"/>
      <c r="Q26" s="59"/>
      <c r="R26" s="59"/>
      <c r="S26" s="60"/>
    </row>
    <row r="27" spans="1:21" s="26" customFormat="1">
      <c r="A27" s="18" t="s">
        <v>256</v>
      </c>
      <c r="B27" s="47">
        <v>121002</v>
      </c>
      <c r="C27" s="48" t="s">
        <v>23</v>
      </c>
      <c r="D27" s="55"/>
      <c r="E27" s="55"/>
      <c r="F27" s="55"/>
      <c r="G27" s="56">
        <f>SUM(G28:G29)</f>
        <v>0</v>
      </c>
      <c r="H27" s="56">
        <f t="shared" ref="H27:S27" si="8">SUM(H28:H29)</f>
        <v>0</v>
      </c>
      <c r="I27" s="56">
        <f t="shared" si="8"/>
        <v>0</v>
      </c>
      <c r="J27" s="56">
        <f t="shared" si="8"/>
        <v>0</v>
      </c>
      <c r="K27" s="56">
        <f t="shared" si="8"/>
        <v>0</v>
      </c>
      <c r="L27" s="56">
        <f t="shared" si="8"/>
        <v>0</v>
      </c>
      <c r="M27" s="56">
        <f t="shared" si="8"/>
        <v>0</v>
      </c>
      <c r="N27" s="56">
        <f t="shared" si="8"/>
        <v>0</v>
      </c>
      <c r="O27" s="56">
        <f t="shared" si="8"/>
        <v>0</v>
      </c>
      <c r="P27" s="56">
        <f t="shared" si="8"/>
        <v>0</v>
      </c>
      <c r="Q27" s="56">
        <f t="shared" si="8"/>
        <v>0</v>
      </c>
      <c r="R27" s="56">
        <f t="shared" si="8"/>
        <v>0</v>
      </c>
      <c r="S27" s="56">
        <f t="shared" si="8"/>
        <v>0</v>
      </c>
    </row>
    <row r="28" spans="1:21" s="26" customFormat="1">
      <c r="A28" s="18" t="s">
        <v>256</v>
      </c>
      <c r="B28" s="41"/>
      <c r="C28" s="42"/>
      <c r="D28" s="55"/>
      <c r="E28" s="55"/>
      <c r="F28" s="55"/>
      <c r="G28" s="56"/>
      <c r="H28" s="56"/>
      <c r="I28" s="56"/>
      <c r="J28" s="56"/>
      <c r="K28" s="56"/>
      <c r="L28" s="56"/>
      <c r="M28" s="56"/>
      <c r="N28" s="56"/>
      <c r="O28" s="56"/>
      <c r="P28" s="56"/>
      <c r="Q28" s="56"/>
      <c r="R28" s="56"/>
      <c r="S28" s="69"/>
    </row>
    <row r="29" spans="1:21" s="26" customFormat="1">
      <c r="A29" s="18" t="s">
        <v>256</v>
      </c>
      <c r="B29" s="41"/>
      <c r="C29" s="42"/>
      <c r="D29" s="55"/>
      <c r="E29" s="55"/>
      <c r="F29" s="55"/>
      <c r="G29" s="56"/>
      <c r="H29" s="56"/>
      <c r="I29" s="56"/>
      <c r="J29" s="56"/>
      <c r="K29" s="56"/>
      <c r="L29" s="56"/>
      <c r="M29" s="56"/>
      <c r="N29" s="56"/>
      <c r="O29" s="56"/>
      <c r="P29" s="56"/>
      <c r="Q29" s="56"/>
      <c r="R29" s="56"/>
      <c r="S29" s="69"/>
    </row>
    <row r="30" spans="1:21" s="26" customFormat="1">
      <c r="A30" s="18" t="s">
        <v>256</v>
      </c>
      <c r="B30" s="47">
        <v>121003</v>
      </c>
      <c r="C30" s="48" t="s">
        <v>24</v>
      </c>
      <c r="D30" s="55"/>
      <c r="E30" s="55"/>
      <c r="F30" s="55"/>
      <c r="G30" s="56">
        <f>SUM(G31:G32)</f>
        <v>0</v>
      </c>
      <c r="H30" s="56">
        <f t="shared" ref="H30:S30" si="9">SUM(H31:H32)</f>
        <v>0</v>
      </c>
      <c r="I30" s="56">
        <f t="shared" si="9"/>
        <v>0</v>
      </c>
      <c r="J30" s="56">
        <f t="shared" si="9"/>
        <v>0</v>
      </c>
      <c r="K30" s="56">
        <f t="shared" si="9"/>
        <v>0</v>
      </c>
      <c r="L30" s="56">
        <f t="shared" si="9"/>
        <v>0</v>
      </c>
      <c r="M30" s="56">
        <f t="shared" si="9"/>
        <v>0</v>
      </c>
      <c r="N30" s="56">
        <f t="shared" si="9"/>
        <v>0</v>
      </c>
      <c r="O30" s="56">
        <f t="shared" si="9"/>
        <v>0</v>
      </c>
      <c r="P30" s="56">
        <f t="shared" si="9"/>
        <v>0</v>
      </c>
      <c r="Q30" s="56">
        <f t="shared" si="9"/>
        <v>0</v>
      </c>
      <c r="R30" s="56">
        <f t="shared" si="9"/>
        <v>0</v>
      </c>
      <c r="S30" s="56">
        <f t="shared" si="9"/>
        <v>0</v>
      </c>
    </row>
    <row r="31" spans="1:21" s="26" customFormat="1">
      <c r="A31" s="18" t="s">
        <v>256</v>
      </c>
      <c r="B31" s="41"/>
      <c r="C31" s="42"/>
      <c r="D31" s="55"/>
      <c r="E31" s="55"/>
      <c r="F31" s="55"/>
      <c r="G31" s="56"/>
      <c r="H31" s="56"/>
      <c r="I31" s="56"/>
      <c r="J31" s="56"/>
      <c r="K31" s="56"/>
      <c r="L31" s="56"/>
      <c r="M31" s="56"/>
      <c r="N31" s="56"/>
      <c r="O31" s="56"/>
      <c r="P31" s="56"/>
      <c r="Q31" s="56"/>
      <c r="R31" s="56"/>
      <c r="S31" s="69"/>
      <c r="T31" s="26" t="s">
        <v>135</v>
      </c>
    </row>
    <row r="32" spans="1:21" s="26" customFormat="1">
      <c r="A32" s="18" t="s">
        <v>256</v>
      </c>
      <c r="B32" s="41"/>
      <c r="C32" s="42"/>
      <c r="D32" s="55"/>
      <c r="E32" s="55"/>
      <c r="F32" s="55"/>
      <c r="G32" s="56"/>
      <c r="H32" s="56"/>
      <c r="I32" s="56"/>
      <c r="J32" s="56"/>
      <c r="K32" s="56"/>
      <c r="L32" s="56"/>
      <c r="M32" s="56"/>
      <c r="N32" s="56"/>
      <c r="O32" s="56"/>
      <c r="P32" s="56"/>
      <c r="Q32" s="56"/>
      <c r="R32" s="56"/>
      <c r="S32" s="69"/>
    </row>
    <row r="33" spans="1:19" s="26" customFormat="1">
      <c r="A33" s="18" t="s">
        <v>256</v>
      </c>
      <c r="B33" s="47">
        <v>121004</v>
      </c>
      <c r="C33" s="48" t="s">
        <v>25</v>
      </c>
      <c r="D33" s="55"/>
      <c r="E33" s="55"/>
      <c r="F33" s="55"/>
      <c r="G33" s="56">
        <f>SUM(G34:G35)</f>
        <v>0</v>
      </c>
      <c r="H33" s="56">
        <f t="shared" ref="H33:S33" si="10">SUM(H34:H35)</f>
        <v>0</v>
      </c>
      <c r="I33" s="56">
        <f t="shared" si="10"/>
        <v>0</v>
      </c>
      <c r="J33" s="56">
        <f t="shared" si="10"/>
        <v>0</v>
      </c>
      <c r="K33" s="56">
        <f t="shared" si="10"/>
        <v>0</v>
      </c>
      <c r="L33" s="56">
        <f t="shared" si="10"/>
        <v>0</v>
      </c>
      <c r="M33" s="56">
        <f t="shared" si="10"/>
        <v>0</v>
      </c>
      <c r="N33" s="56">
        <f t="shared" si="10"/>
        <v>0</v>
      </c>
      <c r="O33" s="56">
        <f t="shared" si="10"/>
        <v>0</v>
      </c>
      <c r="P33" s="56">
        <f t="shared" si="10"/>
        <v>0</v>
      </c>
      <c r="Q33" s="56">
        <f t="shared" si="10"/>
        <v>0</v>
      </c>
      <c r="R33" s="56">
        <f t="shared" si="10"/>
        <v>0</v>
      </c>
      <c r="S33" s="56">
        <f t="shared" si="10"/>
        <v>0</v>
      </c>
    </row>
    <row r="34" spans="1:19" s="26" customFormat="1">
      <c r="A34" s="18" t="s">
        <v>256</v>
      </c>
      <c r="B34" s="41"/>
      <c r="C34" s="42"/>
      <c r="D34" s="55"/>
      <c r="E34" s="55"/>
      <c r="F34" s="55"/>
      <c r="G34" s="56"/>
      <c r="H34" s="56"/>
      <c r="I34" s="56"/>
      <c r="J34" s="56"/>
      <c r="K34" s="56"/>
      <c r="L34" s="56"/>
      <c r="M34" s="56"/>
      <c r="N34" s="56"/>
      <c r="O34" s="56"/>
      <c r="P34" s="56"/>
      <c r="Q34" s="56"/>
      <c r="R34" s="56"/>
      <c r="S34" s="69"/>
    </row>
    <row r="35" spans="1:19" s="26" customFormat="1">
      <c r="A35" s="18" t="s">
        <v>256</v>
      </c>
      <c r="B35" s="41"/>
      <c r="C35" s="42"/>
      <c r="D35" s="55"/>
      <c r="E35" s="55"/>
      <c r="F35" s="55"/>
      <c r="G35" s="56"/>
      <c r="H35" s="56"/>
      <c r="I35" s="56"/>
      <c r="J35" s="56"/>
      <c r="K35" s="56"/>
      <c r="L35" s="56"/>
      <c r="M35" s="56"/>
      <c r="N35" s="56"/>
      <c r="O35" s="56"/>
      <c r="P35" s="56"/>
      <c r="Q35" s="56"/>
      <c r="R35" s="56"/>
      <c r="S35" s="69"/>
    </row>
    <row r="36" spans="1:19" s="26" customFormat="1">
      <c r="A36" s="18" t="s">
        <v>256</v>
      </c>
      <c r="B36" s="47">
        <v>121005</v>
      </c>
      <c r="C36" s="48" t="s">
        <v>26</v>
      </c>
      <c r="D36" s="55"/>
      <c r="E36" s="55"/>
      <c r="F36" s="55"/>
      <c r="G36" s="56">
        <f>SUM(G37:G38)</f>
        <v>0</v>
      </c>
      <c r="H36" s="56">
        <f t="shared" ref="H36:S36" si="11">SUM(H37:H38)</f>
        <v>0</v>
      </c>
      <c r="I36" s="56">
        <f t="shared" si="11"/>
        <v>0</v>
      </c>
      <c r="J36" s="56">
        <f t="shared" si="11"/>
        <v>0</v>
      </c>
      <c r="K36" s="56">
        <f t="shared" si="11"/>
        <v>0</v>
      </c>
      <c r="L36" s="56">
        <f t="shared" si="11"/>
        <v>0</v>
      </c>
      <c r="M36" s="56">
        <f t="shared" si="11"/>
        <v>0</v>
      </c>
      <c r="N36" s="56">
        <f t="shared" si="11"/>
        <v>0</v>
      </c>
      <c r="O36" s="56">
        <f t="shared" si="11"/>
        <v>0</v>
      </c>
      <c r="P36" s="56">
        <f t="shared" si="11"/>
        <v>0</v>
      </c>
      <c r="Q36" s="56">
        <f t="shared" si="11"/>
        <v>0</v>
      </c>
      <c r="R36" s="56">
        <f t="shared" si="11"/>
        <v>0</v>
      </c>
      <c r="S36" s="56">
        <f t="shared" si="11"/>
        <v>0</v>
      </c>
    </row>
    <row r="37" spans="1:19" s="26" customFormat="1">
      <c r="A37" s="18" t="s">
        <v>256</v>
      </c>
      <c r="B37" s="41"/>
      <c r="C37" s="42"/>
      <c r="D37" s="55"/>
      <c r="E37" s="55"/>
      <c r="F37" s="55"/>
      <c r="G37" s="56"/>
      <c r="H37" s="56"/>
      <c r="I37" s="56"/>
      <c r="J37" s="56"/>
      <c r="K37" s="56"/>
      <c r="L37" s="56"/>
      <c r="M37" s="56"/>
      <c r="N37" s="56"/>
      <c r="O37" s="56"/>
      <c r="P37" s="56"/>
      <c r="Q37" s="56"/>
      <c r="R37" s="56"/>
      <c r="S37" s="69"/>
    </row>
    <row r="38" spans="1:19" s="26" customFormat="1">
      <c r="A38" s="18" t="s">
        <v>256</v>
      </c>
      <c r="B38" s="41"/>
      <c r="C38" s="42"/>
      <c r="D38" s="55"/>
      <c r="E38" s="55"/>
      <c r="F38" s="55"/>
      <c r="G38" s="56"/>
      <c r="H38" s="56"/>
      <c r="I38" s="56"/>
      <c r="J38" s="56"/>
      <c r="K38" s="56"/>
      <c r="L38" s="56"/>
      <c r="M38" s="56"/>
      <c r="N38" s="56"/>
      <c r="O38" s="56"/>
      <c r="P38" s="56"/>
      <c r="Q38" s="56"/>
      <c r="R38" s="56"/>
      <c r="S38" s="69"/>
    </row>
    <row r="39" spans="1:19" s="25" customFormat="1">
      <c r="A39" s="18" t="s">
        <v>256</v>
      </c>
      <c r="B39" s="61">
        <v>121100</v>
      </c>
      <c r="C39" s="62" t="s">
        <v>27</v>
      </c>
      <c r="D39" s="63"/>
      <c r="E39" s="63"/>
      <c r="F39" s="63"/>
      <c r="G39" s="65">
        <f>G42+G45+G48+G55+G58</f>
        <v>31360</v>
      </c>
      <c r="H39" s="65">
        <f t="shared" ref="H39:S39" si="12">H42+H45+H48+H55+H58</f>
        <v>0</v>
      </c>
      <c r="I39" s="65">
        <f t="shared" si="12"/>
        <v>120</v>
      </c>
      <c r="J39" s="65">
        <f t="shared" si="12"/>
        <v>0</v>
      </c>
      <c r="K39" s="65">
        <f t="shared" si="12"/>
        <v>1320</v>
      </c>
      <c r="L39" s="65">
        <f t="shared" si="12"/>
        <v>0</v>
      </c>
      <c r="M39" s="65">
        <f t="shared" si="12"/>
        <v>0</v>
      </c>
      <c r="N39" s="65">
        <f t="shared" si="12"/>
        <v>1320</v>
      </c>
      <c r="O39" s="65">
        <f t="shared" si="12"/>
        <v>0</v>
      </c>
      <c r="P39" s="65">
        <f t="shared" si="12"/>
        <v>0</v>
      </c>
      <c r="Q39" s="65">
        <f t="shared" si="12"/>
        <v>0</v>
      </c>
      <c r="R39" s="65">
        <f t="shared" si="12"/>
        <v>0</v>
      </c>
      <c r="S39" s="65">
        <f t="shared" si="12"/>
        <v>0</v>
      </c>
    </row>
    <row r="40" spans="1:19" s="25" customFormat="1">
      <c r="A40" s="126" t="s">
        <v>261</v>
      </c>
      <c r="B40" s="146"/>
      <c r="C40" s="147" t="s">
        <v>280</v>
      </c>
      <c r="D40" s="148"/>
      <c r="E40" s="148"/>
      <c r="F40" s="148"/>
      <c r="G40" s="149">
        <f>G63</f>
        <v>20</v>
      </c>
      <c r="H40" s="149"/>
      <c r="I40" s="149"/>
      <c r="J40" s="149"/>
      <c r="K40" s="149"/>
      <c r="L40" s="149"/>
      <c r="M40" s="149"/>
      <c r="N40" s="149"/>
      <c r="O40" s="149"/>
      <c r="P40" s="149"/>
      <c r="Q40" s="149"/>
      <c r="R40" s="149"/>
      <c r="S40" s="149"/>
    </row>
    <row r="41" spans="1:19" s="25" customFormat="1">
      <c r="A41" s="126" t="s">
        <v>258</v>
      </c>
      <c r="B41" s="146"/>
      <c r="C41" s="147" t="s">
        <v>281</v>
      </c>
      <c r="D41" s="148"/>
      <c r="E41" s="148"/>
      <c r="F41" s="148"/>
      <c r="G41" s="149">
        <f>G64</f>
        <v>400</v>
      </c>
      <c r="H41" s="149"/>
      <c r="I41" s="149"/>
      <c r="J41" s="149"/>
      <c r="K41" s="149"/>
      <c r="L41" s="149"/>
      <c r="M41" s="149"/>
      <c r="N41" s="149"/>
      <c r="O41" s="149"/>
      <c r="P41" s="149"/>
      <c r="Q41" s="149"/>
      <c r="R41" s="149"/>
      <c r="S41" s="149"/>
    </row>
    <row r="42" spans="1:19" s="26" customFormat="1">
      <c r="A42" s="18" t="s">
        <v>256</v>
      </c>
      <c r="B42" s="43">
        <v>121101</v>
      </c>
      <c r="C42" s="44" t="s">
        <v>28</v>
      </c>
      <c r="D42" s="55"/>
      <c r="E42" s="55"/>
      <c r="F42" s="55"/>
      <c r="G42" s="56">
        <f>SUM(G43:G44)</f>
        <v>0</v>
      </c>
      <c r="H42" s="56">
        <f t="shared" ref="H42:S42" si="13">SUM(H43:H44)</f>
        <v>0</v>
      </c>
      <c r="I42" s="56">
        <f t="shared" si="13"/>
        <v>0</v>
      </c>
      <c r="J42" s="56">
        <f t="shared" si="13"/>
        <v>0</v>
      </c>
      <c r="K42" s="56">
        <f t="shared" si="13"/>
        <v>0</v>
      </c>
      <c r="L42" s="56">
        <f t="shared" si="13"/>
        <v>0</v>
      </c>
      <c r="M42" s="56">
        <f t="shared" si="13"/>
        <v>0</v>
      </c>
      <c r="N42" s="56">
        <f t="shared" si="13"/>
        <v>0</v>
      </c>
      <c r="O42" s="56">
        <f t="shared" si="13"/>
        <v>0</v>
      </c>
      <c r="P42" s="56">
        <f t="shared" si="13"/>
        <v>0</v>
      </c>
      <c r="Q42" s="56">
        <f t="shared" si="13"/>
        <v>0</v>
      </c>
      <c r="R42" s="56">
        <f t="shared" si="13"/>
        <v>0</v>
      </c>
      <c r="S42" s="56">
        <f t="shared" si="13"/>
        <v>0</v>
      </c>
    </row>
    <row r="43" spans="1:19" s="26" customFormat="1">
      <c r="A43" s="18" t="s">
        <v>256</v>
      </c>
      <c r="B43" s="43"/>
      <c r="C43" s="44"/>
      <c r="D43" s="55"/>
      <c r="E43" s="55"/>
      <c r="F43" s="55"/>
      <c r="G43" s="56"/>
      <c r="H43" s="56"/>
      <c r="I43" s="56"/>
      <c r="J43" s="56"/>
      <c r="K43" s="56"/>
      <c r="L43" s="56"/>
      <c r="M43" s="56"/>
      <c r="N43" s="56"/>
      <c r="O43" s="56"/>
      <c r="P43" s="56"/>
      <c r="Q43" s="56"/>
      <c r="R43" s="56"/>
      <c r="S43" s="69"/>
    </row>
    <row r="44" spans="1:19" s="26" customFormat="1">
      <c r="A44" s="18" t="s">
        <v>256</v>
      </c>
      <c r="B44" s="43"/>
      <c r="C44" s="44"/>
      <c r="D44" s="55"/>
      <c r="E44" s="55"/>
      <c r="F44" s="55"/>
      <c r="G44" s="56"/>
      <c r="H44" s="56"/>
      <c r="I44" s="56"/>
      <c r="J44" s="56"/>
      <c r="K44" s="56"/>
      <c r="L44" s="56"/>
      <c r="M44" s="56"/>
      <c r="N44" s="56"/>
      <c r="O44" s="56"/>
      <c r="P44" s="56"/>
      <c r="Q44" s="56"/>
      <c r="R44" s="56"/>
      <c r="S44" s="69"/>
    </row>
    <row r="45" spans="1:19" s="26" customFormat="1">
      <c r="A45" s="18" t="s">
        <v>256</v>
      </c>
      <c r="B45" s="43">
        <v>121102</v>
      </c>
      <c r="C45" s="44" t="s">
        <v>29</v>
      </c>
      <c r="D45" s="55"/>
      <c r="E45" s="55"/>
      <c r="F45" s="55"/>
      <c r="G45" s="56">
        <f>SUM(G46:G47)</f>
        <v>0</v>
      </c>
      <c r="H45" s="56">
        <f t="shared" ref="H45:S45" si="14">SUM(H46:H47)</f>
        <v>0</v>
      </c>
      <c r="I45" s="56">
        <f t="shared" si="14"/>
        <v>0</v>
      </c>
      <c r="J45" s="56">
        <f t="shared" si="14"/>
        <v>0</v>
      </c>
      <c r="K45" s="56">
        <f t="shared" si="14"/>
        <v>0</v>
      </c>
      <c r="L45" s="56">
        <f t="shared" si="14"/>
        <v>0</v>
      </c>
      <c r="M45" s="56">
        <f t="shared" si="14"/>
        <v>0</v>
      </c>
      <c r="N45" s="56">
        <f t="shared" si="14"/>
        <v>0</v>
      </c>
      <c r="O45" s="56">
        <f t="shared" si="14"/>
        <v>0</v>
      </c>
      <c r="P45" s="56">
        <f t="shared" si="14"/>
        <v>0</v>
      </c>
      <c r="Q45" s="56">
        <f t="shared" si="14"/>
        <v>0</v>
      </c>
      <c r="R45" s="56">
        <f t="shared" si="14"/>
        <v>0</v>
      </c>
      <c r="S45" s="56">
        <f t="shared" si="14"/>
        <v>0</v>
      </c>
    </row>
    <row r="46" spans="1:19" s="26" customFormat="1">
      <c r="A46" s="18" t="s">
        <v>256</v>
      </c>
      <c r="B46" s="43"/>
      <c r="C46" s="44"/>
      <c r="D46" s="55"/>
      <c r="E46" s="55"/>
      <c r="F46" s="55"/>
      <c r="G46" s="56"/>
      <c r="H46" s="56"/>
      <c r="I46" s="56"/>
      <c r="J46" s="56"/>
      <c r="K46" s="56"/>
      <c r="L46" s="56"/>
      <c r="M46" s="56"/>
      <c r="N46" s="56"/>
      <c r="O46" s="56"/>
      <c r="P46" s="56"/>
      <c r="Q46" s="56"/>
      <c r="R46" s="56"/>
      <c r="S46" s="69"/>
    </row>
    <row r="47" spans="1:19" s="26" customFormat="1">
      <c r="A47" s="18" t="s">
        <v>256</v>
      </c>
      <c r="B47" s="43"/>
      <c r="C47" s="44"/>
      <c r="D47" s="55"/>
      <c r="E47" s="55"/>
      <c r="F47" s="55"/>
      <c r="G47" s="56"/>
      <c r="H47" s="56"/>
      <c r="I47" s="56"/>
      <c r="J47" s="56"/>
      <c r="K47" s="56"/>
      <c r="L47" s="56"/>
      <c r="M47" s="56"/>
      <c r="N47" s="56"/>
      <c r="O47" s="56"/>
      <c r="P47" s="56"/>
      <c r="Q47" s="56"/>
      <c r="R47" s="56"/>
      <c r="S47" s="69"/>
    </row>
    <row r="48" spans="1:19" s="26" customFormat="1">
      <c r="A48" s="18" t="s">
        <v>256</v>
      </c>
      <c r="B48" s="43">
        <v>121103</v>
      </c>
      <c r="C48" s="44" t="s">
        <v>30</v>
      </c>
      <c r="D48" s="55"/>
      <c r="E48" s="55"/>
      <c r="F48" s="55"/>
      <c r="G48" s="69">
        <f>G49+G52</f>
        <v>0</v>
      </c>
      <c r="H48" s="69">
        <f t="shared" ref="H48:S48" si="15">H49+H52</f>
        <v>0</v>
      </c>
      <c r="I48" s="69">
        <f t="shared" si="15"/>
        <v>0</v>
      </c>
      <c r="J48" s="69">
        <f t="shared" si="15"/>
        <v>0</v>
      </c>
      <c r="K48" s="69">
        <f t="shared" si="15"/>
        <v>0</v>
      </c>
      <c r="L48" s="69">
        <f t="shared" si="15"/>
        <v>0</v>
      </c>
      <c r="M48" s="69">
        <f t="shared" si="15"/>
        <v>0</v>
      </c>
      <c r="N48" s="69">
        <f t="shared" si="15"/>
        <v>0</v>
      </c>
      <c r="O48" s="69">
        <f t="shared" si="15"/>
        <v>0</v>
      </c>
      <c r="P48" s="69">
        <f t="shared" si="15"/>
        <v>0</v>
      </c>
      <c r="Q48" s="69">
        <f t="shared" si="15"/>
        <v>0</v>
      </c>
      <c r="R48" s="69">
        <f t="shared" si="15"/>
        <v>0</v>
      </c>
      <c r="S48" s="69">
        <f t="shared" si="15"/>
        <v>0</v>
      </c>
    </row>
    <row r="49" spans="1:28">
      <c r="A49" s="18" t="s">
        <v>256</v>
      </c>
      <c r="B49" s="41">
        <v>1211031</v>
      </c>
      <c r="C49" s="42" t="s">
        <v>31</v>
      </c>
      <c r="D49" s="57"/>
      <c r="E49" s="57"/>
      <c r="F49" s="57"/>
      <c r="G49" s="60">
        <f>SUM(G50:G51)</f>
        <v>0</v>
      </c>
      <c r="H49" s="60">
        <f t="shared" ref="H49:S49" si="16">SUM(H50:H51)</f>
        <v>0</v>
      </c>
      <c r="I49" s="60">
        <f t="shared" si="16"/>
        <v>0</v>
      </c>
      <c r="J49" s="60">
        <f t="shared" si="16"/>
        <v>0</v>
      </c>
      <c r="K49" s="60">
        <f t="shared" si="16"/>
        <v>0</v>
      </c>
      <c r="L49" s="60">
        <f t="shared" si="16"/>
        <v>0</v>
      </c>
      <c r="M49" s="60">
        <f t="shared" si="16"/>
        <v>0</v>
      </c>
      <c r="N49" s="60">
        <f t="shared" si="16"/>
        <v>0</v>
      </c>
      <c r="O49" s="60">
        <f t="shared" si="16"/>
        <v>0</v>
      </c>
      <c r="P49" s="60">
        <f t="shared" si="16"/>
        <v>0</v>
      </c>
      <c r="Q49" s="60">
        <f t="shared" si="16"/>
        <v>0</v>
      </c>
      <c r="R49" s="60">
        <f t="shared" si="16"/>
        <v>0</v>
      </c>
      <c r="S49" s="60">
        <f t="shared" si="16"/>
        <v>0</v>
      </c>
    </row>
    <row r="50" spans="1:28">
      <c r="A50" s="18" t="s">
        <v>256</v>
      </c>
      <c r="B50" s="41"/>
      <c r="C50" s="42"/>
      <c r="D50" s="57"/>
      <c r="E50" s="57"/>
      <c r="F50" s="57"/>
      <c r="G50" s="60"/>
      <c r="H50" s="60"/>
      <c r="I50" s="60"/>
      <c r="J50" s="60"/>
      <c r="K50" s="60"/>
      <c r="L50" s="60"/>
      <c r="M50" s="60"/>
      <c r="N50" s="60"/>
      <c r="O50" s="60"/>
      <c r="P50" s="60"/>
      <c r="Q50" s="60"/>
      <c r="R50" s="60"/>
      <c r="S50" s="60"/>
    </row>
    <row r="51" spans="1:28">
      <c r="A51" s="18" t="s">
        <v>256</v>
      </c>
      <c r="B51" s="41"/>
      <c r="C51" s="42"/>
      <c r="D51" s="57"/>
      <c r="E51" s="57"/>
      <c r="F51" s="57"/>
      <c r="G51" s="60"/>
      <c r="H51" s="60"/>
      <c r="I51" s="60"/>
      <c r="J51" s="60"/>
      <c r="K51" s="60"/>
      <c r="L51" s="60"/>
      <c r="M51" s="60"/>
      <c r="N51" s="60"/>
      <c r="O51" s="60"/>
      <c r="P51" s="60"/>
      <c r="Q51" s="60"/>
      <c r="R51" s="60"/>
      <c r="S51" s="60"/>
    </row>
    <row r="52" spans="1:28" s="13" customFormat="1">
      <c r="A52" s="18" t="s">
        <v>256</v>
      </c>
      <c r="B52" s="41">
        <v>1211032</v>
      </c>
      <c r="C52" s="42" t="s">
        <v>32</v>
      </c>
      <c r="D52" s="57"/>
      <c r="E52" s="57"/>
      <c r="F52" s="57"/>
      <c r="G52" s="60">
        <f>SUM(G53:G54)</f>
        <v>0</v>
      </c>
      <c r="H52" s="60">
        <f t="shared" ref="H52:S52" si="17">SUM(H53:H54)</f>
        <v>0</v>
      </c>
      <c r="I52" s="60">
        <f t="shared" si="17"/>
        <v>0</v>
      </c>
      <c r="J52" s="60">
        <f t="shared" si="17"/>
        <v>0</v>
      </c>
      <c r="K52" s="60">
        <f t="shared" si="17"/>
        <v>0</v>
      </c>
      <c r="L52" s="60">
        <f t="shared" si="17"/>
        <v>0</v>
      </c>
      <c r="M52" s="60">
        <f t="shared" si="17"/>
        <v>0</v>
      </c>
      <c r="N52" s="60">
        <f t="shared" si="17"/>
        <v>0</v>
      </c>
      <c r="O52" s="60">
        <f t="shared" si="17"/>
        <v>0</v>
      </c>
      <c r="P52" s="60">
        <f t="shared" si="17"/>
        <v>0</v>
      </c>
      <c r="Q52" s="60">
        <f t="shared" si="17"/>
        <v>0</v>
      </c>
      <c r="R52" s="60">
        <f t="shared" si="17"/>
        <v>0</v>
      </c>
      <c r="S52" s="60">
        <f t="shared" si="17"/>
        <v>0</v>
      </c>
      <c r="T52" s="14"/>
      <c r="U52" s="14"/>
      <c r="V52" s="14"/>
      <c r="W52" s="14"/>
      <c r="X52" s="14"/>
      <c r="Y52" s="14"/>
      <c r="Z52" s="14"/>
      <c r="AA52" s="14"/>
      <c r="AB52" s="14"/>
    </row>
    <row r="53" spans="1:28" s="13" customFormat="1">
      <c r="A53" s="18" t="s">
        <v>256</v>
      </c>
      <c r="B53" s="41"/>
      <c r="C53" s="42"/>
      <c r="D53" s="57"/>
      <c r="E53" s="57"/>
      <c r="F53" s="57"/>
      <c r="G53" s="60"/>
      <c r="H53" s="60"/>
      <c r="I53" s="60"/>
      <c r="J53" s="60"/>
      <c r="K53" s="60"/>
      <c r="L53" s="60"/>
      <c r="M53" s="60"/>
      <c r="N53" s="60"/>
      <c r="O53" s="60"/>
      <c r="P53" s="60"/>
      <c r="Q53" s="60"/>
      <c r="R53" s="60"/>
      <c r="S53" s="60"/>
      <c r="T53" s="14"/>
      <c r="U53" s="14"/>
      <c r="V53" s="14"/>
      <c r="W53" s="14"/>
      <c r="X53" s="14"/>
      <c r="Y53" s="14"/>
      <c r="Z53" s="14"/>
      <c r="AA53" s="14"/>
      <c r="AB53" s="14"/>
    </row>
    <row r="54" spans="1:28" s="13" customFormat="1">
      <c r="A54" s="18" t="s">
        <v>256</v>
      </c>
      <c r="B54" s="41"/>
      <c r="C54" s="42"/>
      <c r="D54" s="57"/>
      <c r="E54" s="57"/>
      <c r="F54" s="57"/>
      <c r="G54" s="60"/>
      <c r="H54" s="60"/>
      <c r="I54" s="60"/>
      <c r="J54" s="60"/>
      <c r="K54" s="60"/>
      <c r="L54" s="60"/>
      <c r="M54" s="60"/>
      <c r="N54" s="60"/>
      <c r="O54" s="60"/>
      <c r="P54" s="60"/>
      <c r="Q54" s="60"/>
      <c r="R54" s="60"/>
      <c r="S54" s="60"/>
      <c r="T54" s="14"/>
      <c r="U54" s="14"/>
      <c r="V54" s="14"/>
      <c r="W54" s="14"/>
      <c r="X54" s="14"/>
      <c r="Y54" s="14"/>
      <c r="Z54" s="14"/>
      <c r="AA54" s="14"/>
      <c r="AB54" s="14"/>
    </row>
    <row r="55" spans="1:28" s="26" customFormat="1">
      <c r="A55" s="18" t="s">
        <v>256</v>
      </c>
      <c r="B55" s="43">
        <v>121104</v>
      </c>
      <c r="C55" s="44" t="s">
        <v>33</v>
      </c>
      <c r="D55" s="55"/>
      <c r="E55" s="55"/>
      <c r="F55" s="55"/>
      <c r="G55" s="69">
        <f>SUM(G56:G57)</f>
        <v>0</v>
      </c>
      <c r="H55" s="69">
        <f t="shared" ref="H55:S55" si="18">SUM(H56:H57)</f>
        <v>0</v>
      </c>
      <c r="I55" s="69">
        <f t="shared" si="18"/>
        <v>0</v>
      </c>
      <c r="J55" s="69">
        <f t="shared" si="18"/>
        <v>0</v>
      </c>
      <c r="K55" s="69">
        <f t="shared" si="18"/>
        <v>0</v>
      </c>
      <c r="L55" s="69">
        <f t="shared" si="18"/>
        <v>0</v>
      </c>
      <c r="M55" s="69">
        <f t="shared" si="18"/>
        <v>0</v>
      </c>
      <c r="N55" s="69">
        <f t="shared" si="18"/>
        <v>0</v>
      </c>
      <c r="O55" s="69">
        <f t="shared" si="18"/>
        <v>0</v>
      </c>
      <c r="P55" s="69">
        <f t="shared" si="18"/>
        <v>0</v>
      </c>
      <c r="Q55" s="69">
        <f t="shared" si="18"/>
        <v>0</v>
      </c>
      <c r="R55" s="69">
        <f t="shared" si="18"/>
        <v>0</v>
      </c>
      <c r="S55" s="69">
        <f t="shared" si="18"/>
        <v>0</v>
      </c>
    </row>
    <row r="56" spans="1:28" s="26" customFormat="1">
      <c r="A56" s="18" t="s">
        <v>256</v>
      </c>
      <c r="B56" s="43"/>
      <c r="C56" s="44"/>
      <c r="D56" s="55"/>
      <c r="E56" s="55"/>
      <c r="F56" s="55"/>
      <c r="G56" s="69"/>
      <c r="H56" s="69"/>
      <c r="I56" s="69"/>
      <c r="J56" s="69"/>
      <c r="K56" s="69"/>
      <c r="L56" s="69"/>
      <c r="M56" s="69"/>
      <c r="N56" s="69"/>
      <c r="O56" s="69"/>
      <c r="P56" s="69"/>
      <c r="Q56" s="69"/>
      <c r="R56" s="69"/>
      <c r="S56" s="69"/>
    </row>
    <row r="57" spans="1:28" s="26" customFormat="1">
      <c r="A57" s="18" t="s">
        <v>256</v>
      </c>
      <c r="B57" s="43"/>
      <c r="C57" s="44"/>
      <c r="D57" s="55"/>
      <c r="E57" s="55"/>
      <c r="F57" s="55"/>
      <c r="G57" s="69"/>
      <c r="H57" s="69"/>
      <c r="I57" s="69"/>
      <c r="J57" s="69"/>
      <c r="K57" s="69"/>
      <c r="L57" s="69"/>
      <c r="M57" s="69"/>
      <c r="N57" s="69"/>
      <c r="O57" s="69"/>
      <c r="P57" s="69"/>
      <c r="Q57" s="69"/>
      <c r="R57" s="69"/>
      <c r="S57" s="69"/>
    </row>
    <row r="58" spans="1:28" s="26" customFormat="1">
      <c r="A58" s="18" t="s">
        <v>256</v>
      </c>
      <c r="B58" s="43">
        <v>121105</v>
      </c>
      <c r="C58" s="44" t="s">
        <v>34</v>
      </c>
      <c r="D58" s="55"/>
      <c r="E58" s="55"/>
      <c r="F58" s="55"/>
      <c r="G58" s="69">
        <f t="shared" ref="G58:S58" si="19">G59+G62+G71+G74</f>
        <v>31360</v>
      </c>
      <c r="H58" s="69">
        <f t="shared" si="19"/>
        <v>0</v>
      </c>
      <c r="I58" s="69">
        <f t="shared" si="19"/>
        <v>120</v>
      </c>
      <c r="J58" s="69">
        <f t="shared" si="19"/>
        <v>0</v>
      </c>
      <c r="K58" s="69">
        <f t="shared" si="19"/>
        <v>1320</v>
      </c>
      <c r="L58" s="69">
        <f t="shared" si="19"/>
        <v>0</v>
      </c>
      <c r="M58" s="69">
        <f t="shared" si="19"/>
        <v>0</v>
      </c>
      <c r="N58" s="69">
        <f t="shared" si="19"/>
        <v>1320</v>
      </c>
      <c r="O58" s="69">
        <f t="shared" si="19"/>
        <v>0</v>
      </c>
      <c r="P58" s="69">
        <f t="shared" si="19"/>
        <v>0</v>
      </c>
      <c r="Q58" s="69">
        <f t="shared" si="19"/>
        <v>0</v>
      </c>
      <c r="R58" s="69">
        <f t="shared" si="19"/>
        <v>0</v>
      </c>
      <c r="S58" s="69">
        <f t="shared" si="19"/>
        <v>0</v>
      </c>
    </row>
    <row r="59" spans="1:28">
      <c r="A59" s="18" t="s">
        <v>256</v>
      </c>
      <c r="B59" s="41">
        <v>1211051</v>
      </c>
      <c r="C59" s="42" t="s">
        <v>35</v>
      </c>
      <c r="D59" s="57"/>
      <c r="E59" s="57"/>
      <c r="F59" s="57"/>
      <c r="G59" s="59">
        <f>SUM(G60:G61)</f>
        <v>0</v>
      </c>
      <c r="H59" s="59">
        <f t="shared" ref="H59:S59" si="20">SUM(H60:H61)</f>
        <v>0</v>
      </c>
      <c r="I59" s="59">
        <f t="shared" si="20"/>
        <v>0</v>
      </c>
      <c r="J59" s="59">
        <f t="shared" si="20"/>
        <v>0</v>
      </c>
      <c r="K59" s="59">
        <f t="shared" si="20"/>
        <v>0</v>
      </c>
      <c r="L59" s="59">
        <f t="shared" si="20"/>
        <v>0</v>
      </c>
      <c r="M59" s="59">
        <f t="shared" si="20"/>
        <v>0</v>
      </c>
      <c r="N59" s="59">
        <f t="shared" si="20"/>
        <v>0</v>
      </c>
      <c r="O59" s="59">
        <f t="shared" si="20"/>
        <v>0</v>
      </c>
      <c r="P59" s="59">
        <f t="shared" si="20"/>
        <v>0</v>
      </c>
      <c r="Q59" s="59">
        <f t="shared" si="20"/>
        <v>0</v>
      </c>
      <c r="R59" s="59">
        <f t="shared" si="20"/>
        <v>0</v>
      </c>
      <c r="S59" s="59">
        <f t="shared" si="20"/>
        <v>0</v>
      </c>
    </row>
    <row r="60" spans="1:28">
      <c r="A60" s="18" t="s">
        <v>256</v>
      </c>
      <c r="B60" s="41"/>
      <c r="C60" s="42"/>
      <c r="D60" s="57"/>
      <c r="E60" s="57"/>
      <c r="F60" s="57"/>
      <c r="G60" s="59"/>
      <c r="H60" s="59"/>
      <c r="I60" s="59"/>
      <c r="J60" s="59"/>
      <c r="K60" s="59"/>
      <c r="L60" s="59"/>
      <c r="M60" s="59"/>
      <c r="N60" s="59"/>
      <c r="O60" s="59"/>
      <c r="P60" s="59"/>
      <c r="Q60" s="59"/>
      <c r="R60" s="59"/>
      <c r="S60" s="60"/>
    </row>
    <row r="61" spans="1:28">
      <c r="A61" s="18" t="s">
        <v>256</v>
      </c>
      <c r="B61" s="41"/>
      <c r="C61" s="42"/>
      <c r="D61" s="57"/>
      <c r="E61" s="57"/>
      <c r="F61" s="57"/>
      <c r="G61" s="59"/>
      <c r="H61" s="59"/>
      <c r="I61" s="59"/>
      <c r="J61" s="59"/>
      <c r="K61" s="59"/>
      <c r="L61" s="59"/>
      <c r="M61" s="59"/>
      <c r="N61" s="59"/>
      <c r="O61" s="59"/>
      <c r="P61" s="59"/>
      <c r="Q61" s="59"/>
      <c r="R61" s="59"/>
      <c r="S61" s="60"/>
    </row>
    <row r="62" spans="1:28" s="13" customFormat="1">
      <c r="A62" s="126" t="s">
        <v>256</v>
      </c>
      <c r="B62" s="123">
        <v>1211052</v>
      </c>
      <c r="C62" s="124" t="s">
        <v>36</v>
      </c>
      <c r="D62" s="125"/>
      <c r="E62" s="125"/>
      <c r="F62" s="125"/>
      <c r="G62" s="122">
        <f>G66+G67+G68+G69</f>
        <v>31360</v>
      </c>
      <c r="H62" s="122">
        <f t="shared" ref="H62:S62" si="21">H66+H67+H68</f>
        <v>0</v>
      </c>
      <c r="I62" s="122">
        <f t="shared" si="21"/>
        <v>120</v>
      </c>
      <c r="J62" s="122">
        <f t="shared" si="21"/>
        <v>0</v>
      </c>
      <c r="K62" s="122">
        <f t="shared" si="21"/>
        <v>1320</v>
      </c>
      <c r="L62" s="122">
        <f t="shared" si="21"/>
        <v>0</v>
      </c>
      <c r="M62" s="122">
        <f t="shared" si="21"/>
        <v>0</v>
      </c>
      <c r="N62" s="122">
        <f t="shared" si="21"/>
        <v>1320</v>
      </c>
      <c r="O62" s="122">
        <f t="shared" si="21"/>
        <v>0</v>
      </c>
      <c r="P62" s="122">
        <f t="shared" si="21"/>
        <v>0</v>
      </c>
      <c r="Q62" s="122">
        <f t="shared" si="21"/>
        <v>0</v>
      </c>
      <c r="R62" s="122">
        <f t="shared" si="21"/>
        <v>0</v>
      </c>
      <c r="S62" s="122">
        <f t="shared" si="21"/>
        <v>0</v>
      </c>
      <c r="T62" s="14"/>
      <c r="U62" s="14"/>
      <c r="V62" s="14"/>
      <c r="W62" s="14"/>
      <c r="X62" s="14"/>
      <c r="Y62" s="14"/>
      <c r="Z62" s="14"/>
      <c r="AA62" s="14"/>
      <c r="AB62" s="14"/>
    </row>
    <row r="63" spans="1:28" s="13" customFormat="1">
      <c r="A63" s="126" t="s">
        <v>261</v>
      </c>
      <c r="B63" s="123"/>
      <c r="C63" s="124" t="s">
        <v>275</v>
      </c>
      <c r="D63" s="125"/>
      <c r="E63" s="125"/>
      <c r="F63" s="125"/>
      <c r="G63" s="122">
        <f>G65</f>
        <v>20</v>
      </c>
      <c r="H63" s="122"/>
      <c r="I63" s="122"/>
      <c r="J63" s="122"/>
      <c r="K63" s="122"/>
      <c r="L63" s="122"/>
      <c r="M63" s="122"/>
      <c r="N63" s="122"/>
      <c r="O63" s="122"/>
      <c r="P63" s="122"/>
      <c r="Q63" s="122"/>
      <c r="R63" s="122"/>
      <c r="S63" s="122"/>
      <c r="T63" s="14"/>
      <c r="U63" s="14"/>
      <c r="V63" s="14"/>
      <c r="W63" s="14"/>
      <c r="X63" s="14"/>
      <c r="Y63" s="14"/>
      <c r="Z63" s="14"/>
      <c r="AA63" s="14"/>
      <c r="AB63" s="14"/>
    </row>
    <row r="64" spans="1:28" s="13" customFormat="1">
      <c r="A64" s="126" t="s">
        <v>258</v>
      </c>
      <c r="B64" s="123"/>
      <c r="C64" s="124" t="s">
        <v>276</v>
      </c>
      <c r="D64" s="125"/>
      <c r="E64" s="125"/>
      <c r="F64" s="125"/>
      <c r="G64" s="122">
        <f>G68</f>
        <v>400</v>
      </c>
      <c r="H64" s="122"/>
      <c r="I64" s="122"/>
      <c r="J64" s="122"/>
      <c r="K64" s="122"/>
      <c r="L64" s="122"/>
      <c r="M64" s="122"/>
      <c r="N64" s="122"/>
      <c r="O64" s="122"/>
      <c r="P64" s="122"/>
      <c r="Q64" s="122"/>
      <c r="R64" s="122"/>
      <c r="S64" s="122"/>
      <c r="T64" s="14"/>
      <c r="U64" s="14"/>
      <c r="V64" s="14"/>
      <c r="W64" s="14"/>
      <c r="X64" s="14"/>
      <c r="Y64" s="14"/>
      <c r="Z64" s="14"/>
      <c r="AA64" s="14"/>
      <c r="AB64" s="14"/>
    </row>
    <row r="65" spans="1:28" s="13" customFormat="1">
      <c r="A65" s="132" t="s">
        <v>261</v>
      </c>
      <c r="B65" s="133"/>
      <c r="C65" s="134" t="s">
        <v>254</v>
      </c>
      <c r="D65" s="135"/>
      <c r="E65" s="135"/>
      <c r="F65" s="135"/>
      <c r="G65" s="136">
        <v>20</v>
      </c>
      <c r="H65" s="136"/>
      <c r="I65" s="136"/>
      <c r="J65" s="136"/>
      <c r="K65" s="136">
        <v>20</v>
      </c>
      <c r="L65" s="136"/>
      <c r="M65" s="136"/>
      <c r="N65" s="136">
        <v>20</v>
      </c>
      <c r="O65" s="136"/>
      <c r="P65" s="136"/>
      <c r="Q65" s="136"/>
      <c r="R65" s="136"/>
      <c r="S65" s="150"/>
      <c r="T65" s="14"/>
      <c r="U65" s="14"/>
      <c r="V65" s="14"/>
      <c r="W65" s="14"/>
      <c r="X65" s="14"/>
      <c r="Y65" s="14"/>
      <c r="Z65" s="14"/>
      <c r="AA65" s="14"/>
      <c r="AB65" s="14"/>
    </row>
    <row r="66" spans="1:28" s="13" customFormat="1">
      <c r="A66" s="127" t="s">
        <v>256</v>
      </c>
      <c r="B66" s="128"/>
      <c r="C66" s="129" t="s">
        <v>257</v>
      </c>
      <c r="D66" s="130"/>
      <c r="E66" s="130"/>
      <c r="F66" s="130"/>
      <c r="G66" s="131">
        <f>G65*'таблица валют'!G9</f>
        <v>1300</v>
      </c>
      <c r="H66" s="131">
        <f>H65*'таблица валют'!H9</f>
        <v>0</v>
      </c>
      <c r="I66" s="131">
        <f>I65*'таблица валют'!I9</f>
        <v>0</v>
      </c>
      <c r="J66" s="131">
        <f>J65*'таблица валют'!J9</f>
        <v>0</v>
      </c>
      <c r="K66" s="131">
        <f>K65*'таблица валют'!K9</f>
        <v>1320</v>
      </c>
      <c r="L66" s="131">
        <f>L65*'таблица валют'!L9</f>
        <v>0</v>
      </c>
      <c r="M66" s="131">
        <f>M65*'таблица валют'!M9</f>
        <v>0</v>
      </c>
      <c r="N66" s="131">
        <f>N65*'таблица валют'!N9</f>
        <v>1320</v>
      </c>
      <c r="O66" s="131">
        <f>O65*'таблица валют'!O9</f>
        <v>0</v>
      </c>
      <c r="P66" s="131">
        <f>P65*'таблица валют'!P9</f>
        <v>0</v>
      </c>
      <c r="Q66" s="131">
        <f>Q65*'таблица валют'!Q9</f>
        <v>0</v>
      </c>
      <c r="R66" s="131">
        <f>R65*'таблица валют'!R9</f>
        <v>0</v>
      </c>
      <c r="S66" s="131">
        <f>S65*'таблица валют'!S9</f>
        <v>0</v>
      </c>
      <c r="T66" s="14"/>
      <c r="U66" s="14"/>
      <c r="V66" s="14"/>
      <c r="W66" s="14"/>
      <c r="X66" s="14"/>
      <c r="Y66" s="14"/>
      <c r="Z66" s="14"/>
      <c r="AA66" s="14"/>
      <c r="AB66" s="14"/>
    </row>
    <row r="67" spans="1:28" s="13" customFormat="1">
      <c r="A67" s="132" t="s">
        <v>256</v>
      </c>
      <c r="B67" s="133"/>
      <c r="C67" s="134" t="s">
        <v>255</v>
      </c>
      <c r="D67" s="135"/>
      <c r="E67" s="135"/>
      <c r="F67" s="135"/>
      <c r="G67" s="136">
        <v>60</v>
      </c>
      <c r="H67" s="136"/>
      <c r="I67" s="136">
        <v>120</v>
      </c>
      <c r="J67" s="136"/>
      <c r="K67" s="136"/>
      <c r="L67" s="136"/>
      <c r="M67" s="136"/>
      <c r="N67" s="136"/>
      <c r="O67" s="136"/>
      <c r="P67" s="136"/>
      <c r="Q67" s="136"/>
      <c r="R67" s="136"/>
      <c r="S67" s="150"/>
      <c r="T67" s="14"/>
      <c r="U67" s="14"/>
      <c r="V67" s="14"/>
      <c r="W67" s="14"/>
      <c r="X67" s="14"/>
      <c r="Y67" s="14"/>
      <c r="Z67" s="14"/>
      <c r="AA67" s="14"/>
      <c r="AB67" s="14"/>
    </row>
    <row r="68" spans="1:28" s="13" customFormat="1">
      <c r="A68" s="18" t="s">
        <v>258</v>
      </c>
      <c r="B68" s="41"/>
      <c r="C68" s="42" t="s">
        <v>259</v>
      </c>
      <c r="D68" s="57"/>
      <c r="E68" s="57"/>
      <c r="F68" s="57"/>
      <c r="G68" s="59">
        <v>400</v>
      </c>
      <c r="H68" s="59"/>
      <c r="I68" s="59"/>
      <c r="J68" s="59"/>
      <c r="K68" s="59"/>
      <c r="L68" s="59"/>
      <c r="M68" s="59"/>
      <c r="N68" s="59"/>
      <c r="O68" s="59"/>
      <c r="P68" s="59"/>
      <c r="Q68" s="59"/>
      <c r="R68" s="59"/>
      <c r="S68" s="60"/>
      <c r="T68" s="14"/>
      <c r="U68" s="14"/>
      <c r="V68" s="14"/>
      <c r="W68" s="14"/>
      <c r="X68" s="14"/>
      <c r="Y68" s="14"/>
      <c r="Z68" s="14"/>
      <c r="AA68" s="14"/>
      <c r="AB68" s="14"/>
    </row>
    <row r="69" spans="1:28" s="13" customFormat="1">
      <c r="A69" s="127" t="s">
        <v>256</v>
      </c>
      <c r="B69" s="128"/>
      <c r="C69" s="129" t="s">
        <v>260</v>
      </c>
      <c r="D69" s="130"/>
      <c r="E69" s="130"/>
      <c r="F69" s="130"/>
      <c r="G69" s="131">
        <f>G68*'таблица валют'!G10</f>
        <v>29600</v>
      </c>
      <c r="H69" s="131">
        <f>H68*'таблица валют'!H12</f>
        <v>0</v>
      </c>
      <c r="I69" s="131">
        <f>I68*'таблица валют'!I12</f>
        <v>0</v>
      </c>
      <c r="J69" s="131">
        <f>J68*'таблица валют'!J12</f>
        <v>0</v>
      </c>
      <c r="K69" s="131">
        <f>K68*'таблица валют'!K12</f>
        <v>0</v>
      </c>
      <c r="L69" s="131">
        <f>L68*'таблица валют'!L12</f>
        <v>0</v>
      </c>
      <c r="M69" s="131">
        <f>M68*'таблица валют'!M12</f>
        <v>0</v>
      </c>
      <c r="N69" s="131">
        <f>N68*'таблица валют'!N12</f>
        <v>0</v>
      </c>
      <c r="O69" s="131">
        <f>O68*'таблица валют'!O12</f>
        <v>0</v>
      </c>
      <c r="P69" s="131">
        <f>P68*'таблица валют'!P12</f>
        <v>0</v>
      </c>
      <c r="Q69" s="131">
        <f>Q68*'таблица валют'!Q12</f>
        <v>0</v>
      </c>
      <c r="R69" s="131">
        <f>R68*'таблица валют'!R12</f>
        <v>0</v>
      </c>
      <c r="S69" s="131">
        <f>S68*'таблица валют'!S12</f>
        <v>0</v>
      </c>
      <c r="T69" s="14"/>
      <c r="U69" s="14"/>
      <c r="V69" s="14"/>
      <c r="W69" s="14"/>
      <c r="X69" s="14"/>
      <c r="Y69" s="14"/>
      <c r="Z69" s="14"/>
      <c r="AA69" s="14"/>
      <c r="AB69" s="14"/>
    </row>
    <row r="70" spans="1:28" s="13" customFormat="1">
      <c r="A70" s="18" t="s">
        <v>256</v>
      </c>
      <c r="B70" s="41"/>
      <c r="C70" s="42"/>
      <c r="D70" s="57"/>
      <c r="E70" s="57"/>
      <c r="F70" s="57"/>
      <c r="G70" s="59"/>
      <c r="H70" s="59"/>
      <c r="I70" s="59"/>
      <c r="J70" s="59"/>
      <c r="K70" s="59"/>
      <c r="L70" s="59"/>
      <c r="M70" s="59"/>
      <c r="N70" s="59"/>
      <c r="O70" s="59"/>
      <c r="P70" s="59"/>
      <c r="Q70" s="59"/>
      <c r="R70" s="59"/>
      <c r="S70" s="60"/>
      <c r="T70" s="14"/>
      <c r="U70" s="14"/>
      <c r="V70" s="14"/>
      <c r="W70" s="14"/>
      <c r="X70" s="14"/>
      <c r="Y70" s="14"/>
      <c r="Z70" s="14"/>
      <c r="AA70" s="14"/>
      <c r="AB70" s="14"/>
    </row>
    <row r="71" spans="1:28" s="13" customFormat="1">
      <c r="A71" s="18" t="s">
        <v>256</v>
      </c>
      <c r="B71" s="41">
        <v>1211053</v>
      </c>
      <c r="C71" s="42" t="s">
        <v>37</v>
      </c>
      <c r="D71" s="57"/>
      <c r="E71" s="57"/>
      <c r="F71" s="57"/>
      <c r="G71" s="59">
        <f>SUM(G72:G73)</f>
        <v>0</v>
      </c>
      <c r="H71" s="59">
        <f t="shared" ref="H71:S71" si="22">SUM(H72:H73)</f>
        <v>0</v>
      </c>
      <c r="I71" s="59">
        <f t="shared" si="22"/>
        <v>0</v>
      </c>
      <c r="J71" s="59">
        <f t="shared" si="22"/>
        <v>0</v>
      </c>
      <c r="K71" s="59">
        <f t="shared" si="22"/>
        <v>0</v>
      </c>
      <c r="L71" s="59">
        <f t="shared" si="22"/>
        <v>0</v>
      </c>
      <c r="M71" s="59">
        <f t="shared" si="22"/>
        <v>0</v>
      </c>
      <c r="N71" s="59">
        <f t="shared" si="22"/>
        <v>0</v>
      </c>
      <c r="O71" s="59">
        <f t="shared" si="22"/>
        <v>0</v>
      </c>
      <c r="P71" s="59">
        <f t="shared" si="22"/>
        <v>0</v>
      </c>
      <c r="Q71" s="59">
        <f t="shared" si="22"/>
        <v>0</v>
      </c>
      <c r="R71" s="59">
        <f t="shared" si="22"/>
        <v>0</v>
      </c>
      <c r="S71" s="59">
        <f t="shared" si="22"/>
        <v>0</v>
      </c>
      <c r="T71" s="14"/>
      <c r="U71" s="14" t="s">
        <v>135</v>
      </c>
      <c r="V71" s="14"/>
      <c r="W71" s="14"/>
      <c r="X71" s="14"/>
      <c r="Y71" s="14"/>
      <c r="Z71" s="14"/>
      <c r="AA71" s="14"/>
      <c r="AB71" s="14"/>
    </row>
    <row r="72" spans="1:28" s="13" customFormat="1">
      <c r="A72" s="18" t="s">
        <v>256</v>
      </c>
      <c r="B72" s="41"/>
      <c r="C72" s="42"/>
      <c r="D72" s="57"/>
      <c r="E72" s="57"/>
      <c r="F72" s="57"/>
      <c r="G72" s="59"/>
      <c r="H72" s="59"/>
      <c r="I72" s="59"/>
      <c r="J72" s="59"/>
      <c r="K72" s="59"/>
      <c r="L72" s="59"/>
      <c r="M72" s="59"/>
      <c r="N72" s="59"/>
      <c r="O72" s="59"/>
      <c r="P72" s="59"/>
      <c r="Q72" s="59"/>
      <c r="R72" s="59"/>
      <c r="S72" s="60"/>
      <c r="T72" s="14"/>
      <c r="U72" s="14"/>
      <c r="V72" s="14"/>
      <c r="W72" s="14"/>
      <c r="X72" s="14"/>
      <c r="Y72" s="14"/>
      <c r="Z72" s="14"/>
      <c r="AA72" s="14"/>
      <c r="AB72" s="14"/>
    </row>
    <row r="73" spans="1:28" s="13" customFormat="1">
      <c r="A73" s="18" t="s">
        <v>256</v>
      </c>
      <c r="B73" s="41"/>
      <c r="C73" s="42"/>
      <c r="D73" s="57"/>
      <c r="E73" s="57"/>
      <c r="F73" s="57"/>
      <c r="G73" s="59"/>
      <c r="H73" s="59"/>
      <c r="I73" s="59"/>
      <c r="J73" s="59"/>
      <c r="K73" s="59"/>
      <c r="L73" s="59"/>
      <c r="M73" s="59"/>
      <c r="N73" s="59"/>
      <c r="O73" s="59"/>
      <c r="P73" s="59"/>
      <c r="Q73" s="59"/>
      <c r="R73" s="59"/>
      <c r="S73" s="60"/>
      <c r="T73" s="14"/>
      <c r="U73" s="14"/>
      <c r="V73" s="14"/>
      <c r="W73" s="14"/>
      <c r="X73" s="14"/>
      <c r="Y73" s="14"/>
      <c r="Z73" s="14"/>
      <c r="AA73" s="14"/>
      <c r="AB73" s="14"/>
    </row>
    <row r="74" spans="1:28" s="13" customFormat="1">
      <c r="A74" s="18" t="s">
        <v>256</v>
      </c>
      <c r="B74" s="41">
        <v>1211054</v>
      </c>
      <c r="C74" s="42" t="s">
        <v>38</v>
      </c>
      <c r="D74" s="57"/>
      <c r="E74" s="57"/>
      <c r="F74" s="57"/>
      <c r="G74" s="59">
        <f>SUM(G75:G76)</f>
        <v>0</v>
      </c>
      <c r="H74" s="59">
        <f t="shared" ref="H74:S74" si="23">SUM(H75:H76)</f>
        <v>0</v>
      </c>
      <c r="I74" s="59">
        <f t="shared" si="23"/>
        <v>0</v>
      </c>
      <c r="J74" s="59">
        <f t="shared" si="23"/>
        <v>0</v>
      </c>
      <c r="K74" s="59">
        <f t="shared" si="23"/>
        <v>0</v>
      </c>
      <c r="L74" s="59">
        <f t="shared" si="23"/>
        <v>0</v>
      </c>
      <c r="M74" s="59">
        <f t="shared" si="23"/>
        <v>0</v>
      </c>
      <c r="N74" s="59">
        <f t="shared" si="23"/>
        <v>0</v>
      </c>
      <c r="O74" s="59">
        <f t="shared" si="23"/>
        <v>0</v>
      </c>
      <c r="P74" s="59">
        <f t="shared" si="23"/>
        <v>0</v>
      </c>
      <c r="Q74" s="59">
        <f t="shared" si="23"/>
        <v>0</v>
      </c>
      <c r="R74" s="59">
        <f t="shared" si="23"/>
        <v>0</v>
      </c>
      <c r="S74" s="59">
        <f t="shared" si="23"/>
        <v>0</v>
      </c>
      <c r="T74" s="14"/>
      <c r="U74" s="14"/>
      <c r="V74" s="14"/>
      <c r="W74" s="14"/>
      <c r="X74" s="14"/>
      <c r="Y74" s="14"/>
      <c r="Z74" s="14"/>
      <c r="AA74" s="14"/>
      <c r="AB74" s="14"/>
    </row>
    <row r="75" spans="1:28" s="13" customFormat="1">
      <c r="A75" s="18" t="s">
        <v>256</v>
      </c>
      <c r="B75" s="41"/>
      <c r="C75" s="42"/>
      <c r="D75" s="57"/>
      <c r="E75" s="57"/>
      <c r="F75" s="57"/>
      <c r="G75" s="59"/>
      <c r="H75" s="59"/>
      <c r="I75" s="59"/>
      <c r="J75" s="59"/>
      <c r="K75" s="59"/>
      <c r="L75" s="59"/>
      <c r="M75" s="59"/>
      <c r="N75" s="59"/>
      <c r="O75" s="59"/>
      <c r="P75" s="59"/>
      <c r="Q75" s="59"/>
      <c r="R75" s="59"/>
      <c r="S75" s="60"/>
      <c r="T75" s="14"/>
      <c r="U75" s="14"/>
      <c r="V75" s="14"/>
      <c r="W75" s="14"/>
      <c r="X75" s="14"/>
      <c r="Y75" s="14"/>
      <c r="Z75" s="14"/>
      <c r="AA75" s="14"/>
      <c r="AB75" s="14"/>
    </row>
    <row r="76" spans="1:28" s="13" customFormat="1">
      <c r="A76" s="18" t="s">
        <v>256</v>
      </c>
      <c r="B76" s="41"/>
      <c r="C76" s="42"/>
      <c r="D76" s="57"/>
      <c r="E76" s="57"/>
      <c r="F76" s="57"/>
      <c r="G76" s="59"/>
      <c r="H76" s="59"/>
      <c r="I76" s="59"/>
      <c r="J76" s="59"/>
      <c r="K76" s="59"/>
      <c r="L76" s="59"/>
      <c r="M76" s="59"/>
      <c r="N76" s="59"/>
      <c r="O76" s="59"/>
      <c r="P76" s="59"/>
      <c r="Q76" s="59"/>
      <c r="R76" s="59"/>
      <c r="S76" s="60"/>
      <c r="T76" s="14"/>
      <c r="U76" s="14"/>
      <c r="V76" s="14"/>
      <c r="W76" s="14"/>
      <c r="X76" s="14"/>
      <c r="Y76" s="14"/>
      <c r="Z76" s="14"/>
      <c r="AA76" s="14"/>
      <c r="AB76" s="14"/>
    </row>
    <row r="77" spans="1:28" s="25" customFormat="1" hidden="1">
      <c r="A77" s="18"/>
      <c r="B77" s="61">
        <v>121200</v>
      </c>
      <c r="C77" s="62" t="s">
        <v>39</v>
      </c>
      <c r="D77" s="63"/>
      <c r="E77" s="63"/>
      <c r="F77" s="63"/>
      <c r="G77" s="65">
        <f>SUM(G78:G79)</f>
        <v>0</v>
      </c>
      <c r="H77" s="65">
        <f t="shared" ref="H77:S77" si="24">SUM(H78:H79)</f>
        <v>0</v>
      </c>
      <c r="I77" s="65">
        <f t="shared" si="24"/>
        <v>0</v>
      </c>
      <c r="J77" s="65">
        <f t="shared" si="24"/>
        <v>0</v>
      </c>
      <c r="K77" s="65">
        <f t="shared" si="24"/>
        <v>0</v>
      </c>
      <c r="L77" s="65">
        <f t="shared" si="24"/>
        <v>0</v>
      </c>
      <c r="M77" s="65">
        <f t="shared" si="24"/>
        <v>0</v>
      </c>
      <c r="N77" s="65">
        <f t="shared" si="24"/>
        <v>0</v>
      </c>
      <c r="O77" s="65">
        <f t="shared" si="24"/>
        <v>0</v>
      </c>
      <c r="P77" s="65">
        <f t="shared" si="24"/>
        <v>0</v>
      </c>
      <c r="Q77" s="65">
        <f t="shared" si="24"/>
        <v>0</v>
      </c>
      <c r="R77" s="65">
        <f t="shared" si="24"/>
        <v>0</v>
      </c>
      <c r="S77" s="65">
        <f t="shared" si="24"/>
        <v>0</v>
      </c>
    </row>
    <row r="78" spans="1:28" s="25" customFormat="1" hidden="1">
      <c r="A78" s="18"/>
      <c r="B78" s="45"/>
      <c r="C78" s="46"/>
      <c r="D78" s="70"/>
      <c r="E78" s="70"/>
      <c r="F78" s="70"/>
      <c r="G78" s="71"/>
      <c r="H78" s="71"/>
      <c r="I78" s="71"/>
      <c r="J78" s="71"/>
      <c r="K78" s="71"/>
      <c r="L78" s="71"/>
      <c r="M78" s="71"/>
      <c r="N78" s="71"/>
      <c r="O78" s="71"/>
      <c r="P78" s="71"/>
      <c r="Q78" s="71"/>
      <c r="R78" s="71"/>
      <c r="S78" s="72"/>
    </row>
    <row r="79" spans="1:28" s="25" customFormat="1" hidden="1">
      <c r="A79" s="18"/>
      <c r="B79" s="45"/>
      <c r="C79" s="46"/>
      <c r="D79" s="70"/>
      <c r="E79" s="70"/>
      <c r="F79" s="70"/>
      <c r="G79" s="71"/>
      <c r="H79" s="71"/>
      <c r="I79" s="71"/>
      <c r="J79" s="71"/>
      <c r="K79" s="71"/>
      <c r="L79" s="71"/>
      <c r="M79" s="71"/>
      <c r="N79" s="71"/>
      <c r="O79" s="71"/>
      <c r="P79" s="71"/>
      <c r="Q79" s="71"/>
      <c r="R79" s="71"/>
      <c r="S79" s="72"/>
    </row>
    <row r="80" spans="1:28" s="25" customFormat="1" hidden="1">
      <c r="A80" s="18"/>
      <c r="B80" s="61">
        <v>121300</v>
      </c>
      <c r="C80" s="62" t="s">
        <v>40</v>
      </c>
      <c r="D80" s="63"/>
      <c r="E80" s="63"/>
      <c r="F80" s="63"/>
      <c r="G80" s="65">
        <f>G81+G84+G87+G90+G93</f>
        <v>0</v>
      </c>
      <c r="H80" s="65">
        <f t="shared" ref="H80:S80" si="25">H81+H84+H87+H90+H93</f>
        <v>0</v>
      </c>
      <c r="I80" s="65">
        <f t="shared" si="25"/>
        <v>0</v>
      </c>
      <c r="J80" s="65">
        <f t="shared" si="25"/>
        <v>0</v>
      </c>
      <c r="K80" s="65">
        <f t="shared" si="25"/>
        <v>0</v>
      </c>
      <c r="L80" s="65">
        <f t="shared" si="25"/>
        <v>0</v>
      </c>
      <c r="M80" s="65">
        <f t="shared" si="25"/>
        <v>0</v>
      </c>
      <c r="N80" s="65">
        <f t="shared" si="25"/>
        <v>0</v>
      </c>
      <c r="O80" s="65">
        <f t="shared" si="25"/>
        <v>0</v>
      </c>
      <c r="P80" s="65">
        <f t="shared" si="25"/>
        <v>0</v>
      </c>
      <c r="Q80" s="65">
        <f t="shared" si="25"/>
        <v>0</v>
      </c>
      <c r="R80" s="65">
        <f t="shared" si="25"/>
        <v>0</v>
      </c>
      <c r="S80" s="65">
        <f t="shared" si="25"/>
        <v>0</v>
      </c>
    </row>
    <row r="81" spans="1:28" s="13" customFormat="1" ht="14.25" hidden="1" customHeight="1">
      <c r="A81" s="18"/>
      <c r="B81" s="41">
        <v>121301</v>
      </c>
      <c r="C81" s="42" t="s">
        <v>41</v>
      </c>
      <c r="D81" s="57"/>
      <c r="E81" s="57"/>
      <c r="F81" s="57"/>
      <c r="G81" s="59">
        <f>SUM(G82:G83)</f>
        <v>0</v>
      </c>
      <c r="H81" s="59">
        <f t="shared" ref="H81:S81" si="26">SUM(H82:H83)</f>
        <v>0</v>
      </c>
      <c r="I81" s="59">
        <f t="shared" si="26"/>
        <v>0</v>
      </c>
      <c r="J81" s="59">
        <f t="shared" si="26"/>
        <v>0</v>
      </c>
      <c r="K81" s="59">
        <f t="shared" si="26"/>
        <v>0</v>
      </c>
      <c r="L81" s="59">
        <f t="shared" si="26"/>
        <v>0</v>
      </c>
      <c r="M81" s="59">
        <f t="shared" si="26"/>
        <v>0</v>
      </c>
      <c r="N81" s="59">
        <f t="shared" si="26"/>
        <v>0</v>
      </c>
      <c r="O81" s="59">
        <f t="shared" si="26"/>
        <v>0</v>
      </c>
      <c r="P81" s="59">
        <f t="shared" si="26"/>
        <v>0</v>
      </c>
      <c r="Q81" s="59">
        <f t="shared" si="26"/>
        <v>0</v>
      </c>
      <c r="R81" s="59">
        <f t="shared" si="26"/>
        <v>0</v>
      </c>
      <c r="S81" s="59">
        <f t="shared" si="26"/>
        <v>0</v>
      </c>
      <c r="T81" s="14"/>
      <c r="U81" s="14"/>
      <c r="V81" s="14"/>
      <c r="W81" s="14"/>
      <c r="X81" s="14"/>
      <c r="Y81" s="14"/>
      <c r="Z81" s="14"/>
      <c r="AA81" s="14"/>
      <c r="AB81" s="14"/>
    </row>
    <row r="82" spans="1:28" s="13" customFormat="1" ht="14.25" hidden="1" customHeight="1">
      <c r="A82" s="18"/>
      <c r="B82" s="41"/>
      <c r="C82" s="42"/>
      <c r="D82" s="57"/>
      <c r="E82" s="57"/>
      <c r="F82" s="57"/>
      <c r="G82" s="59"/>
      <c r="H82" s="59"/>
      <c r="I82" s="59"/>
      <c r="J82" s="59"/>
      <c r="K82" s="59"/>
      <c r="L82" s="59"/>
      <c r="M82" s="59"/>
      <c r="N82" s="59"/>
      <c r="O82" s="59"/>
      <c r="P82" s="59"/>
      <c r="Q82" s="59"/>
      <c r="R82" s="59"/>
      <c r="S82" s="60"/>
      <c r="T82" s="14"/>
      <c r="U82" s="14"/>
      <c r="V82" s="14"/>
      <c r="W82" s="14"/>
      <c r="X82" s="14"/>
      <c r="Y82" s="14"/>
      <c r="Z82" s="14"/>
      <c r="AA82" s="14"/>
      <c r="AB82" s="14"/>
    </row>
    <row r="83" spans="1:28" s="13" customFormat="1" ht="14.25" hidden="1" customHeight="1">
      <c r="A83" s="18"/>
      <c r="B83" s="41"/>
      <c r="C83" s="42"/>
      <c r="D83" s="57"/>
      <c r="E83" s="57"/>
      <c r="F83" s="57"/>
      <c r="G83" s="59"/>
      <c r="H83" s="59"/>
      <c r="I83" s="59"/>
      <c r="J83" s="59"/>
      <c r="K83" s="59"/>
      <c r="L83" s="59"/>
      <c r="M83" s="59"/>
      <c r="N83" s="59"/>
      <c r="O83" s="59"/>
      <c r="P83" s="59"/>
      <c r="Q83" s="59"/>
      <c r="R83" s="59"/>
      <c r="S83" s="60"/>
      <c r="T83" s="14"/>
      <c r="U83" s="14"/>
      <c r="V83" s="14"/>
      <c r="W83" s="14"/>
      <c r="X83" s="14"/>
      <c r="Y83" s="14"/>
      <c r="Z83" s="14"/>
      <c r="AA83" s="14"/>
      <c r="AB83" s="14"/>
    </row>
    <row r="84" spans="1:28" s="13" customFormat="1" ht="12" hidden="1" customHeight="1">
      <c r="A84" s="18"/>
      <c r="B84" s="41">
        <v>121302</v>
      </c>
      <c r="C84" s="42" t="s">
        <v>42</v>
      </c>
      <c r="D84" s="57"/>
      <c r="E84" s="57"/>
      <c r="F84" s="57"/>
      <c r="G84" s="59">
        <f>SUM(G85:G86)</f>
        <v>0</v>
      </c>
      <c r="H84" s="59">
        <f t="shared" ref="H84:S84" si="27">SUM(H85:H86)</f>
        <v>0</v>
      </c>
      <c r="I84" s="59">
        <f t="shared" si="27"/>
        <v>0</v>
      </c>
      <c r="J84" s="59">
        <f t="shared" si="27"/>
        <v>0</v>
      </c>
      <c r="K84" s="59">
        <f t="shared" si="27"/>
        <v>0</v>
      </c>
      <c r="L84" s="59">
        <f t="shared" si="27"/>
        <v>0</v>
      </c>
      <c r="M84" s="59">
        <f t="shared" si="27"/>
        <v>0</v>
      </c>
      <c r="N84" s="59">
        <f t="shared" si="27"/>
        <v>0</v>
      </c>
      <c r="O84" s="59">
        <f t="shared" si="27"/>
        <v>0</v>
      </c>
      <c r="P84" s="59">
        <f t="shared" si="27"/>
        <v>0</v>
      </c>
      <c r="Q84" s="59">
        <f t="shared" si="27"/>
        <v>0</v>
      </c>
      <c r="R84" s="59">
        <f t="shared" si="27"/>
        <v>0</v>
      </c>
      <c r="S84" s="59">
        <f t="shared" si="27"/>
        <v>0</v>
      </c>
      <c r="T84" s="14"/>
      <c r="U84" s="14" t="s">
        <v>135</v>
      </c>
      <c r="V84" s="14"/>
      <c r="W84" s="14"/>
      <c r="X84" s="14"/>
      <c r="Y84" s="14"/>
      <c r="Z84" s="14"/>
      <c r="AA84" s="14"/>
      <c r="AB84" s="14"/>
    </row>
    <row r="85" spans="1:28" s="13" customFormat="1" ht="12" hidden="1" customHeight="1">
      <c r="A85" s="18"/>
      <c r="B85" s="41"/>
      <c r="C85" s="42"/>
      <c r="D85" s="57"/>
      <c r="E85" s="57"/>
      <c r="F85" s="57"/>
      <c r="G85" s="59"/>
      <c r="H85" s="59"/>
      <c r="I85" s="59"/>
      <c r="J85" s="59"/>
      <c r="K85" s="59"/>
      <c r="L85" s="59"/>
      <c r="M85" s="59"/>
      <c r="N85" s="59"/>
      <c r="O85" s="59"/>
      <c r="P85" s="59"/>
      <c r="Q85" s="59"/>
      <c r="R85" s="59"/>
      <c r="S85" s="60"/>
      <c r="T85" s="14"/>
      <c r="U85" s="14"/>
      <c r="V85" s="14"/>
      <c r="W85" s="14"/>
      <c r="X85" s="14"/>
      <c r="Y85" s="14"/>
      <c r="Z85" s="14"/>
      <c r="AA85" s="14"/>
      <c r="AB85" s="14"/>
    </row>
    <row r="86" spans="1:28" s="13" customFormat="1" ht="12" hidden="1" customHeight="1">
      <c r="A86" s="18"/>
      <c r="B86" s="41"/>
      <c r="C86" s="42"/>
      <c r="D86" s="57"/>
      <c r="E86" s="57"/>
      <c r="F86" s="57"/>
      <c r="G86" s="59"/>
      <c r="H86" s="59"/>
      <c r="I86" s="59"/>
      <c r="J86" s="59"/>
      <c r="K86" s="59"/>
      <c r="L86" s="59"/>
      <c r="M86" s="59"/>
      <c r="N86" s="59"/>
      <c r="O86" s="59"/>
      <c r="P86" s="59"/>
      <c r="Q86" s="59"/>
      <c r="R86" s="59"/>
      <c r="S86" s="60"/>
      <c r="T86" s="14"/>
      <c r="U86" s="14"/>
      <c r="V86" s="14"/>
      <c r="W86" s="14"/>
      <c r="X86" s="14"/>
      <c r="Y86" s="14"/>
      <c r="Z86" s="14"/>
      <c r="AA86" s="14"/>
      <c r="AB86" s="14"/>
    </row>
    <row r="87" spans="1:28" s="13" customFormat="1" hidden="1">
      <c r="A87" s="18"/>
      <c r="B87" s="41">
        <v>121303</v>
      </c>
      <c r="C87" s="42" t="s">
        <v>43</v>
      </c>
      <c r="D87" s="57"/>
      <c r="E87" s="57"/>
      <c r="F87" s="57"/>
      <c r="G87" s="59">
        <f>SUM(G88:G89)</f>
        <v>0</v>
      </c>
      <c r="H87" s="59">
        <f t="shared" ref="H87:S87" si="28">SUM(H88:H89)</f>
        <v>0</v>
      </c>
      <c r="I87" s="59">
        <f t="shared" si="28"/>
        <v>0</v>
      </c>
      <c r="J87" s="59">
        <f t="shared" si="28"/>
        <v>0</v>
      </c>
      <c r="K87" s="59">
        <f t="shared" si="28"/>
        <v>0</v>
      </c>
      <c r="L87" s="59">
        <f t="shared" si="28"/>
        <v>0</v>
      </c>
      <c r="M87" s="59">
        <f t="shared" si="28"/>
        <v>0</v>
      </c>
      <c r="N87" s="59">
        <f t="shared" si="28"/>
        <v>0</v>
      </c>
      <c r="O87" s="59">
        <f t="shared" si="28"/>
        <v>0</v>
      </c>
      <c r="P87" s="59">
        <f t="shared" si="28"/>
        <v>0</v>
      </c>
      <c r="Q87" s="59">
        <f t="shared" si="28"/>
        <v>0</v>
      </c>
      <c r="R87" s="59">
        <f t="shared" si="28"/>
        <v>0</v>
      </c>
      <c r="S87" s="59">
        <f t="shared" si="28"/>
        <v>0</v>
      </c>
      <c r="T87" s="14"/>
      <c r="U87" s="14"/>
      <c r="V87" s="14"/>
      <c r="W87" s="14"/>
      <c r="X87" s="14"/>
      <c r="Y87" s="14"/>
      <c r="Z87" s="14"/>
      <c r="AA87" s="14"/>
      <c r="AB87" s="14"/>
    </row>
    <row r="88" spans="1:28" s="13" customFormat="1" hidden="1">
      <c r="A88" s="18"/>
      <c r="B88" s="41"/>
      <c r="C88" s="42"/>
      <c r="D88" s="57"/>
      <c r="E88" s="57"/>
      <c r="F88" s="57"/>
      <c r="G88" s="59"/>
      <c r="H88" s="59"/>
      <c r="I88" s="59"/>
      <c r="J88" s="59"/>
      <c r="K88" s="59"/>
      <c r="L88" s="59"/>
      <c r="M88" s="59"/>
      <c r="N88" s="59"/>
      <c r="O88" s="59"/>
      <c r="P88" s="59"/>
      <c r="Q88" s="59"/>
      <c r="R88" s="59"/>
      <c r="S88" s="60"/>
      <c r="T88" s="14"/>
      <c r="U88" s="14" t="s">
        <v>135</v>
      </c>
      <c r="V88" s="14"/>
      <c r="W88" s="14"/>
      <c r="X88" s="14"/>
      <c r="Y88" s="14"/>
      <c r="Z88" s="14"/>
      <c r="AA88" s="14"/>
      <c r="AB88" s="14"/>
    </row>
    <row r="89" spans="1:28" s="13" customFormat="1" hidden="1">
      <c r="A89" s="18"/>
      <c r="B89" s="41"/>
      <c r="C89" s="42"/>
      <c r="D89" s="57"/>
      <c r="E89" s="57"/>
      <c r="F89" s="57"/>
      <c r="G89" s="59"/>
      <c r="H89" s="59"/>
      <c r="I89" s="59"/>
      <c r="J89" s="59"/>
      <c r="K89" s="59"/>
      <c r="L89" s="59"/>
      <c r="M89" s="59"/>
      <c r="N89" s="59"/>
      <c r="O89" s="59"/>
      <c r="P89" s="59"/>
      <c r="Q89" s="59"/>
      <c r="R89" s="59"/>
      <c r="S89" s="60"/>
      <c r="T89" s="14"/>
      <c r="U89" s="14"/>
      <c r="V89" s="14"/>
      <c r="W89" s="14"/>
      <c r="X89" s="14"/>
      <c r="Y89" s="14"/>
      <c r="Z89" s="14"/>
      <c r="AA89" s="14"/>
      <c r="AB89" s="14"/>
    </row>
    <row r="90" spans="1:28" s="13" customFormat="1" hidden="1">
      <c r="A90" s="18"/>
      <c r="B90" s="41">
        <v>121304</v>
      </c>
      <c r="C90" s="42" t="s">
        <v>132</v>
      </c>
      <c r="D90" s="57"/>
      <c r="E90" s="57"/>
      <c r="F90" s="57"/>
      <c r="G90" s="59">
        <f>SUM(G91:G92)</f>
        <v>0</v>
      </c>
      <c r="H90" s="59">
        <f t="shared" ref="H90:S90" si="29">SUM(H91:H92)</f>
        <v>0</v>
      </c>
      <c r="I90" s="59">
        <f t="shared" si="29"/>
        <v>0</v>
      </c>
      <c r="J90" s="59">
        <f t="shared" si="29"/>
        <v>0</v>
      </c>
      <c r="K90" s="59">
        <f t="shared" si="29"/>
        <v>0</v>
      </c>
      <c r="L90" s="59">
        <f t="shared" si="29"/>
        <v>0</v>
      </c>
      <c r="M90" s="59">
        <f t="shared" si="29"/>
        <v>0</v>
      </c>
      <c r="N90" s="59">
        <f t="shared" si="29"/>
        <v>0</v>
      </c>
      <c r="O90" s="59">
        <f t="shared" si="29"/>
        <v>0</v>
      </c>
      <c r="P90" s="59">
        <f t="shared" si="29"/>
        <v>0</v>
      </c>
      <c r="Q90" s="59">
        <f t="shared" si="29"/>
        <v>0</v>
      </c>
      <c r="R90" s="59">
        <f t="shared" si="29"/>
        <v>0</v>
      </c>
      <c r="S90" s="59">
        <f t="shared" si="29"/>
        <v>0</v>
      </c>
      <c r="T90" s="14"/>
      <c r="U90" s="14"/>
      <c r="V90" s="14"/>
      <c r="W90" s="14"/>
      <c r="X90" s="14"/>
      <c r="Y90" s="14"/>
      <c r="Z90" s="14"/>
      <c r="AA90" s="14"/>
      <c r="AB90" s="14"/>
    </row>
    <row r="91" spans="1:28" s="13" customFormat="1" hidden="1">
      <c r="A91" s="18"/>
      <c r="B91" s="41"/>
      <c r="C91" s="42"/>
      <c r="D91" s="57"/>
      <c r="E91" s="57"/>
      <c r="F91" s="57"/>
      <c r="G91" s="59"/>
      <c r="H91" s="59"/>
      <c r="I91" s="59"/>
      <c r="J91" s="59"/>
      <c r="K91" s="59"/>
      <c r="L91" s="59"/>
      <c r="M91" s="59"/>
      <c r="N91" s="59"/>
      <c r="O91" s="59"/>
      <c r="P91" s="59"/>
      <c r="Q91" s="59"/>
      <c r="R91" s="59"/>
      <c r="S91" s="60"/>
      <c r="T91" s="14"/>
      <c r="U91" s="14"/>
      <c r="V91" s="14"/>
      <c r="W91" s="14"/>
      <c r="X91" s="14"/>
      <c r="Y91" s="14"/>
      <c r="Z91" s="14"/>
      <c r="AA91" s="14"/>
      <c r="AB91" s="14"/>
    </row>
    <row r="92" spans="1:28" s="13" customFormat="1" hidden="1">
      <c r="A92" s="18"/>
      <c r="B92" s="41"/>
      <c r="C92" s="42"/>
      <c r="D92" s="57"/>
      <c r="E92" s="57"/>
      <c r="F92" s="57"/>
      <c r="G92" s="59"/>
      <c r="H92" s="59"/>
      <c r="I92" s="59"/>
      <c r="J92" s="59"/>
      <c r="K92" s="59"/>
      <c r="L92" s="59"/>
      <c r="M92" s="59"/>
      <c r="N92" s="59"/>
      <c r="O92" s="59"/>
      <c r="P92" s="59"/>
      <c r="Q92" s="59"/>
      <c r="R92" s="59"/>
      <c r="S92" s="60"/>
      <c r="T92" s="14"/>
      <c r="U92" s="14"/>
      <c r="V92" s="14"/>
      <c r="W92" s="14"/>
      <c r="X92" s="14"/>
      <c r="Y92" s="14"/>
      <c r="Z92" s="14"/>
      <c r="AA92" s="14"/>
      <c r="AB92" s="14"/>
    </row>
    <row r="93" spans="1:28" hidden="1">
      <c r="A93" s="18"/>
      <c r="B93" s="41">
        <v>121305</v>
      </c>
      <c r="C93" s="42" t="s">
        <v>44</v>
      </c>
      <c r="D93" s="57"/>
      <c r="E93" s="57"/>
      <c r="F93" s="57"/>
      <c r="G93" s="59">
        <f>SUM(G94:G95)</f>
        <v>0</v>
      </c>
      <c r="H93" s="59">
        <f t="shared" ref="H93:S93" si="30">SUM(H94:H95)</f>
        <v>0</v>
      </c>
      <c r="I93" s="59">
        <f t="shared" si="30"/>
        <v>0</v>
      </c>
      <c r="J93" s="59">
        <f t="shared" si="30"/>
        <v>0</v>
      </c>
      <c r="K93" s="59">
        <f t="shared" si="30"/>
        <v>0</v>
      </c>
      <c r="L93" s="59">
        <f t="shared" si="30"/>
        <v>0</v>
      </c>
      <c r="M93" s="59">
        <f t="shared" si="30"/>
        <v>0</v>
      </c>
      <c r="N93" s="59">
        <f t="shared" si="30"/>
        <v>0</v>
      </c>
      <c r="O93" s="59">
        <f t="shared" si="30"/>
        <v>0</v>
      </c>
      <c r="P93" s="59">
        <f t="shared" si="30"/>
        <v>0</v>
      </c>
      <c r="Q93" s="59">
        <f t="shared" si="30"/>
        <v>0</v>
      </c>
      <c r="R93" s="59">
        <f t="shared" si="30"/>
        <v>0</v>
      </c>
      <c r="S93" s="59">
        <f t="shared" si="30"/>
        <v>0</v>
      </c>
    </row>
    <row r="94" spans="1:28" hidden="1">
      <c r="A94" s="18"/>
      <c r="B94" s="41"/>
      <c r="C94" s="42"/>
      <c r="D94" s="57"/>
      <c r="E94" s="57"/>
      <c r="F94" s="57"/>
      <c r="G94" s="59"/>
      <c r="H94" s="59"/>
      <c r="I94" s="59"/>
      <c r="J94" s="59"/>
      <c r="K94" s="59"/>
      <c r="L94" s="59"/>
      <c r="M94" s="59"/>
      <c r="N94" s="59"/>
      <c r="O94" s="59"/>
      <c r="P94" s="59"/>
      <c r="Q94" s="59"/>
      <c r="R94" s="59"/>
      <c r="S94" s="60"/>
    </row>
    <row r="95" spans="1:28" hidden="1">
      <c r="A95" s="18"/>
      <c r="B95" s="41"/>
      <c r="C95" s="42"/>
      <c r="D95" s="57"/>
      <c r="E95" s="57"/>
      <c r="F95" s="57"/>
      <c r="G95" s="59"/>
      <c r="H95" s="59"/>
      <c r="I95" s="59"/>
      <c r="J95" s="59"/>
      <c r="K95" s="59"/>
      <c r="L95" s="59"/>
      <c r="M95" s="59"/>
      <c r="N95" s="59"/>
      <c r="O95" s="59"/>
      <c r="P95" s="59"/>
      <c r="Q95" s="59"/>
      <c r="R95" s="59"/>
      <c r="S95" s="60"/>
    </row>
    <row r="96" spans="1:28" s="25" customFormat="1" ht="14.25" hidden="1" customHeight="1">
      <c r="A96" s="18"/>
      <c r="B96" s="61">
        <v>121400</v>
      </c>
      <c r="C96" s="62" t="s">
        <v>45</v>
      </c>
      <c r="D96" s="63"/>
      <c r="E96" s="63"/>
      <c r="F96" s="63"/>
      <c r="G96" s="65">
        <f>SUM(G97:G98)</f>
        <v>0</v>
      </c>
      <c r="H96" s="65">
        <f t="shared" ref="H96:S96" si="31">SUM(H97:H98)</f>
        <v>0</v>
      </c>
      <c r="I96" s="65">
        <f t="shared" si="31"/>
        <v>0</v>
      </c>
      <c r="J96" s="65">
        <f t="shared" si="31"/>
        <v>0</v>
      </c>
      <c r="K96" s="65">
        <f t="shared" si="31"/>
        <v>0</v>
      </c>
      <c r="L96" s="65">
        <f t="shared" si="31"/>
        <v>0</v>
      </c>
      <c r="M96" s="65">
        <f t="shared" si="31"/>
        <v>0</v>
      </c>
      <c r="N96" s="65">
        <f t="shared" si="31"/>
        <v>0</v>
      </c>
      <c r="O96" s="65">
        <f t="shared" si="31"/>
        <v>0</v>
      </c>
      <c r="P96" s="65">
        <f t="shared" si="31"/>
        <v>0</v>
      </c>
      <c r="Q96" s="65">
        <f t="shared" si="31"/>
        <v>0</v>
      </c>
      <c r="R96" s="65">
        <f t="shared" si="31"/>
        <v>0</v>
      </c>
      <c r="S96" s="65">
        <f t="shared" si="31"/>
        <v>0</v>
      </c>
    </row>
    <row r="97" spans="1:28" s="25" customFormat="1" ht="14.25" hidden="1" customHeight="1">
      <c r="A97" s="18"/>
      <c r="B97" s="45"/>
      <c r="C97" s="46"/>
      <c r="D97" s="70"/>
      <c r="E97" s="70"/>
      <c r="F97" s="70"/>
      <c r="G97" s="71"/>
      <c r="H97" s="71"/>
      <c r="I97" s="71"/>
      <c r="J97" s="71"/>
      <c r="K97" s="71"/>
      <c r="L97" s="71"/>
      <c r="M97" s="71"/>
      <c r="N97" s="71"/>
      <c r="O97" s="71"/>
      <c r="P97" s="71"/>
      <c r="Q97" s="71"/>
      <c r="R97" s="71"/>
      <c r="S97" s="71"/>
    </row>
    <row r="98" spans="1:28" s="25" customFormat="1" ht="14.25" hidden="1" customHeight="1">
      <c r="A98" s="18"/>
      <c r="B98" s="45"/>
      <c r="C98" s="46"/>
      <c r="D98" s="70"/>
      <c r="E98" s="70"/>
      <c r="F98" s="70"/>
      <c r="G98" s="71"/>
      <c r="H98" s="71"/>
      <c r="I98" s="71"/>
      <c r="J98" s="71"/>
      <c r="K98" s="71"/>
      <c r="L98" s="71"/>
      <c r="M98" s="71"/>
      <c r="N98" s="71"/>
      <c r="O98" s="71"/>
      <c r="P98" s="71"/>
      <c r="Q98" s="71"/>
      <c r="R98" s="71"/>
      <c r="S98" s="71"/>
    </row>
    <row r="99" spans="1:28" s="25" customFormat="1" ht="15.75" hidden="1" customHeight="1">
      <c r="A99" s="18"/>
      <c r="B99" s="61">
        <v>121500</v>
      </c>
      <c r="C99" s="62" t="s">
        <v>46</v>
      </c>
      <c r="D99" s="63"/>
      <c r="E99" s="63"/>
      <c r="F99" s="63"/>
      <c r="G99" s="65">
        <f>SUM(G100:G101)</f>
        <v>0</v>
      </c>
      <c r="H99" s="65">
        <f t="shared" ref="H99:S99" si="32">SUM(H100:H101)</f>
        <v>0</v>
      </c>
      <c r="I99" s="65">
        <f t="shared" si="32"/>
        <v>0</v>
      </c>
      <c r="J99" s="65">
        <f t="shared" si="32"/>
        <v>0</v>
      </c>
      <c r="K99" s="65">
        <f t="shared" si="32"/>
        <v>0</v>
      </c>
      <c r="L99" s="65">
        <f t="shared" si="32"/>
        <v>0</v>
      </c>
      <c r="M99" s="65">
        <f t="shared" si="32"/>
        <v>0</v>
      </c>
      <c r="N99" s="65">
        <f t="shared" si="32"/>
        <v>0</v>
      </c>
      <c r="O99" s="65">
        <f t="shared" si="32"/>
        <v>0</v>
      </c>
      <c r="P99" s="65">
        <f t="shared" si="32"/>
        <v>0</v>
      </c>
      <c r="Q99" s="65">
        <f t="shared" si="32"/>
        <v>0</v>
      </c>
      <c r="R99" s="65">
        <f t="shared" si="32"/>
        <v>0</v>
      </c>
      <c r="S99" s="65">
        <f t="shared" si="32"/>
        <v>0</v>
      </c>
    </row>
    <row r="100" spans="1:28" s="25" customFormat="1" ht="15.75" hidden="1" customHeight="1">
      <c r="A100" s="18"/>
      <c r="B100" s="45"/>
      <c r="C100" s="46"/>
      <c r="D100" s="70"/>
      <c r="E100" s="70"/>
      <c r="F100" s="70"/>
      <c r="G100" s="71"/>
      <c r="H100" s="71"/>
      <c r="I100" s="71"/>
      <c r="J100" s="71"/>
      <c r="K100" s="71"/>
      <c r="L100" s="71"/>
      <c r="M100" s="71"/>
      <c r="N100" s="71"/>
      <c r="O100" s="71"/>
      <c r="P100" s="71"/>
      <c r="Q100" s="71"/>
      <c r="R100" s="71"/>
      <c r="S100" s="71"/>
    </row>
    <row r="101" spans="1:28" s="25" customFormat="1" ht="15.75" hidden="1" customHeight="1">
      <c r="A101" s="18"/>
      <c r="B101" s="45"/>
      <c r="C101" s="46"/>
      <c r="D101" s="70"/>
      <c r="E101" s="70"/>
      <c r="F101" s="70"/>
      <c r="G101" s="71"/>
      <c r="H101" s="71"/>
      <c r="I101" s="71"/>
      <c r="J101" s="71"/>
      <c r="K101" s="71"/>
      <c r="L101" s="71"/>
      <c r="M101" s="71"/>
      <c r="N101" s="71"/>
      <c r="O101" s="71"/>
      <c r="P101" s="71"/>
      <c r="Q101" s="71"/>
      <c r="R101" s="71"/>
      <c r="S101" s="71"/>
    </row>
    <row r="102" spans="1:28" s="25" customFormat="1" hidden="1">
      <c r="A102" s="18"/>
      <c r="B102" s="61">
        <v>121600</v>
      </c>
      <c r="C102" s="62" t="s">
        <v>47</v>
      </c>
      <c r="D102" s="63"/>
      <c r="E102" s="63"/>
      <c r="F102" s="63"/>
      <c r="G102" s="65">
        <f>G103+G106+G109+G112+G115</f>
        <v>0</v>
      </c>
      <c r="H102" s="65">
        <f t="shared" ref="H102:S102" si="33">H103+H106+H109+H112+H115</f>
        <v>0</v>
      </c>
      <c r="I102" s="65">
        <f t="shared" si="33"/>
        <v>0</v>
      </c>
      <c r="J102" s="65">
        <f t="shared" si="33"/>
        <v>0</v>
      </c>
      <c r="K102" s="65">
        <f t="shared" si="33"/>
        <v>0</v>
      </c>
      <c r="L102" s="65">
        <f t="shared" si="33"/>
        <v>0</v>
      </c>
      <c r="M102" s="65">
        <f t="shared" si="33"/>
        <v>0</v>
      </c>
      <c r="N102" s="65">
        <f t="shared" si="33"/>
        <v>0</v>
      </c>
      <c r="O102" s="65">
        <f t="shared" si="33"/>
        <v>0</v>
      </c>
      <c r="P102" s="65">
        <f t="shared" si="33"/>
        <v>0</v>
      </c>
      <c r="Q102" s="65">
        <f t="shared" si="33"/>
        <v>0</v>
      </c>
      <c r="R102" s="65">
        <f t="shared" si="33"/>
        <v>0</v>
      </c>
      <c r="S102" s="65">
        <f t="shared" si="33"/>
        <v>0</v>
      </c>
    </row>
    <row r="103" spans="1:28" hidden="1">
      <c r="A103" s="18"/>
      <c r="B103" s="41">
        <v>121601</v>
      </c>
      <c r="C103" s="42" t="s">
        <v>48</v>
      </c>
      <c r="D103" s="57"/>
      <c r="E103" s="57"/>
      <c r="F103" s="57"/>
      <c r="G103" s="59">
        <f>SUM(G104:G105)</f>
        <v>0</v>
      </c>
      <c r="H103" s="59">
        <f t="shared" ref="H103:S103" si="34">SUM(H104:H105)</f>
        <v>0</v>
      </c>
      <c r="I103" s="59">
        <f t="shared" si="34"/>
        <v>0</v>
      </c>
      <c r="J103" s="59">
        <f t="shared" si="34"/>
        <v>0</v>
      </c>
      <c r="K103" s="59">
        <f t="shared" si="34"/>
        <v>0</v>
      </c>
      <c r="L103" s="59">
        <f t="shared" si="34"/>
        <v>0</v>
      </c>
      <c r="M103" s="59">
        <f t="shared" si="34"/>
        <v>0</v>
      </c>
      <c r="N103" s="59">
        <f t="shared" si="34"/>
        <v>0</v>
      </c>
      <c r="O103" s="59">
        <f t="shared" si="34"/>
        <v>0</v>
      </c>
      <c r="P103" s="59">
        <f t="shared" si="34"/>
        <v>0</v>
      </c>
      <c r="Q103" s="59">
        <f t="shared" si="34"/>
        <v>0</v>
      </c>
      <c r="R103" s="59">
        <f t="shared" si="34"/>
        <v>0</v>
      </c>
      <c r="S103" s="59">
        <f t="shared" si="34"/>
        <v>0</v>
      </c>
    </row>
    <row r="104" spans="1:28" hidden="1">
      <c r="A104" s="18"/>
      <c r="B104" s="41"/>
      <c r="C104" s="42"/>
      <c r="D104" s="57"/>
      <c r="E104" s="57"/>
      <c r="F104" s="57"/>
      <c r="G104" s="59"/>
      <c r="H104" s="59"/>
      <c r="I104" s="59"/>
      <c r="J104" s="59"/>
      <c r="K104" s="59"/>
      <c r="L104" s="59"/>
      <c r="M104" s="59"/>
      <c r="N104" s="59"/>
      <c r="O104" s="59"/>
      <c r="P104" s="59"/>
      <c r="Q104" s="59"/>
      <c r="R104" s="59"/>
      <c r="S104" s="60"/>
    </row>
    <row r="105" spans="1:28" hidden="1">
      <c r="A105" s="18"/>
      <c r="B105" s="41"/>
      <c r="C105" s="42"/>
      <c r="D105" s="57"/>
      <c r="E105" s="57"/>
      <c r="F105" s="57"/>
      <c r="G105" s="59"/>
      <c r="H105" s="59"/>
      <c r="I105" s="59"/>
      <c r="J105" s="59"/>
      <c r="K105" s="59"/>
      <c r="L105" s="59"/>
      <c r="M105" s="59"/>
      <c r="N105" s="59"/>
      <c r="O105" s="59"/>
      <c r="P105" s="59"/>
      <c r="Q105" s="59"/>
      <c r="R105" s="59"/>
      <c r="S105" s="60"/>
    </row>
    <row r="106" spans="1:28" hidden="1">
      <c r="A106" s="18"/>
      <c r="B106" s="41">
        <v>121602</v>
      </c>
      <c r="C106" s="42" t="s">
        <v>49</v>
      </c>
      <c r="D106" s="57"/>
      <c r="E106" s="57"/>
      <c r="F106" s="57"/>
      <c r="G106" s="59">
        <f>SUM(G107:G108)</f>
        <v>0</v>
      </c>
      <c r="H106" s="59">
        <f t="shared" ref="H106:S106" si="35">SUM(H107:H108)</f>
        <v>0</v>
      </c>
      <c r="I106" s="59">
        <f t="shared" si="35"/>
        <v>0</v>
      </c>
      <c r="J106" s="59">
        <f t="shared" si="35"/>
        <v>0</v>
      </c>
      <c r="K106" s="59">
        <f t="shared" si="35"/>
        <v>0</v>
      </c>
      <c r="L106" s="59">
        <f t="shared" si="35"/>
        <v>0</v>
      </c>
      <c r="M106" s="59">
        <f t="shared" si="35"/>
        <v>0</v>
      </c>
      <c r="N106" s="59">
        <f t="shared" si="35"/>
        <v>0</v>
      </c>
      <c r="O106" s="59">
        <f t="shared" si="35"/>
        <v>0</v>
      </c>
      <c r="P106" s="59">
        <f t="shared" si="35"/>
        <v>0</v>
      </c>
      <c r="Q106" s="59">
        <f t="shared" si="35"/>
        <v>0</v>
      </c>
      <c r="R106" s="59">
        <f t="shared" si="35"/>
        <v>0</v>
      </c>
      <c r="S106" s="59">
        <f t="shared" si="35"/>
        <v>0</v>
      </c>
    </row>
    <row r="107" spans="1:28" hidden="1">
      <c r="A107" s="18"/>
      <c r="B107" s="41"/>
      <c r="C107" s="42"/>
      <c r="D107" s="57"/>
      <c r="E107" s="57"/>
      <c r="F107" s="57"/>
      <c r="G107" s="59"/>
      <c r="H107" s="59"/>
      <c r="I107" s="59"/>
      <c r="J107" s="59"/>
      <c r="K107" s="59"/>
      <c r="L107" s="59"/>
      <c r="M107" s="59"/>
      <c r="N107" s="59"/>
      <c r="O107" s="59"/>
      <c r="P107" s="59"/>
      <c r="Q107" s="59"/>
      <c r="R107" s="59"/>
      <c r="S107" s="60"/>
    </row>
    <row r="108" spans="1:28" hidden="1">
      <c r="A108" s="18"/>
      <c r="B108" s="41"/>
      <c r="C108" s="42"/>
      <c r="D108" s="57"/>
      <c r="E108" s="57"/>
      <c r="F108" s="57"/>
      <c r="G108" s="59"/>
      <c r="H108" s="59"/>
      <c r="I108" s="59"/>
      <c r="J108" s="59"/>
      <c r="K108" s="59"/>
      <c r="L108" s="59"/>
      <c r="M108" s="59"/>
      <c r="N108" s="59"/>
      <c r="O108" s="59"/>
      <c r="P108" s="59"/>
      <c r="Q108" s="59"/>
      <c r="R108" s="59"/>
      <c r="S108" s="60"/>
    </row>
    <row r="109" spans="1:28" s="13" customFormat="1" hidden="1">
      <c r="A109" s="18"/>
      <c r="B109" s="41">
        <v>121603</v>
      </c>
      <c r="C109" s="42" t="s">
        <v>50</v>
      </c>
      <c r="D109" s="57"/>
      <c r="E109" s="57"/>
      <c r="F109" s="57"/>
      <c r="G109" s="59">
        <f>SUM(G110:G111)</f>
        <v>0</v>
      </c>
      <c r="H109" s="59">
        <f t="shared" ref="H109:S109" si="36">SUM(H110:H111)</f>
        <v>0</v>
      </c>
      <c r="I109" s="59">
        <f t="shared" si="36"/>
        <v>0</v>
      </c>
      <c r="J109" s="59">
        <f t="shared" si="36"/>
        <v>0</v>
      </c>
      <c r="K109" s="59">
        <f t="shared" si="36"/>
        <v>0</v>
      </c>
      <c r="L109" s="59">
        <f t="shared" si="36"/>
        <v>0</v>
      </c>
      <c r="M109" s="59">
        <f t="shared" si="36"/>
        <v>0</v>
      </c>
      <c r="N109" s="59">
        <f t="shared" si="36"/>
        <v>0</v>
      </c>
      <c r="O109" s="59">
        <f t="shared" si="36"/>
        <v>0</v>
      </c>
      <c r="P109" s="59">
        <f t="shared" si="36"/>
        <v>0</v>
      </c>
      <c r="Q109" s="59">
        <f t="shared" si="36"/>
        <v>0</v>
      </c>
      <c r="R109" s="59">
        <f t="shared" si="36"/>
        <v>0</v>
      </c>
      <c r="S109" s="59">
        <f t="shared" si="36"/>
        <v>0</v>
      </c>
      <c r="T109" s="14"/>
      <c r="U109" s="14"/>
      <c r="V109" s="14"/>
      <c r="W109" s="14"/>
      <c r="X109" s="14"/>
      <c r="Y109" s="14"/>
      <c r="Z109" s="14"/>
      <c r="AA109" s="14"/>
      <c r="AB109" s="14"/>
    </row>
    <row r="110" spans="1:28" s="13" customFormat="1" hidden="1">
      <c r="A110" s="18"/>
      <c r="B110" s="41"/>
      <c r="C110" s="42"/>
      <c r="D110" s="57"/>
      <c r="E110" s="57"/>
      <c r="F110" s="57"/>
      <c r="G110" s="59"/>
      <c r="H110" s="59"/>
      <c r="I110" s="59"/>
      <c r="J110" s="59"/>
      <c r="K110" s="59"/>
      <c r="L110" s="59"/>
      <c r="M110" s="59"/>
      <c r="N110" s="59"/>
      <c r="O110" s="59"/>
      <c r="P110" s="59"/>
      <c r="Q110" s="59"/>
      <c r="R110" s="59"/>
      <c r="S110" s="60"/>
      <c r="T110" s="14"/>
      <c r="U110" s="14"/>
      <c r="V110" s="14"/>
      <c r="W110" s="14"/>
      <c r="X110" s="14"/>
      <c r="Y110" s="14"/>
      <c r="Z110" s="14"/>
      <c r="AA110" s="14"/>
      <c r="AB110" s="14"/>
    </row>
    <row r="111" spans="1:28" s="13" customFormat="1" hidden="1">
      <c r="A111" s="18"/>
      <c r="B111" s="41"/>
      <c r="C111" s="42"/>
      <c r="D111" s="57"/>
      <c r="E111" s="57"/>
      <c r="F111" s="57"/>
      <c r="G111" s="59"/>
      <c r="H111" s="59"/>
      <c r="I111" s="59"/>
      <c r="J111" s="59"/>
      <c r="K111" s="59"/>
      <c r="L111" s="59"/>
      <c r="M111" s="59"/>
      <c r="N111" s="59"/>
      <c r="O111" s="59"/>
      <c r="P111" s="59"/>
      <c r="Q111" s="59"/>
      <c r="R111" s="59"/>
      <c r="S111" s="60"/>
      <c r="T111" s="14"/>
      <c r="U111" s="14"/>
      <c r="V111" s="14"/>
      <c r="W111" s="14"/>
      <c r="X111" s="14"/>
      <c r="Y111" s="14"/>
      <c r="Z111" s="14"/>
      <c r="AA111" s="14"/>
      <c r="AB111" s="14"/>
    </row>
    <row r="112" spans="1:28" s="13" customFormat="1" hidden="1">
      <c r="A112" s="18"/>
      <c r="B112" s="41">
        <v>121604</v>
      </c>
      <c r="C112" s="42" t="s">
        <v>51</v>
      </c>
      <c r="D112" s="57"/>
      <c r="E112" s="57"/>
      <c r="F112" s="57"/>
      <c r="G112" s="59">
        <f>SUM(G113:G114)</f>
        <v>0</v>
      </c>
      <c r="H112" s="59">
        <f t="shared" ref="H112:S112" si="37">SUM(H113:H114)</f>
        <v>0</v>
      </c>
      <c r="I112" s="59">
        <f t="shared" si="37"/>
        <v>0</v>
      </c>
      <c r="J112" s="59">
        <f t="shared" si="37"/>
        <v>0</v>
      </c>
      <c r="K112" s="59">
        <f t="shared" si="37"/>
        <v>0</v>
      </c>
      <c r="L112" s="59">
        <f t="shared" si="37"/>
        <v>0</v>
      </c>
      <c r="M112" s="59">
        <f t="shared" si="37"/>
        <v>0</v>
      </c>
      <c r="N112" s="59">
        <f t="shared" si="37"/>
        <v>0</v>
      </c>
      <c r="O112" s="59">
        <f t="shared" si="37"/>
        <v>0</v>
      </c>
      <c r="P112" s="59">
        <f t="shared" si="37"/>
        <v>0</v>
      </c>
      <c r="Q112" s="59">
        <f t="shared" si="37"/>
        <v>0</v>
      </c>
      <c r="R112" s="59">
        <f t="shared" si="37"/>
        <v>0</v>
      </c>
      <c r="S112" s="59">
        <f t="shared" si="37"/>
        <v>0</v>
      </c>
      <c r="T112" s="14"/>
      <c r="U112" s="14"/>
      <c r="V112" s="14"/>
      <c r="W112" s="14"/>
      <c r="X112" s="14"/>
      <c r="Y112" s="14"/>
      <c r="Z112" s="14"/>
      <c r="AA112" s="14"/>
      <c r="AB112" s="14"/>
    </row>
    <row r="113" spans="1:28" s="13" customFormat="1" hidden="1">
      <c r="A113" s="18"/>
      <c r="B113" s="41"/>
      <c r="C113" s="42"/>
      <c r="D113" s="57"/>
      <c r="E113" s="57"/>
      <c r="F113" s="57"/>
      <c r="G113" s="59"/>
      <c r="H113" s="59"/>
      <c r="I113" s="59"/>
      <c r="J113" s="59"/>
      <c r="K113" s="59"/>
      <c r="L113" s="59"/>
      <c r="M113" s="59"/>
      <c r="N113" s="59"/>
      <c r="O113" s="59"/>
      <c r="P113" s="59"/>
      <c r="Q113" s="59"/>
      <c r="R113" s="59"/>
      <c r="S113" s="60"/>
      <c r="T113" s="14"/>
      <c r="U113" s="14"/>
      <c r="V113" s="14"/>
      <c r="W113" s="14"/>
      <c r="X113" s="14"/>
      <c r="Y113" s="14"/>
      <c r="Z113" s="14"/>
      <c r="AA113" s="14"/>
      <c r="AB113" s="14"/>
    </row>
    <row r="114" spans="1:28" s="13" customFormat="1" hidden="1">
      <c r="A114" s="18"/>
      <c r="B114" s="41"/>
      <c r="C114" s="42"/>
      <c r="D114" s="57"/>
      <c r="E114" s="57"/>
      <c r="F114" s="57"/>
      <c r="G114" s="59"/>
      <c r="H114" s="59"/>
      <c r="I114" s="59"/>
      <c r="J114" s="59"/>
      <c r="K114" s="59"/>
      <c r="L114" s="59"/>
      <c r="M114" s="59"/>
      <c r="N114" s="59"/>
      <c r="O114" s="59"/>
      <c r="P114" s="59"/>
      <c r="Q114" s="59"/>
      <c r="R114" s="59"/>
      <c r="S114" s="60"/>
      <c r="T114" s="14"/>
      <c r="U114" s="14"/>
      <c r="V114" s="14"/>
      <c r="W114" s="14"/>
      <c r="X114" s="14"/>
      <c r="Y114" s="14"/>
      <c r="Z114" s="14"/>
      <c r="AA114" s="14"/>
      <c r="AB114" s="14"/>
    </row>
    <row r="115" spans="1:28" s="13" customFormat="1" hidden="1">
      <c r="A115" s="18"/>
      <c r="B115" s="41">
        <v>121605</v>
      </c>
      <c r="C115" s="42" t="s">
        <v>52</v>
      </c>
      <c r="D115" s="57"/>
      <c r="E115" s="57"/>
      <c r="F115" s="57"/>
      <c r="G115" s="59">
        <f>SUM(G116:G117)</f>
        <v>0</v>
      </c>
      <c r="H115" s="59">
        <f t="shared" ref="H115:S115" si="38">SUM(H116:H117)</f>
        <v>0</v>
      </c>
      <c r="I115" s="59">
        <f t="shared" si="38"/>
        <v>0</v>
      </c>
      <c r="J115" s="59">
        <f t="shared" si="38"/>
        <v>0</v>
      </c>
      <c r="K115" s="59">
        <f t="shared" si="38"/>
        <v>0</v>
      </c>
      <c r="L115" s="59">
        <f t="shared" si="38"/>
        <v>0</v>
      </c>
      <c r="M115" s="59">
        <f t="shared" si="38"/>
        <v>0</v>
      </c>
      <c r="N115" s="59">
        <f t="shared" si="38"/>
        <v>0</v>
      </c>
      <c r="O115" s="59">
        <f t="shared" si="38"/>
        <v>0</v>
      </c>
      <c r="P115" s="59">
        <f t="shared" si="38"/>
        <v>0</v>
      </c>
      <c r="Q115" s="59">
        <f t="shared" si="38"/>
        <v>0</v>
      </c>
      <c r="R115" s="59">
        <f t="shared" si="38"/>
        <v>0</v>
      </c>
      <c r="S115" s="59">
        <f t="shared" si="38"/>
        <v>0</v>
      </c>
      <c r="T115" s="14"/>
      <c r="U115" s="14"/>
      <c r="V115" s="14"/>
      <c r="W115" s="14"/>
      <c r="X115" s="14"/>
      <c r="Y115" s="14"/>
      <c r="Z115" s="14"/>
      <c r="AA115" s="14"/>
      <c r="AB115" s="14"/>
    </row>
    <row r="116" spans="1:28" s="13" customFormat="1" hidden="1">
      <c r="A116" s="18"/>
      <c r="B116" s="41"/>
      <c r="C116" s="42"/>
      <c r="D116" s="57"/>
      <c r="E116" s="57"/>
      <c r="F116" s="57"/>
      <c r="G116" s="59"/>
      <c r="H116" s="59"/>
      <c r="I116" s="59"/>
      <c r="J116" s="59"/>
      <c r="K116" s="59"/>
      <c r="L116" s="59"/>
      <c r="M116" s="59"/>
      <c r="N116" s="59"/>
      <c r="O116" s="59"/>
      <c r="P116" s="59"/>
      <c r="Q116" s="59"/>
      <c r="R116" s="59"/>
      <c r="S116" s="60"/>
      <c r="T116" s="14"/>
      <c r="U116" s="14"/>
      <c r="V116" s="14"/>
      <c r="W116" s="14"/>
      <c r="X116" s="14"/>
      <c r="Y116" s="14"/>
      <c r="Z116" s="14"/>
      <c r="AA116" s="14"/>
      <c r="AB116" s="14"/>
    </row>
    <row r="117" spans="1:28" s="13" customFormat="1" hidden="1">
      <c r="A117" s="18"/>
      <c r="B117" s="41"/>
      <c r="C117" s="42"/>
      <c r="D117" s="57"/>
      <c r="E117" s="57"/>
      <c r="F117" s="57"/>
      <c r="G117" s="59"/>
      <c r="H117" s="59"/>
      <c r="I117" s="59"/>
      <c r="J117" s="59"/>
      <c r="K117" s="59"/>
      <c r="L117" s="59"/>
      <c r="M117" s="59"/>
      <c r="N117" s="59"/>
      <c r="O117" s="59"/>
      <c r="P117" s="59"/>
      <c r="Q117" s="59"/>
      <c r="R117" s="59"/>
      <c r="S117" s="60"/>
      <c r="T117" s="14"/>
      <c r="U117" s="14"/>
      <c r="V117" s="14"/>
      <c r="W117" s="14"/>
      <c r="X117" s="14"/>
      <c r="Y117" s="14"/>
      <c r="Z117" s="14"/>
      <c r="AA117" s="14"/>
      <c r="AB117" s="14"/>
    </row>
    <row r="118" spans="1:28" s="25" customFormat="1" hidden="1">
      <c r="A118" s="111"/>
      <c r="B118" s="61">
        <v>121700</v>
      </c>
      <c r="C118" s="62" t="s">
        <v>53</v>
      </c>
      <c r="D118" s="63"/>
      <c r="E118" s="63"/>
      <c r="F118" s="63"/>
      <c r="G118" s="65">
        <f>G119+G122+G125</f>
        <v>0</v>
      </c>
      <c r="H118" s="65">
        <f t="shared" ref="H118:S118" si="39">H119+H122+H125</f>
        <v>0</v>
      </c>
      <c r="I118" s="65">
        <f t="shared" si="39"/>
        <v>0</v>
      </c>
      <c r="J118" s="65">
        <f t="shared" si="39"/>
        <v>0</v>
      </c>
      <c r="K118" s="65">
        <f t="shared" si="39"/>
        <v>0</v>
      </c>
      <c r="L118" s="65">
        <f t="shared" si="39"/>
        <v>0</v>
      </c>
      <c r="M118" s="65">
        <f t="shared" si="39"/>
        <v>0</v>
      </c>
      <c r="N118" s="65">
        <f t="shared" si="39"/>
        <v>0</v>
      </c>
      <c r="O118" s="65">
        <f t="shared" si="39"/>
        <v>0</v>
      </c>
      <c r="P118" s="65">
        <f t="shared" si="39"/>
        <v>0</v>
      </c>
      <c r="Q118" s="65">
        <f t="shared" si="39"/>
        <v>0</v>
      </c>
      <c r="R118" s="65">
        <f t="shared" si="39"/>
        <v>0</v>
      </c>
      <c r="S118" s="65">
        <f t="shared" si="39"/>
        <v>0</v>
      </c>
    </row>
    <row r="119" spans="1:28" hidden="1">
      <c r="A119" s="109"/>
      <c r="B119" s="41">
        <v>121701</v>
      </c>
      <c r="C119" s="42" t="s">
        <v>54</v>
      </c>
      <c r="D119" s="57"/>
      <c r="E119" s="57"/>
      <c r="F119" s="57"/>
      <c r="G119" s="59">
        <f>SUM(G120:G121)</f>
        <v>0</v>
      </c>
      <c r="H119" s="59">
        <f t="shared" ref="H119:S119" si="40">SUM(H120:H121)</f>
        <v>0</v>
      </c>
      <c r="I119" s="59">
        <f t="shared" si="40"/>
        <v>0</v>
      </c>
      <c r="J119" s="59">
        <f t="shared" si="40"/>
        <v>0</v>
      </c>
      <c r="K119" s="59">
        <f t="shared" si="40"/>
        <v>0</v>
      </c>
      <c r="L119" s="59">
        <f t="shared" si="40"/>
        <v>0</v>
      </c>
      <c r="M119" s="59">
        <f t="shared" si="40"/>
        <v>0</v>
      </c>
      <c r="N119" s="59">
        <f t="shared" si="40"/>
        <v>0</v>
      </c>
      <c r="O119" s="59">
        <f t="shared" si="40"/>
        <v>0</v>
      </c>
      <c r="P119" s="59">
        <f t="shared" si="40"/>
        <v>0</v>
      </c>
      <c r="Q119" s="59">
        <f t="shared" si="40"/>
        <v>0</v>
      </c>
      <c r="R119" s="59">
        <f t="shared" si="40"/>
        <v>0</v>
      </c>
      <c r="S119" s="59">
        <f t="shared" si="40"/>
        <v>0</v>
      </c>
    </row>
    <row r="120" spans="1:28" hidden="1">
      <c r="A120" s="109"/>
      <c r="B120" s="41"/>
      <c r="C120" s="42"/>
      <c r="D120" s="57"/>
      <c r="E120" s="57"/>
      <c r="F120" s="57"/>
      <c r="G120" s="59"/>
      <c r="H120" s="59"/>
      <c r="I120" s="59"/>
      <c r="J120" s="59"/>
      <c r="K120" s="59"/>
      <c r="L120" s="59"/>
      <c r="M120" s="59"/>
      <c r="N120" s="59"/>
      <c r="O120" s="59"/>
      <c r="P120" s="59"/>
      <c r="Q120" s="59"/>
      <c r="R120" s="59"/>
      <c r="S120" s="60"/>
    </row>
    <row r="121" spans="1:28" hidden="1">
      <c r="A121" s="109"/>
      <c r="B121" s="41"/>
      <c r="C121" s="42"/>
      <c r="D121" s="57"/>
      <c r="E121" s="57"/>
      <c r="F121" s="57"/>
      <c r="G121" s="59"/>
      <c r="H121" s="59"/>
      <c r="I121" s="59"/>
      <c r="J121" s="59"/>
      <c r="K121" s="59"/>
      <c r="L121" s="59"/>
      <c r="M121" s="59"/>
      <c r="N121" s="59"/>
      <c r="O121" s="59"/>
      <c r="P121" s="59"/>
      <c r="Q121" s="59"/>
      <c r="R121" s="59"/>
      <c r="S121" s="60"/>
    </row>
    <row r="122" spans="1:28" s="13" customFormat="1" hidden="1">
      <c r="A122" s="18"/>
      <c r="B122" s="41">
        <v>121703</v>
      </c>
      <c r="C122" s="42" t="s">
        <v>55</v>
      </c>
      <c r="D122" s="57"/>
      <c r="E122" s="57"/>
      <c r="F122" s="57"/>
      <c r="G122" s="59">
        <f>SUM(G123:G124)</f>
        <v>0</v>
      </c>
      <c r="H122" s="59">
        <f t="shared" ref="H122:S122" si="41">SUM(H123:H124)</f>
        <v>0</v>
      </c>
      <c r="I122" s="59">
        <f t="shared" si="41"/>
        <v>0</v>
      </c>
      <c r="J122" s="59">
        <f t="shared" si="41"/>
        <v>0</v>
      </c>
      <c r="K122" s="59">
        <f t="shared" si="41"/>
        <v>0</v>
      </c>
      <c r="L122" s="59">
        <f t="shared" si="41"/>
        <v>0</v>
      </c>
      <c r="M122" s="59">
        <f t="shared" si="41"/>
        <v>0</v>
      </c>
      <c r="N122" s="59">
        <f t="shared" si="41"/>
        <v>0</v>
      </c>
      <c r="O122" s="59">
        <f t="shared" si="41"/>
        <v>0</v>
      </c>
      <c r="P122" s="59">
        <f t="shared" si="41"/>
        <v>0</v>
      </c>
      <c r="Q122" s="59">
        <f t="shared" si="41"/>
        <v>0</v>
      </c>
      <c r="R122" s="59">
        <f t="shared" si="41"/>
        <v>0</v>
      </c>
      <c r="S122" s="59">
        <f t="shared" si="41"/>
        <v>0</v>
      </c>
      <c r="T122" s="14"/>
      <c r="U122" s="14"/>
      <c r="V122" s="14"/>
      <c r="W122" s="14"/>
      <c r="X122" s="14"/>
      <c r="Y122" s="14"/>
      <c r="Z122" s="14"/>
      <c r="AA122" s="14"/>
      <c r="AB122" s="14"/>
    </row>
    <row r="123" spans="1:28" s="13" customFormat="1" hidden="1">
      <c r="A123" s="18"/>
      <c r="B123" s="41"/>
      <c r="C123" s="42"/>
      <c r="D123" s="57"/>
      <c r="E123" s="57"/>
      <c r="F123" s="57"/>
      <c r="G123" s="59"/>
      <c r="H123" s="59"/>
      <c r="I123" s="59"/>
      <c r="J123" s="59"/>
      <c r="K123" s="59"/>
      <c r="L123" s="59"/>
      <c r="M123" s="59"/>
      <c r="N123" s="59"/>
      <c r="O123" s="59"/>
      <c r="P123" s="59"/>
      <c r="Q123" s="59"/>
      <c r="R123" s="59"/>
      <c r="S123" s="60"/>
      <c r="T123" s="14"/>
      <c r="U123" s="14"/>
      <c r="V123" s="14"/>
      <c r="W123" s="14"/>
      <c r="X123" s="14"/>
      <c r="Y123" s="14"/>
      <c r="Z123" s="14"/>
      <c r="AA123" s="14"/>
      <c r="AB123" s="14"/>
    </row>
    <row r="124" spans="1:28" s="13" customFormat="1" hidden="1">
      <c r="A124" s="18"/>
      <c r="B124" s="41"/>
      <c r="C124" s="42"/>
      <c r="D124" s="57"/>
      <c r="E124" s="57"/>
      <c r="F124" s="57"/>
      <c r="G124" s="59"/>
      <c r="H124" s="59"/>
      <c r="I124" s="59"/>
      <c r="J124" s="59"/>
      <c r="K124" s="59"/>
      <c r="L124" s="59"/>
      <c r="M124" s="59"/>
      <c r="N124" s="59"/>
      <c r="O124" s="59"/>
      <c r="P124" s="59"/>
      <c r="Q124" s="59"/>
      <c r="R124" s="59"/>
      <c r="S124" s="60"/>
      <c r="T124" s="14"/>
      <c r="U124" s="14"/>
      <c r="V124" s="14"/>
      <c r="W124" s="14"/>
      <c r="X124" s="14"/>
      <c r="Y124" s="14"/>
      <c r="Z124" s="14"/>
      <c r="AA124" s="14"/>
      <c r="AB124" s="14"/>
    </row>
    <row r="125" spans="1:28" s="13" customFormat="1" ht="16.5" hidden="1" customHeight="1">
      <c r="A125" s="18"/>
      <c r="B125" s="41">
        <v>121705</v>
      </c>
      <c r="C125" s="42" t="s">
        <v>133</v>
      </c>
      <c r="D125" s="57"/>
      <c r="E125" s="57"/>
      <c r="F125" s="57"/>
      <c r="G125" s="59">
        <f>SUM(G126:G127)</f>
        <v>0</v>
      </c>
      <c r="H125" s="59">
        <f t="shared" ref="H125:S125" si="42">SUM(H126:H127)</f>
        <v>0</v>
      </c>
      <c r="I125" s="59">
        <f t="shared" si="42"/>
        <v>0</v>
      </c>
      <c r="J125" s="59">
        <f t="shared" si="42"/>
        <v>0</v>
      </c>
      <c r="K125" s="59">
        <f t="shared" si="42"/>
        <v>0</v>
      </c>
      <c r="L125" s="59">
        <f t="shared" si="42"/>
        <v>0</v>
      </c>
      <c r="M125" s="59">
        <f t="shared" si="42"/>
        <v>0</v>
      </c>
      <c r="N125" s="59">
        <f t="shared" si="42"/>
        <v>0</v>
      </c>
      <c r="O125" s="59">
        <f t="shared" si="42"/>
        <v>0</v>
      </c>
      <c r="P125" s="59">
        <f t="shared" si="42"/>
        <v>0</v>
      </c>
      <c r="Q125" s="59">
        <f t="shared" si="42"/>
        <v>0</v>
      </c>
      <c r="R125" s="59">
        <f t="shared" si="42"/>
        <v>0</v>
      </c>
      <c r="S125" s="59">
        <f t="shared" si="42"/>
        <v>0</v>
      </c>
      <c r="T125" s="14"/>
      <c r="U125" s="14"/>
      <c r="V125" s="14"/>
      <c r="W125" s="14"/>
      <c r="X125" s="14"/>
      <c r="Y125" s="14"/>
      <c r="Z125" s="14"/>
      <c r="AA125" s="14"/>
      <c r="AB125" s="14"/>
    </row>
    <row r="126" spans="1:28" s="13" customFormat="1" hidden="1">
      <c r="A126" s="18"/>
      <c r="B126" s="41"/>
      <c r="C126" s="42"/>
      <c r="D126" s="57"/>
      <c r="E126" s="57"/>
      <c r="F126" s="57"/>
      <c r="G126" s="59"/>
      <c r="H126" s="59"/>
      <c r="I126" s="59"/>
      <c r="J126" s="59"/>
      <c r="K126" s="59"/>
      <c r="L126" s="59"/>
      <c r="M126" s="59"/>
      <c r="N126" s="59"/>
      <c r="O126" s="59"/>
      <c r="P126" s="59"/>
      <c r="Q126" s="59"/>
      <c r="R126" s="59"/>
      <c r="S126" s="60"/>
      <c r="T126" s="14"/>
      <c r="U126" s="14"/>
      <c r="V126" s="14"/>
      <c r="W126" s="14"/>
      <c r="X126" s="14"/>
      <c r="Y126" s="14"/>
      <c r="Z126" s="14"/>
      <c r="AA126" s="14"/>
      <c r="AB126" s="14"/>
    </row>
    <row r="127" spans="1:28" s="13" customFormat="1" hidden="1">
      <c r="A127" s="18"/>
      <c r="B127" s="41"/>
      <c r="C127" s="42"/>
      <c r="D127" s="57"/>
      <c r="E127" s="57"/>
      <c r="F127" s="57"/>
      <c r="G127" s="59"/>
      <c r="H127" s="59"/>
      <c r="I127" s="59"/>
      <c r="J127" s="59"/>
      <c r="K127" s="59"/>
      <c r="L127" s="59"/>
      <c r="M127" s="59"/>
      <c r="N127" s="59"/>
      <c r="O127" s="59"/>
      <c r="P127" s="59"/>
      <c r="Q127" s="59"/>
      <c r="R127" s="59"/>
      <c r="S127" s="60"/>
      <c r="T127" s="14"/>
      <c r="U127" s="14"/>
      <c r="V127" s="14"/>
      <c r="W127" s="14"/>
      <c r="X127" s="14"/>
      <c r="Y127" s="14"/>
      <c r="Z127" s="14"/>
      <c r="AA127" s="14"/>
      <c r="AB127" s="14"/>
    </row>
    <row r="128" spans="1:28" s="25" customFormat="1" hidden="1">
      <c r="A128" s="111"/>
      <c r="B128" s="61">
        <v>121800</v>
      </c>
      <c r="C128" s="62" t="s">
        <v>56</v>
      </c>
      <c r="D128" s="63"/>
      <c r="E128" s="63"/>
      <c r="F128" s="63"/>
      <c r="G128" s="65">
        <f>SUM(G129:G130)</f>
        <v>0</v>
      </c>
      <c r="H128" s="65">
        <f t="shared" ref="H128:S128" si="43">SUM(H129:H130)</f>
        <v>0</v>
      </c>
      <c r="I128" s="65">
        <f t="shared" si="43"/>
        <v>0</v>
      </c>
      <c r="J128" s="65">
        <f t="shared" si="43"/>
        <v>0</v>
      </c>
      <c r="K128" s="65">
        <f t="shared" si="43"/>
        <v>0</v>
      </c>
      <c r="L128" s="65">
        <f t="shared" si="43"/>
        <v>0</v>
      </c>
      <c r="M128" s="65">
        <f t="shared" si="43"/>
        <v>0</v>
      </c>
      <c r="N128" s="65">
        <f t="shared" si="43"/>
        <v>0</v>
      </c>
      <c r="O128" s="65">
        <f t="shared" si="43"/>
        <v>0</v>
      </c>
      <c r="P128" s="65">
        <f t="shared" si="43"/>
        <v>0</v>
      </c>
      <c r="Q128" s="65">
        <f t="shared" si="43"/>
        <v>0</v>
      </c>
      <c r="R128" s="65">
        <f t="shared" si="43"/>
        <v>0</v>
      </c>
      <c r="S128" s="65">
        <f t="shared" si="43"/>
        <v>0</v>
      </c>
    </row>
    <row r="129" spans="1:28" s="25" customFormat="1" hidden="1">
      <c r="A129" s="111"/>
      <c r="B129" s="45"/>
      <c r="C129" s="46"/>
      <c r="D129" s="70"/>
      <c r="E129" s="70"/>
      <c r="F129" s="70"/>
      <c r="G129" s="71"/>
      <c r="H129" s="71"/>
      <c r="I129" s="71"/>
      <c r="J129" s="71"/>
      <c r="K129" s="71"/>
      <c r="L129" s="71"/>
      <c r="M129" s="71"/>
      <c r="N129" s="71"/>
      <c r="O129" s="71"/>
      <c r="P129" s="71"/>
      <c r="Q129" s="71"/>
      <c r="R129" s="71"/>
      <c r="S129" s="71"/>
    </row>
    <row r="130" spans="1:28" s="25" customFormat="1" hidden="1">
      <c r="A130" s="111"/>
      <c r="B130" s="45"/>
      <c r="C130" s="46"/>
      <c r="D130" s="70"/>
      <c r="E130" s="70"/>
      <c r="F130" s="70"/>
      <c r="G130" s="71"/>
      <c r="H130" s="71"/>
      <c r="I130" s="71"/>
      <c r="J130" s="71"/>
      <c r="K130" s="71"/>
      <c r="L130" s="71"/>
      <c r="M130" s="71"/>
      <c r="N130" s="71"/>
      <c r="O130" s="71"/>
      <c r="P130" s="71"/>
      <c r="Q130" s="71"/>
      <c r="R130" s="71"/>
      <c r="S130" s="71"/>
    </row>
    <row r="131" spans="1:28" s="25" customFormat="1" hidden="1">
      <c r="A131" s="111"/>
      <c r="B131" s="61">
        <v>121900</v>
      </c>
      <c r="C131" s="62" t="s">
        <v>57</v>
      </c>
      <c r="D131" s="63"/>
      <c r="E131" s="63"/>
      <c r="F131" s="63"/>
      <c r="G131" s="65">
        <f>SUM(G132:G133)</f>
        <v>0</v>
      </c>
      <c r="H131" s="65">
        <f t="shared" ref="H131:S131" si="44">SUM(H132:H133)</f>
        <v>0</v>
      </c>
      <c r="I131" s="65">
        <f t="shared" si="44"/>
        <v>0</v>
      </c>
      <c r="J131" s="65">
        <f t="shared" si="44"/>
        <v>0</v>
      </c>
      <c r="K131" s="65">
        <f t="shared" si="44"/>
        <v>0</v>
      </c>
      <c r="L131" s="65">
        <f t="shared" si="44"/>
        <v>0</v>
      </c>
      <c r="M131" s="65">
        <f t="shared" si="44"/>
        <v>0</v>
      </c>
      <c r="N131" s="65">
        <f t="shared" si="44"/>
        <v>0</v>
      </c>
      <c r="O131" s="65">
        <f t="shared" si="44"/>
        <v>0</v>
      </c>
      <c r="P131" s="65">
        <f t="shared" si="44"/>
        <v>0</v>
      </c>
      <c r="Q131" s="65">
        <f t="shared" si="44"/>
        <v>0</v>
      </c>
      <c r="R131" s="65">
        <f t="shared" si="44"/>
        <v>0</v>
      </c>
      <c r="S131" s="65">
        <f t="shared" si="44"/>
        <v>0</v>
      </c>
    </row>
    <row r="132" spans="1:28" s="25" customFormat="1" hidden="1">
      <c r="A132" s="111"/>
      <c r="B132" s="45"/>
      <c r="C132" s="46"/>
      <c r="D132" s="70"/>
      <c r="E132" s="70"/>
      <c r="F132" s="70"/>
      <c r="G132" s="71"/>
      <c r="H132" s="71"/>
      <c r="I132" s="71"/>
      <c r="J132" s="71"/>
      <c r="K132" s="71"/>
      <c r="L132" s="71"/>
      <c r="M132" s="71"/>
      <c r="N132" s="71"/>
      <c r="O132" s="71"/>
      <c r="P132" s="71"/>
      <c r="Q132" s="71"/>
      <c r="R132" s="71"/>
      <c r="S132" s="71"/>
    </row>
    <row r="133" spans="1:28" s="25" customFormat="1" hidden="1">
      <c r="A133" s="111"/>
      <c r="B133" s="45"/>
      <c r="C133" s="46"/>
      <c r="D133" s="70"/>
      <c r="E133" s="70"/>
      <c r="F133" s="70"/>
      <c r="G133" s="71"/>
      <c r="H133" s="71"/>
      <c r="I133" s="71"/>
      <c r="J133" s="71"/>
      <c r="K133" s="71"/>
      <c r="L133" s="71"/>
      <c r="M133" s="71"/>
      <c r="N133" s="71"/>
      <c r="O133" s="71"/>
      <c r="P133" s="71"/>
      <c r="Q133" s="71"/>
      <c r="R133" s="71"/>
      <c r="S133" s="71"/>
    </row>
    <row r="134" spans="1:28" s="25" customFormat="1" hidden="1">
      <c r="A134" s="111"/>
      <c r="B134" s="61">
        <v>122000</v>
      </c>
      <c r="C134" s="62" t="s">
        <v>58</v>
      </c>
      <c r="D134" s="63"/>
      <c r="E134" s="63"/>
      <c r="F134" s="63"/>
      <c r="G134" s="65">
        <f>G135+G138+G141</f>
        <v>0</v>
      </c>
      <c r="H134" s="65">
        <f t="shared" ref="H134:S134" si="45">H135+H138+H141</f>
        <v>0</v>
      </c>
      <c r="I134" s="65">
        <f t="shared" si="45"/>
        <v>0</v>
      </c>
      <c r="J134" s="65">
        <f t="shared" si="45"/>
        <v>0</v>
      </c>
      <c r="K134" s="65">
        <f t="shared" si="45"/>
        <v>0</v>
      </c>
      <c r="L134" s="65">
        <f t="shared" si="45"/>
        <v>0</v>
      </c>
      <c r="M134" s="65">
        <f t="shared" si="45"/>
        <v>0</v>
      </c>
      <c r="N134" s="65">
        <f t="shared" si="45"/>
        <v>0</v>
      </c>
      <c r="O134" s="65">
        <f t="shared" si="45"/>
        <v>0</v>
      </c>
      <c r="P134" s="65">
        <f t="shared" si="45"/>
        <v>0</v>
      </c>
      <c r="Q134" s="65">
        <f t="shared" si="45"/>
        <v>0</v>
      </c>
      <c r="R134" s="65">
        <f t="shared" si="45"/>
        <v>0</v>
      </c>
      <c r="S134" s="65">
        <f t="shared" si="45"/>
        <v>0</v>
      </c>
    </row>
    <row r="135" spans="1:28" hidden="1">
      <c r="A135" s="109"/>
      <c r="B135" s="41">
        <v>122002</v>
      </c>
      <c r="C135" s="42" t="s">
        <v>59</v>
      </c>
      <c r="D135" s="57"/>
      <c r="E135" s="57"/>
      <c r="F135" s="57"/>
      <c r="G135" s="59">
        <f>SUM(G136:G137)</f>
        <v>0</v>
      </c>
      <c r="H135" s="59">
        <f t="shared" ref="H135:S135" si="46">SUM(H136:H137)</f>
        <v>0</v>
      </c>
      <c r="I135" s="59">
        <f t="shared" si="46"/>
        <v>0</v>
      </c>
      <c r="J135" s="59">
        <f t="shared" si="46"/>
        <v>0</v>
      </c>
      <c r="K135" s="59">
        <f t="shared" si="46"/>
        <v>0</v>
      </c>
      <c r="L135" s="59">
        <f t="shared" si="46"/>
        <v>0</v>
      </c>
      <c r="M135" s="59">
        <f t="shared" si="46"/>
        <v>0</v>
      </c>
      <c r="N135" s="59">
        <f t="shared" si="46"/>
        <v>0</v>
      </c>
      <c r="O135" s="59">
        <f t="shared" si="46"/>
        <v>0</v>
      </c>
      <c r="P135" s="59">
        <f t="shared" si="46"/>
        <v>0</v>
      </c>
      <c r="Q135" s="59">
        <f t="shared" si="46"/>
        <v>0</v>
      </c>
      <c r="R135" s="59">
        <f t="shared" si="46"/>
        <v>0</v>
      </c>
      <c r="S135" s="59">
        <f t="shared" si="46"/>
        <v>0</v>
      </c>
    </row>
    <row r="136" spans="1:28" hidden="1">
      <c r="A136" s="109"/>
      <c r="B136" s="41"/>
      <c r="C136" s="42"/>
      <c r="D136" s="57"/>
      <c r="E136" s="57"/>
      <c r="F136" s="57"/>
      <c r="G136" s="59"/>
      <c r="H136" s="59"/>
      <c r="I136" s="59"/>
      <c r="J136" s="59"/>
      <c r="K136" s="59"/>
      <c r="L136" s="59"/>
      <c r="M136" s="59"/>
      <c r="N136" s="59"/>
      <c r="O136" s="59"/>
      <c r="P136" s="59"/>
      <c r="Q136" s="59"/>
      <c r="R136" s="59"/>
      <c r="S136" s="60"/>
    </row>
    <row r="137" spans="1:28" hidden="1">
      <c r="A137" s="109"/>
      <c r="B137" s="41"/>
      <c r="C137" s="42"/>
      <c r="D137" s="57"/>
      <c r="E137" s="57"/>
      <c r="F137" s="57"/>
      <c r="G137" s="59"/>
      <c r="H137" s="59"/>
      <c r="I137" s="59"/>
      <c r="J137" s="59"/>
      <c r="K137" s="59"/>
      <c r="L137" s="59"/>
      <c r="M137" s="59"/>
      <c r="N137" s="59"/>
      <c r="O137" s="59"/>
      <c r="P137" s="59"/>
      <c r="Q137" s="59"/>
      <c r="R137" s="59"/>
      <c r="S137" s="60"/>
    </row>
    <row r="138" spans="1:28" s="13" customFormat="1" hidden="1">
      <c r="A138" s="18"/>
      <c r="B138" s="41">
        <v>122004</v>
      </c>
      <c r="C138" s="42" t="s">
        <v>60</v>
      </c>
      <c r="D138" s="57"/>
      <c r="E138" s="57"/>
      <c r="F138" s="57"/>
      <c r="G138" s="59">
        <f>SUM(G139:G140)</f>
        <v>0</v>
      </c>
      <c r="H138" s="59">
        <f t="shared" ref="H138:S138" si="47">SUM(H139:H140)</f>
        <v>0</v>
      </c>
      <c r="I138" s="59">
        <f t="shared" si="47"/>
        <v>0</v>
      </c>
      <c r="J138" s="59">
        <f t="shared" si="47"/>
        <v>0</v>
      </c>
      <c r="K138" s="59">
        <f t="shared" si="47"/>
        <v>0</v>
      </c>
      <c r="L138" s="59">
        <f t="shared" si="47"/>
        <v>0</v>
      </c>
      <c r="M138" s="59">
        <f t="shared" si="47"/>
        <v>0</v>
      </c>
      <c r="N138" s="59">
        <f t="shared" si="47"/>
        <v>0</v>
      </c>
      <c r="O138" s="59">
        <f t="shared" si="47"/>
        <v>0</v>
      </c>
      <c r="P138" s="59">
        <f t="shared" si="47"/>
        <v>0</v>
      </c>
      <c r="Q138" s="59">
        <f t="shared" si="47"/>
        <v>0</v>
      </c>
      <c r="R138" s="59">
        <f t="shared" si="47"/>
        <v>0</v>
      </c>
      <c r="S138" s="59">
        <f t="shared" si="47"/>
        <v>0</v>
      </c>
      <c r="T138" s="14"/>
      <c r="U138" s="14"/>
      <c r="V138" s="14"/>
      <c r="W138" s="14"/>
      <c r="X138" s="14"/>
      <c r="Y138" s="14"/>
      <c r="Z138" s="14"/>
      <c r="AA138" s="14"/>
      <c r="AB138" s="14"/>
    </row>
    <row r="139" spans="1:28" s="13" customFormat="1" hidden="1">
      <c r="A139" s="18"/>
      <c r="B139" s="41"/>
      <c r="C139" s="42"/>
      <c r="D139" s="57"/>
      <c r="E139" s="57"/>
      <c r="F139" s="57"/>
      <c r="G139" s="59"/>
      <c r="H139" s="59"/>
      <c r="I139" s="59"/>
      <c r="J139" s="59"/>
      <c r="K139" s="59"/>
      <c r="L139" s="59"/>
      <c r="M139" s="59"/>
      <c r="N139" s="59"/>
      <c r="O139" s="59"/>
      <c r="P139" s="59"/>
      <c r="Q139" s="59"/>
      <c r="R139" s="59"/>
      <c r="S139" s="60"/>
      <c r="T139" s="14"/>
      <c r="U139" s="14"/>
      <c r="V139" s="14"/>
      <c r="W139" s="14"/>
      <c r="X139" s="14"/>
      <c r="Y139" s="14"/>
      <c r="Z139" s="14"/>
      <c r="AA139" s="14"/>
      <c r="AB139" s="14"/>
    </row>
    <row r="140" spans="1:28" s="13" customFormat="1" hidden="1">
      <c r="A140" s="18"/>
      <c r="B140" s="41"/>
      <c r="C140" s="42"/>
      <c r="D140" s="57"/>
      <c r="E140" s="57"/>
      <c r="F140" s="57"/>
      <c r="G140" s="59"/>
      <c r="H140" s="59"/>
      <c r="I140" s="59"/>
      <c r="J140" s="59"/>
      <c r="K140" s="59"/>
      <c r="L140" s="59"/>
      <c r="M140" s="59"/>
      <c r="N140" s="59"/>
      <c r="O140" s="59"/>
      <c r="P140" s="59"/>
      <c r="Q140" s="59"/>
      <c r="R140" s="59"/>
      <c r="S140" s="60"/>
      <c r="T140" s="14"/>
      <c r="U140" s="14"/>
      <c r="V140" s="14"/>
      <c r="W140" s="14"/>
      <c r="X140" s="14"/>
      <c r="Y140" s="14"/>
      <c r="Z140" s="14"/>
      <c r="AA140" s="14"/>
      <c r="AB140" s="14"/>
    </row>
    <row r="141" spans="1:28" s="13" customFormat="1" hidden="1">
      <c r="A141" s="18"/>
      <c r="B141" s="41">
        <v>122005</v>
      </c>
      <c r="C141" s="42" t="s">
        <v>61</v>
      </c>
      <c r="D141" s="57"/>
      <c r="E141" s="57"/>
      <c r="F141" s="57"/>
      <c r="G141" s="59">
        <f>SUM(G142:G143)</f>
        <v>0</v>
      </c>
      <c r="H141" s="59">
        <f t="shared" ref="H141:S141" si="48">SUM(H142:H143)</f>
        <v>0</v>
      </c>
      <c r="I141" s="59">
        <f t="shared" si="48"/>
        <v>0</v>
      </c>
      <c r="J141" s="59">
        <f t="shared" si="48"/>
        <v>0</v>
      </c>
      <c r="K141" s="59">
        <f t="shared" si="48"/>
        <v>0</v>
      </c>
      <c r="L141" s="59">
        <f t="shared" si="48"/>
        <v>0</v>
      </c>
      <c r="M141" s="59">
        <f t="shared" si="48"/>
        <v>0</v>
      </c>
      <c r="N141" s="59">
        <f t="shared" si="48"/>
        <v>0</v>
      </c>
      <c r="O141" s="59">
        <f t="shared" si="48"/>
        <v>0</v>
      </c>
      <c r="P141" s="59">
        <f t="shared" si="48"/>
        <v>0</v>
      </c>
      <c r="Q141" s="59">
        <f t="shared" si="48"/>
        <v>0</v>
      </c>
      <c r="R141" s="59">
        <f t="shared" si="48"/>
        <v>0</v>
      </c>
      <c r="S141" s="59">
        <f t="shared" si="48"/>
        <v>0</v>
      </c>
      <c r="T141" s="14"/>
      <c r="U141" s="14"/>
      <c r="V141" s="14"/>
      <c r="W141" s="14"/>
      <c r="X141" s="14"/>
      <c r="Y141" s="14"/>
      <c r="Z141" s="14"/>
      <c r="AA141" s="14"/>
      <c r="AB141" s="14"/>
    </row>
    <row r="142" spans="1:28" s="13" customFormat="1" hidden="1">
      <c r="A142" s="18"/>
      <c r="B142" s="41"/>
      <c r="C142" s="42"/>
      <c r="D142" s="57"/>
      <c r="E142" s="57"/>
      <c r="F142" s="57"/>
      <c r="G142" s="59"/>
      <c r="H142" s="59"/>
      <c r="I142" s="59"/>
      <c r="J142" s="59"/>
      <c r="K142" s="59"/>
      <c r="L142" s="59"/>
      <c r="M142" s="59"/>
      <c r="N142" s="59"/>
      <c r="O142" s="59"/>
      <c r="P142" s="59"/>
      <c r="Q142" s="59"/>
      <c r="R142" s="59"/>
      <c r="S142" s="60"/>
      <c r="T142" s="14"/>
      <c r="U142" s="14"/>
      <c r="V142" s="14"/>
      <c r="W142" s="14"/>
      <c r="X142" s="14"/>
      <c r="Y142" s="14"/>
      <c r="Z142" s="14"/>
      <c r="AA142" s="14"/>
      <c r="AB142" s="14"/>
    </row>
    <row r="143" spans="1:28" s="13" customFormat="1" hidden="1">
      <c r="A143" s="18"/>
      <c r="B143" s="41"/>
      <c r="C143" s="42"/>
      <c r="D143" s="57"/>
      <c r="E143" s="57"/>
      <c r="F143" s="57"/>
      <c r="G143" s="59"/>
      <c r="H143" s="59"/>
      <c r="I143" s="59"/>
      <c r="J143" s="59"/>
      <c r="K143" s="59"/>
      <c r="L143" s="59"/>
      <c r="M143" s="59"/>
      <c r="N143" s="59"/>
      <c r="O143" s="59"/>
      <c r="P143" s="59"/>
      <c r="Q143" s="59"/>
      <c r="R143" s="59"/>
      <c r="S143" s="60"/>
      <c r="T143" s="14"/>
      <c r="U143" s="14"/>
      <c r="V143" s="14"/>
      <c r="W143" s="14"/>
      <c r="X143" s="14"/>
      <c r="Y143" s="14"/>
      <c r="Z143" s="14"/>
      <c r="AA143" s="14"/>
      <c r="AB143" s="14"/>
    </row>
    <row r="144" spans="1:28" s="25" customFormat="1" hidden="1">
      <c r="A144" s="111"/>
      <c r="B144" s="61">
        <v>122100</v>
      </c>
      <c r="C144" s="62" t="s">
        <v>62</v>
      </c>
      <c r="D144" s="63"/>
      <c r="E144" s="63"/>
      <c r="F144" s="63"/>
      <c r="G144" s="65">
        <f>G145+G148+G151+G154+G157+G160</f>
        <v>0</v>
      </c>
      <c r="H144" s="65">
        <f t="shared" ref="H144:S144" si="49">H145+H148+H151+H154+H157+H160</f>
        <v>0</v>
      </c>
      <c r="I144" s="65">
        <f t="shared" si="49"/>
        <v>0</v>
      </c>
      <c r="J144" s="65">
        <f t="shared" si="49"/>
        <v>0</v>
      </c>
      <c r="K144" s="65">
        <f t="shared" si="49"/>
        <v>0</v>
      </c>
      <c r="L144" s="65">
        <f t="shared" si="49"/>
        <v>0</v>
      </c>
      <c r="M144" s="65">
        <f t="shared" si="49"/>
        <v>0</v>
      </c>
      <c r="N144" s="65">
        <f t="shared" si="49"/>
        <v>0</v>
      </c>
      <c r="O144" s="65">
        <f t="shared" si="49"/>
        <v>0</v>
      </c>
      <c r="P144" s="65">
        <f t="shared" si="49"/>
        <v>0</v>
      </c>
      <c r="Q144" s="65">
        <f t="shared" si="49"/>
        <v>0</v>
      </c>
      <c r="R144" s="65">
        <f t="shared" si="49"/>
        <v>0</v>
      </c>
      <c r="S144" s="65">
        <f t="shared" si="49"/>
        <v>0</v>
      </c>
    </row>
    <row r="145" spans="1:28" s="13" customFormat="1" hidden="1">
      <c r="A145" s="18"/>
      <c r="B145" s="41">
        <v>122101</v>
      </c>
      <c r="C145" s="42" t="s">
        <v>63</v>
      </c>
      <c r="D145" s="57"/>
      <c r="E145" s="57"/>
      <c r="F145" s="57"/>
      <c r="G145" s="59">
        <f>SUM(G146:G147)</f>
        <v>0</v>
      </c>
      <c r="H145" s="59">
        <f t="shared" ref="H145:S145" si="50">SUM(H146:H147)</f>
        <v>0</v>
      </c>
      <c r="I145" s="59">
        <f t="shared" si="50"/>
        <v>0</v>
      </c>
      <c r="J145" s="59">
        <f t="shared" si="50"/>
        <v>0</v>
      </c>
      <c r="K145" s="59">
        <f t="shared" si="50"/>
        <v>0</v>
      </c>
      <c r="L145" s="59">
        <f t="shared" si="50"/>
        <v>0</v>
      </c>
      <c r="M145" s="59">
        <f t="shared" si="50"/>
        <v>0</v>
      </c>
      <c r="N145" s="59">
        <f t="shared" si="50"/>
        <v>0</v>
      </c>
      <c r="O145" s="59">
        <f t="shared" si="50"/>
        <v>0</v>
      </c>
      <c r="P145" s="59">
        <f t="shared" si="50"/>
        <v>0</v>
      </c>
      <c r="Q145" s="59">
        <f t="shared" si="50"/>
        <v>0</v>
      </c>
      <c r="R145" s="59">
        <f t="shared" si="50"/>
        <v>0</v>
      </c>
      <c r="S145" s="59">
        <f t="shared" si="50"/>
        <v>0</v>
      </c>
      <c r="T145" s="14"/>
      <c r="U145" s="14"/>
      <c r="V145" s="14"/>
      <c r="W145" s="14"/>
      <c r="X145" s="14"/>
      <c r="Y145" s="14"/>
      <c r="Z145" s="14"/>
      <c r="AA145" s="14"/>
      <c r="AB145" s="14"/>
    </row>
    <row r="146" spans="1:28" s="13" customFormat="1" hidden="1">
      <c r="A146" s="18"/>
      <c r="B146" s="41"/>
      <c r="C146" s="42"/>
      <c r="D146" s="57"/>
      <c r="E146" s="57"/>
      <c r="F146" s="57"/>
      <c r="G146" s="59"/>
      <c r="H146" s="59"/>
      <c r="I146" s="59"/>
      <c r="J146" s="59"/>
      <c r="K146" s="59"/>
      <c r="L146" s="59"/>
      <c r="M146" s="59"/>
      <c r="N146" s="59"/>
      <c r="O146" s="59"/>
      <c r="P146" s="59"/>
      <c r="Q146" s="59"/>
      <c r="R146" s="59"/>
      <c r="S146" s="60"/>
      <c r="T146" s="14"/>
      <c r="U146" s="14"/>
      <c r="V146" s="14"/>
      <c r="W146" s="14"/>
      <c r="X146" s="14"/>
      <c r="Y146" s="14"/>
      <c r="Z146" s="14"/>
      <c r="AA146" s="14"/>
      <c r="AB146" s="14"/>
    </row>
    <row r="147" spans="1:28" s="13" customFormat="1" hidden="1">
      <c r="A147" s="18"/>
      <c r="B147" s="41"/>
      <c r="C147" s="42"/>
      <c r="D147" s="57"/>
      <c r="E147" s="57"/>
      <c r="F147" s="57"/>
      <c r="G147" s="59"/>
      <c r="H147" s="59"/>
      <c r="I147" s="59"/>
      <c r="J147" s="59"/>
      <c r="K147" s="59"/>
      <c r="L147" s="59"/>
      <c r="M147" s="59"/>
      <c r="N147" s="59"/>
      <c r="O147" s="59"/>
      <c r="P147" s="59"/>
      <c r="Q147" s="59"/>
      <c r="R147" s="59"/>
      <c r="S147" s="60"/>
      <c r="T147" s="14"/>
      <c r="U147" s="14"/>
      <c r="V147" s="14"/>
      <c r="W147" s="14"/>
      <c r="X147" s="14"/>
      <c r="Y147" s="14"/>
      <c r="Z147" s="14"/>
      <c r="AA147" s="14"/>
      <c r="AB147" s="14"/>
    </row>
    <row r="148" spans="1:28" s="13" customFormat="1" hidden="1">
      <c r="A148" s="18"/>
      <c r="B148" s="41">
        <v>122102</v>
      </c>
      <c r="C148" s="42" t="s">
        <v>64</v>
      </c>
      <c r="D148" s="57"/>
      <c r="E148" s="57"/>
      <c r="F148" s="57"/>
      <c r="G148" s="59">
        <f>SUM(G149:G150)</f>
        <v>0</v>
      </c>
      <c r="H148" s="59">
        <f t="shared" ref="H148:S148" si="51">SUM(H149:H150)</f>
        <v>0</v>
      </c>
      <c r="I148" s="59">
        <f t="shared" si="51"/>
        <v>0</v>
      </c>
      <c r="J148" s="59">
        <f t="shared" si="51"/>
        <v>0</v>
      </c>
      <c r="K148" s="59">
        <f t="shared" si="51"/>
        <v>0</v>
      </c>
      <c r="L148" s="59">
        <f t="shared" si="51"/>
        <v>0</v>
      </c>
      <c r="M148" s="59">
        <f t="shared" si="51"/>
        <v>0</v>
      </c>
      <c r="N148" s="59">
        <f t="shared" si="51"/>
        <v>0</v>
      </c>
      <c r="O148" s="59">
        <f t="shared" si="51"/>
        <v>0</v>
      </c>
      <c r="P148" s="59">
        <f t="shared" si="51"/>
        <v>0</v>
      </c>
      <c r="Q148" s="59">
        <f t="shared" si="51"/>
        <v>0</v>
      </c>
      <c r="R148" s="59">
        <f t="shared" si="51"/>
        <v>0</v>
      </c>
      <c r="S148" s="59">
        <f t="shared" si="51"/>
        <v>0</v>
      </c>
      <c r="T148" s="14"/>
      <c r="U148" s="14"/>
      <c r="V148" s="14"/>
      <c r="W148" s="14"/>
      <c r="X148" s="14"/>
      <c r="Y148" s="14"/>
      <c r="Z148" s="14"/>
      <c r="AA148" s="14"/>
      <c r="AB148" s="14"/>
    </row>
    <row r="149" spans="1:28" s="13" customFormat="1" hidden="1">
      <c r="A149" s="18"/>
      <c r="B149" s="41"/>
      <c r="C149" s="42"/>
      <c r="D149" s="57"/>
      <c r="E149" s="57"/>
      <c r="F149" s="57"/>
      <c r="G149" s="59"/>
      <c r="H149" s="59"/>
      <c r="I149" s="59"/>
      <c r="J149" s="59"/>
      <c r="K149" s="59"/>
      <c r="L149" s="59"/>
      <c r="M149" s="59"/>
      <c r="N149" s="59"/>
      <c r="O149" s="59"/>
      <c r="P149" s="59"/>
      <c r="Q149" s="59"/>
      <c r="R149" s="59"/>
      <c r="S149" s="60"/>
      <c r="T149" s="14"/>
      <c r="U149" s="14"/>
      <c r="V149" s="14"/>
      <c r="W149" s="14"/>
      <c r="X149" s="14"/>
      <c r="Y149" s="14"/>
      <c r="Z149" s="14"/>
      <c r="AA149" s="14"/>
      <c r="AB149" s="14"/>
    </row>
    <row r="150" spans="1:28" s="13" customFormat="1" hidden="1">
      <c r="A150" s="18"/>
      <c r="B150" s="41"/>
      <c r="C150" s="42"/>
      <c r="D150" s="57"/>
      <c r="E150" s="57"/>
      <c r="F150" s="57"/>
      <c r="G150" s="59"/>
      <c r="H150" s="59"/>
      <c r="I150" s="59"/>
      <c r="J150" s="59"/>
      <c r="K150" s="59"/>
      <c r="L150" s="59"/>
      <c r="M150" s="59"/>
      <c r="N150" s="59"/>
      <c r="O150" s="59"/>
      <c r="P150" s="59"/>
      <c r="Q150" s="59"/>
      <c r="R150" s="59"/>
      <c r="S150" s="60"/>
      <c r="T150" s="14"/>
      <c r="U150" s="14"/>
      <c r="V150" s="14"/>
      <c r="W150" s="14"/>
      <c r="X150" s="14"/>
      <c r="Y150" s="14"/>
      <c r="Z150" s="14"/>
      <c r="AA150" s="14"/>
      <c r="AB150" s="14"/>
    </row>
    <row r="151" spans="1:28" s="13" customFormat="1" hidden="1">
      <c r="A151" s="18"/>
      <c r="B151" s="41">
        <v>122103</v>
      </c>
      <c r="C151" s="42" t="s">
        <v>65</v>
      </c>
      <c r="D151" s="57"/>
      <c r="E151" s="57"/>
      <c r="F151" s="57"/>
      <c r="G151" s="59">
        <f>SUM(G152:G153)</f>
        <v>0</v>
      </c>
      <c r="H151" s="59">
        <f t="shared" ref="H151:S151" si="52">SUM(H152:H153)</f>
        <v>0</v>
      </c>
      <c r="I151" s="59">
        <f t="shared" si="52"/>
        <v>0</v>
      </c>
      <c r="J151" s="59">
        <f t="shared" si="52"/>
        <v>0</v>
      </c>
      <c r="K151" s="59">
        <f t="shared" si="52"/>
        <v>0</v>
      </c>
      <c r="L151" s="59">
        <f t="shared" si="52"/>
        <v>0</v>
      </c>
      <c r="M151" s="59">
        <f t="shared" si="52"/>
        <v>0</v>
      </c>
      <c r="N151" s="59">
        <f t="shared" si="52"/>
        <v>0</v>
      </c>
      <c r="O151" s="59">
        <f t="shared" si="52"/>
        <v>0</v>
      </c>
      <c r="P151" s="59">
        <f t="shared" si="52"/>
        <v>0</v>
      </c>
      <c r="Q151" s="59">
        <f t="shared" si="52"/>
        <v>0</v>
      </c>
      <c r="R151" s="59">
        <f t="shared" si="52"/>
        <v>0</v>
      </c>
      <c r="S151" s="59">
        <f t="shared" si="52"/>
        <v>0</v>
      </c>
      <c r="T151" s="14"/>
      <c r="U151" s="14"/>
      <c r="V151" s="14"/>
      <c r="W151" s="14"/>
      <c r="X151" s="14"/>
      <c r="Y151" s="14"/>
      <c r="Z151" s="14"/>
      <c r="AA151" s="14"/>
      <c r="AB151" s="14"/>
    </row>
    <row r="152" spans="1:28" s="13" customFormat="1" hidden="1">
      <c r="A152" s="18"/>
      <c r="B152" s="41"/>
      <c r="C152" s="42"/>
      <c r="D152" s="57"/>
      <c r="E152" s="57"/>
      <c r="F152" s="57"/>
      <c r="G152" s="59"/>
      <c r="H152" s="59"/>
      <c r="I152" s="59"/>
      <c r="J152" s="59"/>
      <c r="K152" s="59"/>
      <c r="L152" s="59"/>
      <c r="M152" s="59"/>
      <c r="N152" s="59"/>
      <c r="O152" s="59"/>
      <c r="P152" s="59"/>
      <c r="Q152" s="59"/>
      <c r="R152" s="59"/>
      <c r="S152" s="60"/>
      <c r="T152" s="14"/>
      <c r="U152" s="14"/>
      <c r="V152" s="14"/>
      <c r="W152" s="14"/>
      <c r="X152" s="14"/>
      <c r="Y152" s="14"/>
      <c r="Z152" s="14"/>
      <c r="AA152" s="14"/>
      <c r="AB152" s="14"/>
    </row>
    <row r="153" spans="1:28" s="13" customFormat="1" hidden="1">
      <c r="A153" s="18"/>
      <c r="B153" s="41"/>
      <c r="C153" s="42"/>
      <c r="D153" s="57"/>
      <c r="E153" s="57"/>
      <c r="F153" s="57"/>
      <c r="G153" s="59"/>
      <c r="H153" s="59"/>
      <c r="I153" s="59"/>
      <c r="J153" s="59"/>
      <c r="K153" s="59"/>
      <c r="L153" s="59"/>
      <c r="M153" s="59"/>
      <c r="N153" s="59"/>
      <c r="O153" s="59"/>
      <c r="P153" s="59"/>
      <c r="Q153" s="59"/>
      <c r="R153" s="59"/>
      <c r="S153" s="60"/>
      <c r="T153" s="14"/>
      <c r="U153" s="14"/>
      <c r="V153" s="14"/>
      <c r="W153" s="14"/>
      <c r="X153" s="14"/>
      <c r="Y153" s="14"/>
      <c r="Z153" s="14"/>
      <c r="AA153" s="14"/>
      <c r="AB153" s="14"/>
    </row>
    <row r="154" spans="1:28" s="13" customFormat="1" hidden="1">
      <c r="A154" s="18"/>
      <c r="B154" s="41">
        <v>122104</v>
      </c>
      <c r="C154" s="42" t="s">
        <v>66</v>
      </c>
      <c r="D154" s="57"/>
      <c r="E154" s="57"/>
      <c r="F154" s="57"/>
      <c r="G154" s="59">
        <f>SUM(G155:G156)</f>
        <v>0</v>
      </c>
      <c r="H154" s="59">
        <f t="shared" ref="H154:S154" si="53">SUM(H155:H156)</f>
        <v>0</v>
      </c>
      <c r="I154" s="59">
        <f t="shared" si="53"/>
        <v>0</v>
      </c>
      <c r="J154" s="59">
        <f t="shared" si="53"/>
        <v>0</v>
      </c>
      <c r="K154" s="59">
        <f t="shared" si="53"/>
        <v>0</v>
      </c>
      <c r="L154" s="59">
        <f t="shared" si="53"/>
        <v>0</v>
      </c>
      <c r="M154" s="59">
        <f t="shared" si="53"/>
        <v>0</v>
      </c>
      <c r="N154" s="59">
        <f t="shared" si="53"/>
        <v>0</v>
      </c>
      <c r="O154" s="59">
        <f t="shared" si="53"/>
        <v>0</v>
      </c>
      <c r="P154" s="59">
        <f t="shared" si="53"/>
        <v>0</v>
      </c>
      <c r="Q154" s="59">
        <f t="shared" si="53"/>
        <v>0</v>
      </c>
      <c r="R154" s="59">
        <f t="shared" si="53"/>
        <v>0</v>
      </c>
      <c r="S154" s="59">
        <f t="shared" si="53"/>
        <v>0</v>
      </c>
      <c r="T154" s="14"/>
      <c r="U154" s="14"/>
      <c r="V154" s="14"/>
      <c r="W154" s="14"/>
      <c r="X154" s="14"/>
      <c r="Y154" s="14"/>
      <c r="Z154" s="14"/>
      <c r="AA154" s="14"/>
      <c r="AB154" s="14"/>
    </row>
    <row r="155" spans="1:28" s="13" customFormat="1" hidden="1">
      <c r="A155" s="18"/>
      <c r="B155" s="41"/>
      <c r="C155" s="42"/>
      <c r="D155" s="57"/>
      <c r="E155" s="57"/>
      <c r="F155" s="57"/>
      <c r="G155" s="59"/>
      <c r="H155" s="59"/>
      <c r="I155" s="59"/>
      <c r="J155" s="59"/>
      <c r="K155" s="59"/>
      <c r="L155" s="59"/>
      <c r="M155" s="59"/>
      <c r="N155" s="59"/>
      <c r="O155" s="59"/>
      <c r="P155" s="59"/>
      <c r="Q155" s="59"/>
      <c r="R155" s="59"/>
      <c r="S155" s="60"/>
      <c r="T155" s="14"/>
      <c r="U155" s="14"/>
      <c r="V155" s="14"/>
      <c r="W155" s="14"/>
      <c r="X155" s="14"/>
      <c r="Y155" s="14"/>
      <c r="Z155" s="14"/>
      <c r="AA155" s="14"/>
      <c r="AB155" s="14"/>
    </row>
    <row r="156" spans="1:28" s="13" customFormat="1" hidden="1">
      <c r="A156" s="18"/>
      <c r="B156" s="41"/>
      <c r="C156" s="42"/>
      <c r="D156" s="57"/>
      <c r="E156" s="57"/>
      <c r="F156" s="57"/>
      <c r="G156" s="59"/>
      <c r="H156" s="59"/>
      <c r="I156" s="59"/>
      <c r="J156" s="59"/>
      <c r="K156" s="59"/>
      <c r="L156" s="59"/>
      <c r="M156" s="59"/>
      <c r="N156" s="59"/>
      <c r="O156" s="59"/>
      <c r="P156" s="59"/>
      <c r="Q156" s="59"/>
      <c r="R156" s="59"/>
      <c r="S156" s="60"/>
      <c r="T156" s="14"/>
      <c r="U156" s="14"/>
      <c r="V156" s="14"/>
      <c r="W156" s="14"/>
      <c r="X156" s="14"/>
      <c r="Y156" s="14"/>
      <c r="Z156" s="14"/>
      <c r="AA156" s="14"/>
      <c r="AB156" s="14"/>
    </row>
    <row r="157" spans="1:28" s="13" customFormat="1" hidden="1">
      <c r="A157" s="18"/>
      <c r="B157" s="41">
        <v>122105</v>
      </c>
      <c r="C157" s="42" t="s">
        <v>67</v>
      </c>
      <c r="D157" s="57"/>
      <c r="E157" s="57"/>
      <c r="F157" s="57"/>
      <c r="G157" s="59">
        <f>SUM(G158:G159)</f>
        <v>0</v>
      </c>
      <c r="H157" s="59">
        <f t="shared" ref="H157:S157" si="54">SUM(H158:H159)</f>
        <v>0</v>
      </c>
      <c r="I157" s="59">
        <f t="shared" si="54"/>
        <v>0</v>
      </c>
      <c r="J157" s="59">
        <f t="shared" si="54"/>
        <v>0</v>
      </c>
      <c r="K157" s="59">
        <f t="shared" si="54"/>
        <v>0</v>
      </c>
      <c r="L157" s="59">
        <f t="shared" si="54"/>
        <v>0</v>
      </c>
      <c r="M157" s="59">
        <f t="shared" si="54"/>
        <v>0</v>
      </c>
      <c r="N157" s="59">
        <f t="shared" si="54"/>
        <v>0</v>
      </c>
      <c r="O157" s="59">
        <f t="shared" si="54"/>
        <v>0</v>
      </c>
      <c r="P157" s="59">
        <f t="shared" si="54"/>
        <v>0</v>
      </c>
      <c r="Q157" s="59">
        <f t="shared" si="54"/>
        <v>0</v>
      </c>
      <c r="R157" s="59">
        <f t="shared" si="54"/>
        <v>0</v>
      </c>
      <c r="S157" s="59">
        <f t="shared" si="54"/>
        <v>0</v>
      </c>
      <c r="T157" s="14"/>
      <c r="U157" s="14"/>
      <c r="V157" s="14"/>
      <c r="W157" s="14"/>
      <c r="X157" s="14"/>
      <c r="Y157" s="14"/>
      <c r="Z157" s="14"/>
      <c r="AA157" s="14"/>
      <c r="AB157" s="14"/>
    </row>
    <row r="158" spans="1:28" s="13" customFormat="1" hidden="1">
      <c r="A158" s="18"/>
      <c r="B158" s="41"/>
      <c r="C158" s="42"/>
      <c r="D158" s="57"/>
      <c r="E158" s="57"/>
      <c r="F158" s="57"/>
      <c r="G158" s="59"/>
      <c r="H158" s="59"/>
      <c r="I158" s="59"/>
      <c r="J158" s="59"/>
      <c r="K158" s="59"/>
      <c r="L158" s="59"/>
      <c r="M158" s="59"/>
      <c r="N158" s="59"/>
      <c r="O158" s="59"/>
      <c r="P158" s="59"/>
      <c r="Q158" s="59"/>
      <c r="R158" s="59"/>
      <c r="S158" s="60"/>
      <c r="T158" s="14"/>
      <c r="U158" s="14"/>
      <c r="V158" s="14"/>
      <c r="W158" s="14"/>
      <c r="X158" s="14"/>
      <c r="Y158" s="14"/>
      <c r="Z158" s="14"/>
      <c r="AA158" s="14"/>
      <c r="AB158" s="14"/>
    </row>
    <row r="159" spans="1:28" s="13" customFormat="1" hidden="1">
      <c r="A159" s="18"/>
      <c r="B159" s="41"/>
      <c r="C159" s="42"/>
      <c r="D159" s="57"/>
      <c r="E159" s="57"/>
      <c r="F159" s="57"/>
      <c r="G159" s="59"/>
      <c r="H159" s="59"/>
      <c r="I159" s="59"/>
      <c r="J159" s="59"/>
      <c r="K159" s="59"/>
      <c r="L159" s="59"/>
      <c r="M159" s="59"/>
      <c r="N159" s="59"/>
      <c r="O159" s="59"/>
      <c r="P159" s="59"/>
      <c r="Q159" s="59"/>
      <c r="R159" s="59"/>
      <c r="S159" s="60"/>
      <c r="T159" s="14"/>
      <c r="U159" s="14"/>
      <c r="V159" s="14"/>
      <c r="W159" s="14"/>
      <c r="X159" s="14"/>
      <c r="Y159" s="14"/>
      <c r="Z159" s="14"/>
      <c r="AA159" s="14"/>
      <c r="AB159" s="14"/>
    </row>
    <row r="160" spans="1:28" s="13" customFormat="1" hidden="1">
      <c r="A160" s="18"/>
      <c r="B160" s="41">
        <v>122106</v>
      </c>
      <c r="C160" s="42" t="s">
        <v>68</v>
      </c>
      <c r="D160" s="57"/>
      <c r="E160" s="57"/>
      <c r="F160" s="57"/>
      <c r="G160" s="59">
        <f>SUM(G161:G162)</f>
        <v>0</v>
      </c>
      <c r="H160" s="59">
        <f t="shared" ref="H160:S160" si="55">SUM(H161:H162)</f>
        <v>0</v>
      </c>
      <c r="I160" s="59">
        <f t="shared" si="55"/>
        <v>0</v>
      </c>
      <c r="J160" s="59">
        <f t="shared" si="55"/>
        <v>0</v>
      </c>
      <c r="K160" s="59">
        <f t="shared" si="55"/>
        <v>0</v>
      </c>
      <c r="L160" s="59">
        <f t="shared" si="55"/>
        <v>0</v>
      </c>
      <c r="M160" s="59">
        <f t="shared" si="55"/>
        <v>0</v>
      </c>
      <c r="N160" s="59">
        <f t="shared" si="55"/>
        <v>0</v>
      </c>
      <c r="O160" s="59">
        <f t="shared" si="55"/>
        <v>0</v>
      </c>
      <c r="P160" s="59">
        <f t="shared" si="55"/>
        <v>0</v>
      </c>
      <c r="Q160" s="59">
        <f t="shared" si="55"/>
        <v>0</v>
      </c>
      <c r="R160" s="59">
        <f t="shared" si="55"/>
        <v>0</v>
      </c>
      <c r="S160" s="59">
        <f t="shared" si="55"/>
        <v>0</v>
      </c>
      <c r="T160" s="14"/>
      <c r="U160" s="14"/>
      <c r="V160" s="14"/>
      <c r="W160" s="14"/>
      <c r="X160" s="14"/>
      <c r="Y160" s="14"/>
      <c r="Z160" s="14"/>
      <c r="AA160" s="14"/>
      <c r="AB160" s="14"/>
    </row>
    <row r="161" spans="1:28" s="13" customFormat="1" hidden="1">
      <c r="A161" s="18"/>
      <c r="B161" s="41"/>
      <c r="C161" s="42"/>
      <c r="D161" s="57"/>
      <c r="E161" s="57"/>
      <c r="F161" s="57"/>
      <c r="G161" s="59"/>
      <c r="H161" s="59"/>
      <c r="I161" s="59"/>
      <c r="J161" s="59"/>
      <c r="K161" s="59"/>
      <c r="L161" s="59"/>
      <c r="M161" s="59"/>
      <c r="N161" s="59"/>
      <c r="O161" s="59"/>
      <c r="P161" s="59"/>
      <c r="Q161" s="59"/>
      <c r="R161" s="59"/>
      <c r="S161" s="60"/>
      <c r="T161" s="14"/>
      <c r="U161" s="14"/>
      <c r="V161" s="14"/>
      <c r="W161" s="14"/>
      <c r="X161" s="14"/>
      <c r="Y161" s="14"/>
      <c r="Z161" s="14"/>
      <c r="AA161" s="14"/>
      <c r="AB161" s="14"/>
    </row>
    <row r="162" spans="1:28" s="13" customFormat="1" hidden="1">
      <c r="A162" s="18"/>
      <c r="B162" s="41"/>
      <c r="C162" s="42"/>
      <c r="D162" s="57"/>
      <c r="E162" s="57"/>
      <c r="F162" s="57"/>
      <c r="G162" s="59"/>
      <c r="H162" s="59"/>
      <c r="I162" s="59"/>
      <c r="J162" s="59"/>
      <c r="K162" s="59"/>
      <c r="L162" s="59"/>
      <c r="M162" s="59"/>
      <c r="N162" s="59"/>
      <c r="O162" s="59"/>
      <c r="P162" s="59"/>
      <c r="Q162" s="59"/>
      <c r="R162" s="59"/>
      <c r="S162" s="60"/>
      <c r="T162" s="14"/>
      <c r="U162" s="14"/>
      <c r="V162" s="14"/>
      <c r="W162" s="14"/>
      <c r="X162" s="14"/>
      <c r="Y162" s="14"/>
      <c r="Z162" s="14"/>
      <c r="AA162" s="14"/>
      <c r="AB162" s="14"/>
    </row>
    <row r="163" spans="1:28" s="25" customFormat="1" hidden="1">
      <c r="A163" s="111"/>
      <c r="B163" s="61">
        <v>122200</v>
      </c>
      <c r="C163" s="62" t="s">
        <v>69</v>
      </c>
      <c r="D163" s="63"/>
      <c r="E163" s="63"/>
      <c r="F163" s="63"/>
      <c r="G163" s="65">
        <f>G164+G167+G170+G173</f>
        <v>0</v>
      </c>
      <c r="H163" s="65">
        <f t="shared" ref="H163:S163" si="56">H164+H167+H170+H173</f>
        <v>0</v>
      </c>
      <c r="I163" s="65">
        <f t="shared" si="56"/>
        <v>0</v>
      </c>
      <c r="J163" s="65">
        <f t="shared" si="56"/>
        <v>0</v>
      </c>
      <c r="K163" s="65">
        <f t="shared" si="56"/>
        <v>0</v>
      </c>
      <c r="L163" s="65">
        <f t="shared" si="56"/>
        <v>0</v>
      </c>
      <c r="M163" s="65">
        <f t="shared" si="56"/>
        <v>0</v>
      </c>
      <c r="N163" s="65">
        <f t="shared" si="56"/>
        <v>0</v>
      </c>
      <c r="O163" s="65">
        <f t="shared" si="56"/>
        <v>0</v>
      </c>
      <c r="P163" s="65">
        <f t="shared" si="56"/>
        <v>0</v>
      </c>
      <c r="Q163" s="65">
        <f t="shared" si="56"/>
        <v>0</v>
      </c>
      <c r="R163" s="65">
        <f t="shared" si="56"/>
        <v>0</v>
      </c>
      <c r="S163" s="65">
        <f t="shared" si="56"/>
        <v>0</v>
      </c>
    </row>
    <row r="164" spans="1:28" hidden="1">
      <c r="A164" s="109"/>
      <c r="B164" s="41">
        <v>122201</v>
      </c>
      <c r="C164" s="42" t="s">
        <v>70</v>
      </c>
      <c r="D164" s="57"/>
      <c r="E164" s="57"/>
      <c r="F164" s="57"/>
      <c r="G164" s="59">
        <f>SUM(G165:G166)</f>
        <v>0</v>
      </c>
      <c r="H164" s="59">
        <f t="shared" ref="H164:S164" si="57">SUM(H165:H166)</f>
        <v>0</v>
      </c>
      <c r="I164" s="59">
        <f t="shared" si="57"/>
        <v>0</v>
      </c>
      <c r="J164" s="59">
        <f t="shared" si="57"/>
        <v>0</v>
      </c>
      <c r="K164" s="59">
        <f t="shared" si="57"/>
        <v>0</v>
      </c>
      <c r="L164" s="59">
        <f t="shared" si="57"/>
        <v>0</v>
      </c>
      <c r="M164" s="59">
        <f t="shared" si="57"/>
        <v>0</v>
      </c>
      <c r="N164" s="59">
        <f t="shared" si="57"/>
        <v>0</v>
      </c>
      <c r="O164" s="59">
        <f t="shared" si="57"/>
        <v>0</v>
      </c>
      <c r="P164" s="59">
        <f t="shared" si="57"/>
        <v>0</v>
      </c>
      <c r="Q164" s="59">
        <f t="shared" si="57"/>
        <v>0</v>
      </c>
      <c r="R164" s="59">
        <f t="shared" si="57"/>
        <v>0</v>
      </c>
      <c r="S164" s="59">
        <f t="shared" si="57"/>
        <v>0</v>
      </c>
    </row>
    <row r="165" spans="1:28" hidden="1">
      <c r="A165" s="109"/>
      <c r="B165" s="41"/>
      <c r="C165" s="42"/>
      <c r="D165" s="57"/>
      <c r="E165" s="57"/>
      <c r="F165" s="57"/>
      <c r="G165" s="59"/>
      <c r="H165" s="59"/>
      <c r="I165" s="59"/>
      <c r="J165" s="59"/>
      <c r="K165" s="59"/>
      <c r="L165" s="59"/>
      <c r="M165" s="59"/>
      <c r="N165" s="59"/>
      <c r="O165" s="59"/>
      <c r="P165" s="59"/>
      <c r="Q165" s="59"/>
      <c r="R165" s="59"/>
      <c r="S165" s="60"/>
    </row>
    <row r="166" spans="1:28" hidden="1">
      <c r="A166" s="109"/>
      <c r="B166" s="41"/>
      <c r="C166" s="42"/>
      <c r="D166" s="57"/>
      <c r="E166" s="57"/>
      <c r="F166" s="57"/>
      <c r="G166" s="59"/>
      <c r="H166" s="59"/>
      <c r="I166" s="59"/>
      <c r="J166" s="59"/>
      <c r="K166" s="59"/>
      <c r="L166" s="59"/>
      <c r="M166" s="59"/>
      <c r="N166" s="59"/>
      <c r="O166" s="59"/>
      <c r="P166" s="59"/>
      <c r="Q166" s="59"/>
      <c r="R166" s="59"/>
      <c r="S166" s="60"/>
    </row>
    <row r="167" spans="1:28" s="13" customFormat="1" hidden="1">
      <c r="A167" s="18"/>
      <c r="B167" s="41">
        <v>122202</v>
      </c>
      <c r="C167" s="42" t="s">
        <v>71</v>
      </c>
      <c r="D167" s="57"/>
      <c r="E167" s="57"/>
      <c r="F167" s="57"/>
      <c r="G167" s="59">
        <f>SUM(G168:G169)</f>
        <v>0</v>
      </c>
      <c r="H167" s="59">
        <f t="shared" ref="H167:S167" si="58">SUM(H168:H169)</f>
        <v>0</v>
      </c>
      <c r="I167" s="59">
        <f t="shared" si="58"/>
        <v>0</v>
      </c>
      <c r="J167" s="59">
        <f t="shared" si="58"/>
        <v>0</v>
      </c>
      <c r="K167" s="59">
        <f t="shared" si="58"/>
        <v>0</v>
      </c>
      <c r="L167" s="59">
        <f t="shared" si="58"/>
        <v>0</v>
      </c>
      <c r="M167" s="59">
        <f t="shared" si="58"/>
        <v>0</v>
      </c>
      <c r="N167" s="59">
        <f t="shared" si="58"/>
        <v>0</v>
      </c>
      <c r="O167" s="59">
        <f t="shared" si="58"/>
        <v>0</v>
      </c>
      <c r="P167" s="59">
        <f t="shared" si="58"/>
        <v>0</v>
      </c>
      <c r="Q167" s="59">
        <f t="shared" si="58"/>
        <v>0</v>
      </c>
      <c r="R167" s="59">
        <f t="shared" si="58"/>
        <v>0</v>
      </c>
      <c r="S167" s="59">
        <f t="shared" si="58"/>
        <v>0</v>
      </c>
      <c r="T167" s="14"/>
      <c r="U167" s="14"/>
      <c r="V167" s="14"/>
      <c r="W167" s="14"/>
      <c r="X167" s="14"/>
      <c r="Y167" s="14"/>
      <c r="Z167" s="14"/>
      <c r="AA167" s="14"/>
      <c r="AB167" s="14"/>
    </row>
    <row r="168" spans="1:28" s="13" customFormat="1" hidden="1">
      <c r="A168" s="18"/>
      <c r="B168" s="41"/>
      <c r="C168" s="42"/>
      <c r="D168" s="57"/>
      <c r="E168" s="57"/>
      <c r="F168" s="57"/>
      <c r="G168" s="59"/>
      <c r="H168" s="59"/>
      <c r="I168" s="59"/>
      <c r="J168" s="59"/>
      <c r="K168" s="59"/>
      <c r="L168" s="59"/>
      <c r="M168" s="59"/>
      <c r="N168" s="59"/>
      <c r="O168" s="59"/>
      <c r="P168" s="59"/>
      <c r="Q168" s="59"/>
      <c r="R168" s="59"/>
      <c r="S168" s="60"/>
      <c r="T168" s="14"/>
      <c r="U168" s="14"/>
      <c r="V168" s="14"/>
      <c r="W168" s="14"/>
      <c r="X168" s="14"/>
      <c r="Y168" s="14"/>
      <c r="Z168" s="14"/>
      <c r="AA168" s="14"/>
      <c r="AB168" s="14"/>
    </row>
    <row r="169" spans="1:28" s="13" customFormat="1" hidden="1">
      <c r="A169" s="18"/>
      <c r="B169" s="41"/>
      <c r="C169" s="42"/>
      <c r="D169" s="57"/>
      <c r="E169" s="57"/>
      <c r="F169" s="57"/>
      <c r="G169" s="59"/>
      <c r="H169" s="59"/>
      <c r="I169" s="59"/>
      <c r="J169" s="59"/>
      <c r="K169" s="59"/>
      <c r="L169" s="59"/>
      <c r="M169" s="59"/>
      <c r="N169" s="59"/>
      <c r="O169" s="59"/>
      <c r="P169" s="59"/>
      <c r="Q169" s="59"/>
      <c r="R169" s="59"/>
      <c r="S169" s="60"/>
      <c r="T169" s="14"/>
      <c r="U169" s="14"/>
      <c r="V169" s="14"/>
      <c r="W169" s="14"/>
      <c r="X169" s="14"/>
      <c r="Y169" s="14"/>
      <c r="Z169" s="14"/>
      <c r="AA169" s="14"/>
      <c r="AB169" s="14"/>
    </row>
    <row r="170" spans="1:28" s="13" customFormat="1" hidden="1">
      <c r="A170" s="18"/>
      <c r="B170" s="41">
        <v>122203</v>
      </c>
      <c r="C170" s="42" t="s">
        <v>72</v>
      </c>
      <c r="D170" s="57"/>
      <c r="E170" s="57"/>
      <c r="F170" s="57"/>
      <c r="G170" s="59">
        <f>SUM(G171:G172)</f>
        <v>0</v>
      </c>
      <c r="H170" s="59">
        <f t="shared" ref="H170:S170" si="59">SUM(H171:H172)</f>
        <v>0</v>
      </c>
      <c r="I170" s="59">
        <f t="shared" si="59"/>
        <v>0</v>
      </c>
      <c r="J170" s="59">
        <f t="shared" si="59"/>
        <v>0</v>
      </c>
      <c r="K170" s="59">
        <f t="shared" si="59"/>
        <v>0</v>
      </c>
      <c r="L170" s="59">
        <f t="shared" si="59"/>
        <v>0</v>
      </c>
      <c r="M170" s="59">
        <f t="shared" si="59"/>
        <v>0</v>
      </c>
      <c r="N170" s="59">
        <f t="shared" si="59"/>
        <v>0</v>
      </c>
      <c r="O170" s="59">
        <f t="shared" si="59"/>
        <v>0</v>
      </c>
      <c r="P170" s="59">
        <f t="shared" si="59"/>
        <v>0</v>
      </c>
      <c r="Q170" s="59">
        <f t="shared" si="59"/>
        <v>0</v>
      </c>
      <c r="R170" s="59">
        <f t="shared" si="59"/>
        <v>0</v>
      </c>
      <c r="S170" s="59">
        <f t="shared" si="59"/>
        <v>0</v>
      </c>
      <c r="T170" s="14"/>
      <c r="U170" s="14"/>
      <c r="V170" s="14"/>
      <c r="W170" s="14"/>
      <c r="X170" s="14"/>
      <c r="Y170" s="14"/>
      <c r="Z170" s="14"/>
      <c r="AA170" s="14"/>
      <c r="AB170" s="14"/>
    </row>
    <row r="171" spans="1:28" s="13" customFormat="1" hidden="1">
      <c r="A171" s="18"/>
      <c r="B171" s="41"/>
      <c r="C171" s="42"/>
      <c r="D171" s="57"/>
      <c r="E171" s="57"/>
      <c r="F171" s="57"/>
      <c r="G171" s="59"/>
      <c r="H171" s="59"/>
      <c r="I171" s="59"/>
      <c r="J171" s="59"/>
      <c r="K171" s="59"/>
      <c r="L171" s="59"/>
      <c r="M171" s="59"/>
      <c r="N171" s="59"/>
      <c r="O171" s="59"/>
      <c r="P171" s="59"/>
      <c r="Q171" s="59"/>
      <c r="R171" s="59"/>
      <c r="S171" s="60"/>
      <c r="T171" s="14"/>
      <c r="U171" s="14"/>
      <c r="V171" s="14"/>
      <c r="W171" s="14"/>
      <c r="X171" s="14"/>
      <c r="Y171" s="14"/>
      <c r="Z171" s="14"/>
      <c r="AA171" s="14"/>
      <c r="AB171" s="14"/>
    </row>
    <row r="172" spans="1:28" s="13" customFormat="1" hidden="1">
      <c r="A172" s="18"/>
      <c r="B172" s="41"/>
      <c r="C172" s="42"/>
      <c r="D172" s="57"/>
      <c r="E172" s="57"/>
      <c r="F172" s="57"/>
      <c r="G172" s="59"/>
      <c r="H172" s="59"/>
      <c r="I172" s="59"/>
      <c r="J172" s="59"/>
      <c r="K172" s="59"/>
      <c r="L172" s="59"/>
      <c r="M172" s="59"/>
      <c r="N172" s="59"/>
      <c r="O172" s="59"/>
      <c r="P172" s="59"/>
      <c r="Q172" s="59"/>
      <c r="R172" s="59"/>
      <c r="S172" s="60"/>
      <c r="T172" s="14"/>
      <c r="U172" s="14"/>
      <c r="V172" s="14"/>
      <c r="W172" s="14"/>
      <c r="X172" s="14"/>
      <c r="Y172" s="14"/>
      <c r="Z172" s="14"/>
      <c r="AA172" s="14"/>
      <c r="AB172" s="14"/>
    </row>
    <row r="173" spans="1:28" s="13" customFormat="1" hidden="1">
      <c r="A173" s="18"/>
      <c r="B173" s="41">
        <v>122204</v>
      </c>
      <c r="C173" s="42" t="s">
        <v>73</v>
      </c>
      <c r="D173" s="57"/>
      <c r="E173" s="57"/>
      <c r="F173" s="57"/>
      <c r="G173" s="59">
        <f>SUM(G174:G175)</f>
        <v>0</v>
      </c>
      <c r="H173" s="59">
        <f t="shared" ref="H173:S173" si="60">SUM(H174:H175)</f>
        <v>0</v>
      </c>
      <c r="I173" s="59">
        <f t="shared" si="60"/>
        <v>0</v>
      </c>
      <c r="J173" s="59">
        <f t="shared" si="60"/>
        <v>0</v>
      </c>
      <c r="K173" s="59">
        <f t="shared" si="60"/>
        <v>0</v>
      </c>
      <c r="L173" s="59">
        <f t="shared" si="60"/>
        <v>0</v>
      </c>
      <c r="M173" s="59">
        <f t="shared" si="60"/>
        <v>0</v>
      </c>
      <c r="N173" s="59">
        <f t="shared" si="60"/>
        <v>0</v>
      </c>
      <c r="O173" s="59">
        <f t="shared" si="60"/>
        <v>0</v>
      </c>
      <c r="P173" s="59">
        <f t="shared" si="60"/>
        <v>0</v>
      </c>
      <c r="Q173" s="59">
        <f t="shared" si="60"/>
        <v>0</v>
      </c>
      <c r="R173" s="59">
        <f t="shared" si="60"/>
        <v>0</v>
      </c>
      <c r="S173" s="59">
        <f t="shared" si="60"/>
        <v>0</v>
      </c>
      <c r="T173" s="14"/>
      <c r="U173" s="14"/>
      <c r="V173" s="14"/>
      <c r="W173" s="14"/>
      <c r="X173" s="14"/>
      <c r="Y173" s="14"/>
      <c r="Z173" s="14"/>
      <c r="AA173" s="14"/>
      <c r="AB173" s="14"/>
    </row>
    <row r="174" spans="1:28" s="13" customFormat="1" hidden="1">
      <c r="A174" s="18"/>
      <c r="B174" s="41"/>
      <c r="C174" s="42"/>
      <c r="D174" s="57"/>
      <c r="E174" s="57"/>
      <c r="F174" s="57"/>
      <c r="G174" s="59"/>
      <c r="H174" s="59"/>
      <c r="I174" s="59"/>
      <c r="J174" s="59"/>
      <c r="K174" s="59"/>
      <c r="L174" s="59"/>
      <c r="M174" s="59"/>
      <c r="N174" s="59"/>
      <c r="O174" s="59"/>
      <c r="P174" s="59"/>
      <c r="Q174" s="59"/>
      <c r="R174" s="59"/>
      <c r="S174" s="60"/>
      <c r="T174" s="14"/>
      <c r="U174" s="14"/>
      <c r="V174" s="14"/>
      <c r="W174" s="14"/>
      <c r="X174" s="14"/>
      <c r="Y174" s="14"/>
      <c r="Z174" s="14"/>
      <c r="AA174" s="14"/>
      <c r="AB174" s="14"/>
    </row>
    <row r="175" spans="1:28" s="13" customFormat="1" hidden="1">
      <c r="A175" s="18"/>
      <c r="B175" s="41"/>
      <c r="C175" s="42"/>
      <c r="D175" s="57"/>
      <c r="E175" s="57"/>
      <c r="F175" s="57"/>
      <c r="G175" s="59"/>
      <c r="H175" s="59"/>
      <c r="I175" s="59"/>
      <c r="J175" s="59"/>
      <c r="K175" s="59"/>
      <c r="L175" s="59"/>
      <c r="M175" s="59"/>
      <c r="N175" s="59"/>
      <c r="O175" s="59"/>
      <c r="P175" s="59"/>
      <c r="Q175" s="59"/>
      <c r="R175" s="59"/>
      <c r="S175" s="60"/>
      <c r="T175" s="14"/>
      <c r="U175" s="14"/>
      <c r="V175" s="14"/>
      <c r="W175" s="14"/>
      <c r="X175" s="14"/>
      <c r="Y175" s="14"/>
      <c r="Z175" s="14"/>
      <c r="AA175" s="14"/>
      <c r="AB175" s="14"/>
    </row>
    <row r="176" spans="1:28" s="25" customFormat="1" hidden="1">
      <c r="A176" s="111"/>
      <c r="B176" s="61">
        <v>122300</v>
      </c>
      <c r="C176" s="62" t="s">
        <v>74</v>
      </c>
      <c r="D176" s="63"/>
      <c r="E176" s="63"/>
      <c r="F176" s="63"/>
      <c r="G176" s="65">
        <f>G177+G180+G183</f>
        <v>0</v>
      </c>
      <c r="H176" s="65">
        <f t="shared" ref="H176:S176" si="61">H177+H180+H183</f>
        <v>0</v>
      </c>
      <c r="I176" s="65">
        <f t="shared" si="61"/>
        <v>0</v>
      </c>
      <c r="J176" s="65">
        <f t="shared" si="61"/>
        <v>0</v>
      </c>
      <c r="K176" s="65">
        <f t="shared" si="61"/>
        <v>0</v>
      </c>
      <c r="L176" s="65">
        <f t="shared" si="61"/>
        <v>0</v>
      </c>
      <c r="M176" s="65">
        <f t="shared" si="61"/>
        <v>0</v>
      </c>
      <c r="N176" s="65">
        <f t="shared" si="61"/>
        <v>0</v>
      </c>
      <c r="O176" s="65">
        <f t="shared" si="61"/>
        <v>0</v>
      </c>
      <c r="P176" s="65">
        <f t="shared" si="61"/>
        <v>0</v>
      </c>
      <c r="Q176" s="65">
        <f t="shared" si="61"/>
        <v>0</v>
      </c>
      <c r="R176" s="65">
        <f t="shared" si="61"/>
        <v>0</v>
      </c>
      <c r="S176" s="65">
        <f t="shared" si="61"/>
        <v>0</v>
      </c>
    </row>
    <row r="177" spans="1:28" hidden="1">
      <c r="A177" s="109"/>
      <c r="B177" s="41">
        <v>122301</v>
      </c>
      <c r="C177" s="42" t="s">
        <v>75</v>
      </c>
      <c r="D177" s="57"/>
      <c r="E177" s="57"/>
      <c r="F177" s="57"/>
      <c r="G177" s="59">
        <f>SUM(G178:G179)</f>
        <v>0</v>
      </c>
      <c r="H177" s="59">
        <f t="shared" ref="H177:S177" si="62">SUM(H178:H179)</f>
        <v>0</v>
      </c>
      <c r="I177" s="59">
        <f t="shared" si="62"/>
        <v>0</v>
      </c>
      <c r="J177" s="59">
        <f t="shared" si="62"/>
        <v>0</v>
      </c>
      <c r="K177" s="59">
        <f t="shared" si="62"/>
        <v>0</v>
      </c>
      <c r="L177" s="59">
        <f t="shared" si="62"/>
        <v>0</v>
      </c>
      <c r="M177" s="59">
        <f t="shared" si="62"/>
        <v>0</v>
      </c>
      <c r="N177" s="59">
        <f t="shared" si="62"/>
        <v>0</v>
      </c>
      <c r="O177" s="59">
        <f t="shared" si="62"/>
        <v>0</v>
      </c>
      <c r="P177" s="59">
        <f t="shared" si="62"/>
        <v>0</v>
      </c>
      <c r="Q177" s="59">
        <f t="shared" si="62"/>
        <v>0</v>
      </c>
      <c r="R177" s="59">
        <f t="shared" si="62"/>
        <v>0</v>
      </c>
      <c r="S177" s="59">
        <f t="shared" si="62"/>
        <v>0</v>
      </c>
    </row>
    <row r="178" spans="1:28" hidden="1">
      <c r="A178" s="109"/>
      <c r="B178" s="41"/>
      <c r="C178" s="42"/>
      <c r="D178" s="57"/>
      <c r="E178" s="57"/>
      <c r="F178" s="57"/>
      <c r="G178" s="59"/>
      <c r="H178" s="59"/>
      <c r="I178" s="59"/>
      <c r="J178" s="59"/>
      <c r="K178" s="59"/>
      <c r="L178" s="59"/>
      <c r="M178" s="59"/>
      <c r="N178" s="59"/>
      <c r="O178" s="59"/>
      <c r="P178" s="59"/>
      <c r="Q178" s="59"/>
      <c r="R178" s="59"/>
      <c r="S178" s="60"/>
    </row>
    <row r="179" spans="1:28" hidden="1">
      <c r="A179" s="109"/>
      <c r="B179" s="41"/>
      <c r="C179" s="42"/>
      <c r="D179" s="57"/>
      <c r="E179" s="57"/>
      <c r="F179" s="57"/>
      <c r="G179" s="59"/>
      <c r="H179" s="59"/>
      <c r="I179" s="59"/>
      <c r="J179" s="59"/>
      <c r="K179" s="59"/>
      <c r="L179" s="59"/>
      <c r="M179" s="59"/>
      <c r="N179" s="59"/>
      <c r="O179" s="59"/>
      <c r="P179" s="59"/>
      <c r="Q179" s="59"/>
      <c r="R179" s="59"/>
      <c r="S179" s="60"/>
    </row>
    <row r="180" spans="1:28" s="13" customFormat="1" hidden="1">
      <c r="A180" s="18"/>
      <c r="B180" s="41">
        <v>122302</v>
      </c>
      <c r="C180" s="42" t="s">
        <v>76</v>
      </c>
      <c r="D180" s="57"/>
      <c r="E180" s="57"/>
      <c r="F180" s="57"/>
      <c r="G180" s="59">
        <f>SUM(G181:G182)</f>
        <v>0</v>
      </c>
      <c r="H180" s="59">
        <f t="shared" ref="H180:S180" si="63">SUM(H181:H182)</f>
        <v>0</v>
      </c>
      <c r="I180" s="59">
        <f t="shared" si="63"/>
        <v>0</v>
      </c>
      <c r="J180" s="59">
        <f t="shared" si="63"/>
        <v>0</v>
      </c>
      <c r="K180" s="59">
        <f t="shared" si="63"/>
        <v>0</v>
      </c>
      <c r="L180" s="59">
        <f t="shared" si="63"/>
        <v>0</v>
      </c>
      <c r="M180" s="59">
        <f t="shared" si="63"/>
        <v>0</v>
      </c>
      <c r="N180" s="59">
        <f t="shared" si="63"/>
        <v>0</v>
      </c>
      <c r="O180" s="59">
        <f t="shared" si="63"/>
        <v>0</v>
      </c>
      <c r="P180" s="59">
        <f t="shared" si="63"/>
        <v>0</v>
      </c>
      <c r="Q180" s="59">
        <f t="shared" si="63"/>
        <v>0</v>
      </c>
      <c r="R180" s="59">
        <f t="shared" si="63"/>
        <v>0</v>
      </c>
      <c r="S180" s="59">
        <f t="shared" si="63"/>
        <v>0</v>
      </c>
      <c r="T180" s="14"/>
      <c r="U180" s="14"/>
      <c r="V180" s="14"/>
      <c r="W180" s="14"/>
      <c r="X180" s="14"/>
      <c r="Y180" s="14"/>
      <c r="Z180" s="14"/>
      <c r="AA180" s="14"/>
      <c r="AB180" s="14"/>
    </row>
    <row r="181" spans="1:28" s="13" customFormat="1" hidden="1">
      <c r="A181" s="18"/>
      <c r="B181" s="41"/>
      <c r="C181" s="42"/>
      <c r="D181" s="57"/>
      <c r="E181" s="57"/>
      <c r="F181" s="57"/>
      <c r="G181" s="59"/>
      <c r="H181" s="59"/>
      <c r="I181" s="59"/>
      <c r="J181" s="59"/>
      <c r="K181" s="59"/>
      <c r="L181" s="59"/>
      <c r="M181" s="59"/>
      <c r="N181" s="59"/>
      <c r="O181" s="59"/>
      <c r="P181" s="59"/>
      <c r="Q181" s="59"/>
      <c r="R181" s="59"/>
      <c r="S181" s="60"/>
      <c r="T181" s="14"/>
      <c r="U181" s="14"/>
      <c r="V181" s="14"/>
      <c r="W181" s="14"/>
      <c r="X181" s="14"/>
      <c r="Y181" s="14"/>
      <c r="Z181" s="14"/>
      <c r="AA181" s="14"/>
      <c r="AB181" s="14"/>
    </row>
    <row r="182" spans="1:28" s="13" customFormat="1" hidden="1">
      <c r="A182" s="18"/>
      <c r="B182" s="41"/>
      <c r="C182" s="42"/>
      <c r="D182" s="57"/>
      <c r="E182" s="57"/>
      <c r="F182" s="57"/>
      <c r="G182" s="59"/>
      <c r="H182" s="59"/>
      <c r="I182" s="59"/>
      <c r="J182" s="59"/>
      <c r="K182" s="59"/>
      <c r="L182" s="59"/>
      <c r="M182" s="59"/>
      <c r="N182" s="59"/>
      <c r="O182" s="59"/>
      <c r="P182" s="59"/>
      <c r="Q182" s="59"/>
      <c r="R182" s="59"/>
      <c r="S182" s="60"/>
      <c r="T182" s="14"/>
      <c r="U182" s="14"/>
      <c r="V182" s="14"/>
      <c r="W182" s="14"/>
      <c r="X182" s="14"/>
      <c r="Y182" s="14"/>
      <c r="Z182" s="14"/>
      <c r="AA182" s="14"/>
      <c r="AB182" s="14"/>
    </row>
    <row r="183" spans="1:28" s="13" customFormat="1" hidden="1">
      <c r="A183" s="18"/>
      <c r="B183" s="41">
        <v>122303</v>
      </c>
      <c r="C183" s="42" t="s">
        <v>77</v>
      </c>
      <c r="D183" s="57"/>
      <c r="E183" s="57"/>
      <c r="F183" s="57"/>
      <c r="G183" s="59">
        <f>SUM(G184:G185)</f>
        <v>0</v>
      </c>
      <c r="H183" s="59">
        <f t="shared" ref="H183:S183" si="64">SUM(H184:H185)</f>
        <v>0</v>
      </c>
      <c r="I183" s="59">
        <f t="shared" si="64"/>
        <v>0</v>
      </c>
      <c r="J183" s="59">
        <f t="shared" si="64"/>
        <v>0</v>
      </c>
      <c r="K183" s="59">
        <f t="shared" si="64"/>
        <v>0</v>
      </c>
      <c r="L183" s="59">
        <f t="shared" si="64"/>
        <v>0</v>
      </c>
      <c r="M183" s="59">
        <f t="shared" si="64"/>
        <v>0</v>
      </c>
      <c r="N183" s="59">
        <f t="shared" si="64"/>
        <v>0</v>
      </c>
      <c r="O183" s="59">
        <f t="shared" si="64"/>
        <v>0</v>
      </c>
      <c r="P183" s="59">
        <f t="shared" si="64"/>
        <v>0</v>
      </c>
      <c r="Q183" s="59">
        <f t="shared" si="64"/>
        <v>0</v>
      </c>
      <c r="R183" s="59">
        <f t="shared" si="64"/>
        <v>0</v>
      </c>
      <c r="S183" s="59">
        <f t="shared" si="64"/>
        <v>0</v>
      </c>
      <c r="T183" s="14"/>
      <c r="U183" s="14"/>
      <c r="V183" s="14"/>
      <c r="W183" s="14"/>
      <c r="X183" s="14"/>
      <c r="Y183" s="14"/>
      <c r="Z183" s="14"/>
      <c r="AA183" s="14"/>
      <c r="AB183" s="14"/>
    </row>
    <row r="184" spans="1:28" s="13" customFormat="1" hidden="1">
      <c r="A184" s="18"/>
      <c r="B184" s="41"/>
      <c r="C184" s="42"/>
      <c r="D184" s="57"/>
      <c r="E184" s="57"/>
      <c r="F184" s="57"/>
      <c r="G184" s="59"/>
      <c r="H184" s="59"/>
      <c r="I184" s="59"/>
      <c r="J184" s="59"/>
      <c r="K184" s="59"/>
      <c r="L184" s="59"/>
      <c r="M184" s="59"/>
      <c r="N184" s="59"/>
      <c r="O184" s="59"/>
      <c r="P184" s="59"/>
      <c r="Q184" s="59"/>
      <c r="R184" s="59"/>
      <c r="S184" s="60"/>
      <c r="T184" s="14"/>
      <c r="U184" s="14"/>
      <c r="V184" s="14"/>
      <c r="W184" s="14"/>
      <c r="X184" s="14"/>
      <c r="Y184" s="14"/>
      <c r="Z184" s="14"/>
      <c r="AA184" s="14"/>
      <c r="AB184" s="14"/>
    </row>
    <row r="185" spans="1:28" s="13" customFormat="1" hidden="1">
      <c r="A185" s="18"/>
      <c r="B185" s="41"/>
      <c r="C185" s="42"/>
      <c r="D185" s="57"/>
      <c r="E185" s="57"/>
      <c r="F185" s="57"/>
      <c r="G185" s="59"/>
      <c r="H185" s="59"/>
      <c r="I185" s="59"/>
      <c r="J185" s="59"/>
      <c r="K185" s="59"/>
      <c r="L185" s="59"/>
      <c r="M185" s="59"/>
      <c r="N185" s="59"/>
      <c r="O185" s="59"/>
      <c r="P185" s="59"/>
      <c r="Q185" s="59"/>
      <c r="R185" s="59"/>
      <c r="S185" s="60"/>
      <c r="T185" s="14"/>
      <c r="U185" s="14"/>
      <c r="V185" s="14"/>
      <c r="W185" s="14"/>
      <c r="X185" s="14"/>
      <c r="Y185" s="14"/>
      <c r="Z185" s="14"/>
      <c r="AA185" s="14"/>
      <c r="AB185" s="14"/>
    </row>
    <row r="186" spans="1:28" s="25" customFormat="1" hidden="1">
      <c r="A186" s="111"/>
      <c r="B186" s="61">
        <v>122400</v>
      </c>
      <c r="C186" s="62" t="s">
        <v>78</v>
      </c>
      <c r="D186" s="63"/>
      <c r="E186" s="63"/>
      <c r="F186" s="63"/>
      <c r="G186" s="65">
        <f>G187+G190</f>
        <v>0</v>
      </c>
      <c r="H186" s="65">
        <f t="shared" ref="H186:S186" si="65">H187+H190</f>
        <v>0</v>
      </c>
      <c r="I186" s="65">
        <f t="shared" si="65"/>
        <v>0</v>
      </c>
      <c r="J186" s="65">
        <f t="shared" si="65"/>
        <v>0</v>
      </c>
      <c r="K186" s="65">
        <f t="shared" si="65"/>
        <v>0</v>
      </c>
      <c r="L186" s="65">
        <f t="shared" si="65"/>
        <v>0</v>
      </c>
      <c r="M186" s="65">
        <f t="shared" si="65"/>
        <v>0</v>
      </c>
      <c r="N186" s="65">
        <f t="shared" si="65"/>
        <v>0</v>
      </c>
      <c r="O186" s="65">
        <f t="shared" si="65"/>
        <v>0</v>
      </c>
      <c r="P186" s="65">
        <f t="shared" si="65"/>
        <v>0</v>
      </c>
      <c r="Q186" s="65">
        <f t="shared" si="65"/>
        <v>0</v>
      </c>
      <c r="R186" s="65">
        <f t="shared" si="65"/>
        <v>0</v>
      </c>
      <c r="S186" s="65">
        <f t="shared" si="65"/>
        <v>0</v>
      </c>
    </row>
    <row r="187" spans="1:28" hidden="1">
      <c r="A187" s="109"/>
      <c r="B187" s="41">
        <v>122401</v>
      </c>
      <c r="C187" s="42" t="s">
        <v>79</v>
      </c>
      <c r="D187" s="57"/>
      <c r="E187" s="57"/>
      <c r="F187" s="57"/>
      <c r="G187" s="59">
        <f>SUM(G188:G189)</f>
        <v>0</v>
      </c>
      <c r="H187" s="59">
        <f t="shared" ref="H187:S187" si="66">SUM(H188:H189)</f>
        <v>0</v>
      </c>
      <c r="I187" s="59">
        <f t="shared" si="66"/>
        <v>0</v>
      </c>
      <c r="J187" s="59">
        <f t="shared" si="66"/>
        <v>0</v>
      </c>
      <c r="K187" s="59">
        <f t="shared" si="66"/>
        <v>0</v>
      </c>
      <c r="L187" s="59">
        <f t="shared" si="66"/>
        <v>0</v>
      </c>
      <c r="M187" s="59">
        <f t="shared" si="66"/>
        <v>0</v>
      </c>
      <c r="N187" s="59">
        <f t="shared" si="66"/>
        <v>0</v>
      </c>
      <c r="O187" s="59">
        <f t="shared" si="66"/>
        <v>0</v>
      </c>
      <c r="P187" s="59">
        <f t="shared" si="66"/>
        <v>0</v>
      </c>
      <c r="Q187" s="59">
        <f t="shared" si="66"/>
        <v>0</v>
      </c>
      <c r="R187" s="59">
        <f t="shared" si="66"/>
        <v>0</v>
      </c>
      <c r="S187" s="59">
        <f t="shared" si="66"/>
        <v>0</v>
      </c>
    </row>
    <row r="188" spans="1:28" hidden="1">
      <c r="A188" s="109"/>
      <c r="B188" s="41"/>
      <c r="C188" s="42"/>
      <c r="D188" s="57"/>
      <c r="E188" s="57"/>
      <c r="F188" s="57"/>
      <c r="G188" s="59"/>
      <c r="H188" s="59"/>
      <c r="I188" s="59"/>
      <c r="J188" s="59"/>
      <c r="K188" s="59"/>
      <c r="L188" s="59"/>
      <c r="M188" s="59"/>
      <c r="N188" s="59"/>
      <c r="O188" s="59"/>
      <c r="P188" s="59"/>
      <c r="Q188" s="59"/>
      <c r="R188" s="59"/>
      <c r="S188" s="60"/>
    </row>
    <row r="189" spans="1:28" hidden="1">
      <c r="A189" s="109"/>
      <c r="B189" s="41"/>
      <c r="C189" s="42"/>
      <c r="D189" s="57"/>
      <c r="E189" s="57"/>
      <c r="F189" s="57"/>
      <c r="G189" s="59"/>
      <c r="H189" s="59"/>
      <c r="I189" s="59"/>
      <c r="J189" s="59"/>
      <c r="K189" s="59"/>
      <c r="L189" s="59"/>
      <c r="M189" s="59"/>
      <c r="N189" s="59"/>
      <c r="O189" s="59"/>
      <c r="P189" s="59"/>
      <c r="Q189" s="59"/>
      <c r="R189" s="59"/>
      <c r="S189" s="60"/>
    </row>
    <row r="190" spans="1:28" s="13" customFormat="1" hidden="1">
      <c r="A190" s="18"/>
      <c r="B190" s="41">
        <v>122403</v>
      </c>
      <c r="C190" s="42" t="s">
        <v>80</v>
      </c>
      <c r="D190" s="57"/>
      <c r="E190" s="57"/>
      <c r="F190" s="57"/>
      <c r="G190" s="59">
        <f>SUM(G191:G192)</f>
        <v>0</v>
      </c>
      <c r="H190" s="59">
        <f t="shared" ref="H190:S190" si="67">SUM(H191:H192)</f>
        <v>0</v>
      </c>
      <c r="I190" s="59">
        <f t="shared" si="67"/>
        <v>0</v>
      </c>
      <c r="J190" s="59">
        <f t="shared" si="67"/>
        <v>0</v>
      </c>
      <c r="K190" s="59">
        <f t="shared" si="67"/>
        <v>0</v>
      </c>
      <c r="L190" s="59">
        <f t="shared" si="67"/>
        <v>0</v>
      </c>
      <c r="M190" s="59">
        <f t="shared" si="67"/>
        <v>0</v>
      </c>
      <c r="N190" s="59">
        <f t="shared" si="67"/>
        <v>0</v>
      </c>
      <c r="O190" s="59">
        <f t="shared" si="67"/>
        <v>0</v>
      </c>
      <c r="P190" s="59">
        <f t="shared" si="67"/>
        <v>0</v>
      </c>
      <c r="Q190" s="59">
        <f t="shared" si="67"/>
        <v>0</v>
      </c>
      <c r="R190" s="59">
        <f t="shared" si="67"/>
        <v>0</v>
      </c>
      <c r="S190" s="59">
        <f t="shared" si="67"/>
        <v>0</v>
      </c>
      <c r="T190" s="14"/>
      <c r="U190" s="14"/>
      <c r="V190" s="14"/>
      <c r="W190" s="14"/>
      <c r="X190" s="14"/>
      <c r="Y190" s="14"/>
      <c r="Z190" s="14"/>
      <c r="AA190" s="14"/>
      <c r="AB190" s="14"/>
    </row>
    <row r="191" spans="1:28" s="13" customFormat="1" hidden="1">
      <c r="A191" s="18"/>
      <c r="B191" s="41"/>
      <c r="C191" s="42"/>
      <c r="D191" s="57"/>
      <c r="E191" s="57"/>
      <c r="F191" s="57"/>
      <c r="G191" s="59"/>
      <c r="H191" s="59"/>
      <c r="I191" s="59"/>
      <c r="J191" s="59"/>
      <c r="K191" s="59"/>
      <c r="L191" s="59"/>
      <c r="M191" s="59"/>
      <c r="N191" s="59"/>
      <c r="O191" s="59"/>
      <c r="P191" s="59"/>
      <c r="Q191" s="59"/>
      <c r="R191" s="59"/>
      <c r="S191" s="60"/>
      <c r="T191" s="14"/>
      <c r="U191" s="14"/>
      <c r="V191" s="14"/>
      <c r="W191" s="14"/>
      <c r="X191" s="14"/>
      <c r="Y191" s="14"/>
      <c r="Z191" s="14"/>
      <c r="AA191" s="14"/>
      <c r="AB191" s="14"/>
    </row>
    <row r="192" spans="1:28" s="13" customFormat="1" hidden="1">
      <c r="A192" s="18"/>
      <c r="B192" s="41"/>
      <c r="C192" s="42"/>
      <c r="D192" s="57"/>
      <c r="E192" s="57"/>
      <c r="F192" s="57"/>
      <c r="G192" s="59"/>
      <c r="H192" s="59"/>
      <c r="I192" s="59"/>
      <c r="J192" s="59"/>
      <c r="K192" s="59"/>
      <c r="L192" s="59"/>
      <c r="M192" s="59"/>
      <c r="N192" s="59"/>
      <c r="O192" s="59"/>
      <c r="P192" s="59"/>
      <c r="Q192" s="59"/>
      <c r="R192" s="59"/>
      <c r="S192" s="60"/>
      <c r="T192" s="14"/>
      <c r="U192" s="14"/>
      <c r="V192" s="14"/>
      <c r="W192" s="14"/>
      <c r="X192" s="14"/>
      <c r="Y192" s="14"/>
      <c r="Z192" s="14"/>
      <c r="AA192" s="14"/>
      <c r="AB192" s="14"/>
    </row>
    <row r="193" spans="1:28" s="25" customFormat="1" hidden="1">
      <c r="A193" s="111"/>
      <c r="B193" s="61">
        <v>122500</v>
      </c>
      <c r="C193" s="62" t="s">
        <v>81</v>
      </c>
      <c r="D193" s="63"/>
      <c r="E193" s="63"/>
      <c r="F193" s="63"/>
      <c r="G193" s="65">
        <f>G194+G197+G200</f>
        <v>0</v>
      </c>
      <c r="H193" s="65">
        <f t="shared" ref="H193:S193" si="68">H194+H197+H200</f>
        <v>0</v>
      </c>
      <c r="I193" s="65">
        <f t="shared" si="68"/>
        <v>0</v>
      </c>
      <c r="J193" s="65">
        <f t="shared" si="68"/>
        <v>0</v>
      </c>
      <c r="K193" s="65">
        <f t="shared" si="68"/>
        <v>0</v>
      </c>
      <c r="L193" s="65">
        <f t="shared" si="68"/>
        <v>0</v>
      </c>
      <c r="M193" s="65">
        <f t="shared" si="68"/>
        <v>0</v>
      </c>
      <c r="N193" s="65">
        <f t="shared" si="68"/>
        <v>0</v>
      </c>
      <c r="O193" s="65">
        <f t="shared" si="68"/>
        <v>0</v>
      </c>
      <c r="P193" s="65">
        <f t="shared" si="68"/>
        <v>0</v>
      </c>
      <c r="Q193" s="65">
        <f t="shared" si="68"/>
        <v>0</v>
      </c>
      <c r="R193" s="65">
        <f t="shared" si="68"/>
        <v>0</v>
      </c>
      <c r="S193" s="65">
        <f t="shared" si="68"/>
        <v>0</v>
      </c>
    </row>
    <row r="194" spans="1:28" hidden="1">
      <c r="A194" s="109"/>
      <c r="B194" s="41">
        <v>122501</v>
      </c>
      <c r="C194" s="42" t="s">
        <v>82</v>
      </c>
      <c r="D194" s="57"/>
      <c r="E194" s="57"/>
      <c r="F194" s="57"/>
      <c r="G194" s="59">
        <f>SUM(G195:G196)</f>
        <v>0</v>
      </c>
      <c r="H194" s="59">
        <f t="shared" ref="H194:S194" si="69">SUM(H195:H196)</f>
        <v>0</v>
      </c>
      <c r="I194" s="59">
        <f t="shared" si="69"/>
        <v>0</v>
      </c>
      <c r="J194" s="59">
        <f t="shared" si="69"/>
        <v>0</v>
      </c>
      <c r="K194" s="59">
        <f t="shared" si="69"/>
        <v>0</v>
      </c>
      <c r="L194" s="59">
        <f t="shared" si="69"/>
        <v>0</v>
      </c>
      <c r="M194" s="59">
        <f t="shared" si="69"/>
        <v>0</v>
      </c>
      <c r="N194" s="59">
        <f t="shared" si="69"/>
        <v>0</v>
      </c>
      <c r="O194" s="59">
        <f t="shared" si="69"/>
        <v>0</v>
      </c>
      <c r="P194" s="59">
        <f t="shared" si="69"/>
        <v>0</v>
      </c>
      <c r="Q194" s="59">
        <f t="shared" si="69"/>
        <v>0</v>
      </c>
      <c r="R194" s="59">
        <f t="shared" si="69"/>
        <v>0</v>
      </c>
      <c r="S194" s="59">
        <f t="shared" si="69"/>
        <v>0</v>
      </c>
    </row>
    <row r="195" spans="1:28" hidden="1">
      <c r="A195" s="109"/>
      <c r="B195" s="41"/>
      <c r="C195" s="42"/>
      <c r="D195" s="57"/>
      <c r="E195" s="57"/>
      <c r="F195" s="57"/>
      <c r="G195" s="59"/>
      <c r="H195" s="59"/>
      <c r="I195" s="59"/>
      <c r="J195" s="59"/>
      <c r="K195" s="59"/>
      <c r="L195" s="59"/>
      <c r="M195" s="59"/>
      <c r="N195" s="59"/>
      <c r="O195" s="59"/>
      <c r="P195" s="59"/>
      <c r="Q195" s="59"/>
      <c r="R195" s="59"/>
      <c r="S195" s="60"/>
    </row>
    <row r="196" spans="1:28" hidden="1">
      <c r="A196" s="109"/>
      <c r="B196" s="41"/>
      <c r="C196" s="42"/>
      <c r="D196" s="57"/>
      <c r="E196" s="57"/>
      <c r="F196" s="57"/>
      <c r="G196" s="59"/>
      <c r="H196" s="59"/>
      <c r="I196" s="59"/>
      <c r="J196" s="59"/>
      <c r="K196" s="59"/>
      <c r="L196" s="59"/>
      <c r="M196" s="59"/>
      <c r="N196" s="59"/>
      <c r="O196" s="59"/>
      <c r="P196" s="59"/>
      <c r="Q196" s="59"/>
      <c r="R196" s="59"/>
      <c r="S196" s="60"/>
    </row>
    <row r="197" spans="1:28" hidden="1">
      <c r="A197" s="109"/>
      <c r="B197" s="41">
        <v>122502</v>
      </c>
      <c r="C197" s="42" t="s">
        <v>83</v>
      </c>
      <c r="D197" s="57"/>
      <c r="E197" s="57"/>
      <c r="F197" s="57"/>
      <c r="G197" s="59">
        <f>SUM(G198:G199)</f>
        <v>0</v>
      </c>
      <c r="H197" s="59">
        <f t="shared" ref="H197:S197" si="70">SUM(H198:H199)</f>
        <v>0</v>
      </c>
      <c r="I197" s="59">
        <f t="shared" si="70"/>
        <v>0</v>
      </c>
      <c r="J197" s="59">
        <f t="shared" si="70"/>
        <v>0</v>
      </c>
      <c r="K197" s="59">
        <f t="shared" si="70"/>
        <v>0</v>
      </c>
      <c r="L197" s="59">
        <f t="shared" si="70"/>
        <v>0</v>
      </c>
      <c r="M197" s="59">
        <f t="shared" si="70"/>
        <v>0</v>
      </c>
      <c r="N197" s="59">
        <f t="shared" si="70"/>
        <v>0</v>
      </c>
      <c r="O197" s="59">
        <f t="shared" si="70"/>
        <v>0</v>
      </c>
      <c r="P197" s="59">
        <f t="shared" si="70"/>
        <v>0</v>
      </c>
      <c r="Q197" s="59">
        <f t="shared" si="70"/>
        <v>0</v>
      </c>
      <c r="R197" s="59">
        <f t="shared" si="70"/>
        <v>0</v>
      </c>
      <c r="S197" s="59">
        <f t="shared" si="70"/>
        <v>0</v>
      </c>
    </row>
    <row r="198" spans="1:28" hidden="1">
      <c r="A198" s="109"/>
      <c r="B198" s="41"/>
      <c r="C198" s="42"/>
      <c r="D198" s="57"/>
      <c r="E198" s="57"/>
      <c r="F198" s="57"/>
      <c r="G198" s="59"/>
      <c r="H198" s="59"/>
      <c r="I198" s="59"/>
      <c r="J198" s="59"/>
      <c r="K198" s="59"/>
      <c r="L198" s="59"/>
      <c r="M198" s="59"/>
      <c r="N198" s="59"/>
      <c r="O198" s="59"/>
      <c r="P198" s="59"/>
      <c r="Q198" s="59"/>
      <c r="R198" s="59"/>
      <c r="S198" s="60"/>
    </row>
    <row r="199" spans="1:28" hidden="1">
      <c r="A199" s="109"/>
      <c r="B199" s="41"/>
      <c r="C199" s="42"/>
      <c r="D199" s="57"/>
      <c r="E199" s="57"/>
      <c r="F199" s="57"/>
      <c r="G199" s="59"/>
      <c r="H199" s="59"/>
      <c r="I199" s="59"/>
      <c r="J199" s="59"/>
      <c r="K199" s="59"/>
      <c r="L199" s="59"/>
      <c r="M199" s="59"/>
      <c r="N199" s="59"/>
      <c r="O199" s="59"/>
      <c r="P199" s="59"/>
      <c r="Q199" s="59"/>
      <c r="R199" s="59"/>
      <c r="S199" s="60"/>
    </row>
    <row r="200" spans="1:28" hidden="1">
      <c r="A200" s="109"/>
      <c r="B200" s="41">
        <v>122503</v>
      </c>
      <c r="C200" s="42" t="s">
        <v>84</v>
      </c>
      <c r="D200" s="57"/>
      <c r="E200" s="57"/>
      <c r="F200" s="57"/>
      <c r="G200" s="59">
        <f>SUM(G201:G202)</f>
        <v>0</v>
      </c>
      <c r="H200" s="59">
        <f t="shared" ref="H200:S200" si="71">SUM(H201:H202)</f>
        <v>0</v>
      </c>
      <c r="I200" s="59">
        <f t="shared" si="71"/>
        <v>0</v>
      </c>
      <c r="J200" s="59">
        <f t="shared" si="71"/>
        <v>0</v>
      </c>
      <c r="K200" s="59">
        <f t="shared" si="71"/>
        <v>0</v>
      </c>
      <c r="L200" s="59">
        <f t="shared" si="71"/>
        <v>0</v>
      </c>
      <c r="M200" s="59">
        <f t="shared" si="71"/>
        <v>0</v>
      </c>
      <c r="N200" s="59">
        <f t="shared" si="71"/>
        <v>0</v>
      </c>
      <c r="O200" s="59">
        <f t="shared" si="71"/>
        <v>0</v>
      </c>
      <c r="P200" s="59">
        <f t="shared" si="71"/>
        <v>0</v>
      </c>
      <c r="Q200" s="59">
        <f t="shared" si="71"/>
        <v>0</v>
      </c>
      <c r="R200" s="59">
        <f t="shared" si="71"/>
        <v>0</v>
      </c>
      <c r="S200" s="59">
        <f t="shared" si="71"/>
        <v>0</v>
      </c>
    </row>
    <row r="201" spans="1:28" hidden="1">
      <c r="A201" s="109"/>
      <c r="B201" s="41"/>
      <c r="C201" s="42"/>
      <c r="D201" s="57"/>
      <c r="E201" s="57"/>
      <c r="F201" s="57"/>
      <c r="G201" s="59"/>
      <c r="H201" s="59"/>
      <c r="I201" s="59"/>
      <c r="J201" s="59"/>
      <c r="K201" s="59"/>
      <c r="L201" s="59"/>
      <c r="M201" s="59"/>
      <c r="N201" s="59"/>
      <c r="O201" s="59"/>
      <c r="P201" s="59"/>
      <c r="Q201" s="59"/>
      <c r="R201" s="59"/>
      <c r="S201" s="60"/>
    </row>
    <row r="202" spans="1:28" ht="13.5" hidden="1" customHeight="1">
      <c r="A202" s="109"/>
      <c r="B202" s="41"/>
      <c r="C202" s="42"/>
      <c r="D202" s="57"/>
      <c r="E202" s="57"/>
      <c r="F202" s="57"/>
      <c r="G202" s="59"/>
      <c r="H202" s="59"/>
      <c r="I202" s="59"/>
      <c r="J202" s="59"/>
      <c r="K202" s="59"/>
      <c r="L202" s="59"/>
      <c r="M202" s="59"/>
      <c r="N202" s="59"/>
      <c r="O202" s="59"/>
      <c r="P202" s="59"/>
      <c r="Q202" s="59"/>
      <c r="R202" s="59"/>
      <c r="S202" s="60"/>
    </row>
    <row r="203" spans="1:28" s="28" customFormat="1" hidden="1">
      <c r="A203" s="113"/>
      <c r="B203" s="66">
        <v>122600</v>
      </c>
      <c r="C203" s="62" t="s">
        <v>85</v>
      </c>
      <c r="D203" s="67"/>
      <c r="E203" s="67"/>
      <c r="F203" s="67"/>
      <c r="G203" s="68">
        <f>G204+G207</f>
        <v>0</v>
      </c>
      <c r="H203" s="68">
        <f t="shared" ref="H203:S203" si="72">H204+H207</f>
        <v>0</v>
      </c>
      <c r="I203" s="68">
        <f t="shared" si="72"/>
        <v>0</v>
      </c>
      <c r="J203" s="68">
        <f t="shared" si="72"/>
        <v>0</v>
      </c>
      <c r="K203" s="68">
        <f t="shared" si="72"/>
        <v>0</v>
      </c>
      <c r="L203" s="68">
        <f t="shared" si="72"/>
        <v>0</v>
      </c>
      <c r="M203" s="68">
        <f t="shared" si="72"/>
        <v>0</v>
      </c>
      <c r="N203" s="68">
        <f t="shared" si="72"/>
        <v>0</v>
      </c>
      <c r="O203" s="68">
        <f t="shared" si="72"/>
        <v>0</v>
      </c>
      <c r="P203" s="68">
        <f t="shared" si="72"/>
        <v>0</v>
      </c>
      <c r="Q203" s="68">
        <f t="shared" si="72"/>
        <v>0</v>
      </c>
      <c r="R203" s="68">
        <f t="shared" si="72"/>
        <v>0</v>
      </c>
      <c r="S203" s="68">
        <f t="shared" si="72"/>
        <v>0</v>
      </c>
    </row>
    <row r="204" spans="1:28" hidden="1">
      <c r="A204" s="109"/>
      <c r="B204" s="41">
        <v>122601</v>
      </c>
      <c r="C204" s="42" t="s">
        <v>86</v>
      </c>
      <c r="D204" s="57"/>
      <c r="E204" s="57"/>
      <c r="F204" s="57"/>
      <c r="G204" s="59">
        <f>SUM(G205:G206)</f>
        <v>0</v>
      </c>
      <c r="H204" s="59">
        <f t="shared" ref="H204:S204" si="73">SUM(H205:H206)</f>
        <v>0</v>
      </c>
      <c r="I204" s="59">
        <f t="shared" si="73"/>
        <v>0</v>
      </c>
      <c r="J204" s="59">
        <f t="shared" si="73"/>
        <v>0</v>
      </c>
      <c r="K204" s="59">
        <f t="shared" si="73"/>
        <v>0</v>
      </c>
      <c r="L204" s="59">
        <f t="shared" si="73"/>
        <v>0</v>
      </c>
      <c r="M204" s="59">
        <f t="shared" si="73"/>
        <v>0</v>
      </c>
      <c r="N204" s="59">
        <f t="shared" si="73"/>
        <v>0</v>
      </c>
      <c r="O204" s="59">
        <f t="shared" si="73"/>
        <v>0</v>
      </c>
      <c r="P204" s="59">
        <f t="shared" si="73"/>
        <v>0</v>
      </c>
      <c r="Q204" s="59">
        <f t="shared" si="73"/>
        <v>0</v>
      </c>
      <c r="R204" s="59">
        <f t="shared" si="73"/>
        <v>0</v>
      </c>
      <c r="S204" s="59">
        <f t="shared" si="73"/>
        <v>0</v>
      </c>
    </row>
    <row r="205" spans="1:28" hidden="1">
      <c r="A205" s="109"/>
      <c r="B205" s="41"/>
      <c r="C205" s="42"/>
      <c r="D205" s="57"/>
      <c r="E205" s="57"/>
      <c r="F205" s="57"/>
      <c r="G205" s="59"/>
      <c r="H205" s="59"/>
      <c r="I205" s="59"/>
      <c r="J205" s="59"/>
      <c r="K205" s="59"/>
      <c r="L205" s="59"/>
      <c r="M205" s="59"/>
      <c r="N205" s="59"/>
      <c r="O205" s="59"/>
      <c r="P205" s="59"/>
      <c r="Q205" s="59"/>
      <c r="R205" s="59"/>
      <c r="S205" s="60"/>
    </row>
    <row r="206" spans="1:28" hidden="1">
      <c r="A206" s="109"/>
      <c r="B206" s="41"/>
      <c r="C206" s="42"/>
      <c r="D206" s="57"/>
      <c r="E206" s="57"/>
      <c r="F206" s="57"/>
      <c r="G206" s="59"/>
      <c r="H206" s="59"/>
      <c r="I206" s="59"/>
      <c r="J206" s="59"/>
      <c r="K206" s="59"/>
      <c r="L206" s="59"/>
      <c r="M206" s="59"/>
      <c r="N206" s="59"/>
      <c r="O206" s="59"/>
      <c r="P206" s="59"/>
      <c r="Q206" s="59"/>
      <c r="R206" s="59"/>
      <c r="S206" s="60"/>
    </row>
    <row r="207" spans="1:28" s="13" customFormat="1" hidden="1">
      <c r="A207" s="18"/>
      <c r="B207" s="41">
        <v>122602</v>
      </c>
      <c r="C207" s="42" t="s">
        <v>87</v>
      </c>
      <c r="D207" s="57"/>
      <c r="E207" s="57"/>
      <c r="F207" s="57"/>
      <c r="G207" s="59">
        <f>SUM(G208:G209)</f>
        <v>0</v>
      </c>
      <c r="H207" s="59">
        <f t="shared" ref="H207:S207" si="74">SUM(H208:H209)</f>
        <v>0</v>
      </c>
      <c r="I207" s="59">
        <f t="shared" si="74"/>
        <v>0</v>
      </c>
      <c r="J207" s="59">
        <f t="shared" si="74"/>
        <v>0</v>
      </c>
      <c r="K207" s="59">
        <f t="shared" si="74"/>
        <v>0</v>
      </c>
      <c r="L207" s="59">
        <f t="shared" si="74"/>
        <v>0</v>
      </c>
      <c r="M207" s="59">
        <f t="shared" si="74"/>
        <v>0</v>
      </c>
      <c r="N207" s="59">
        <f t="shared" si="74"/>
        <v>0</v>
      </c>
      <c r="O207" s="59">
        <f t="shared" si="74"/>
        <v>0</v>
      </c>
      <c r="P207" s="59">
        <f t="shared" si="74"/>
        <v>0</v>
      </c>
      <c r="Q207" s="59">
        <f t="shared" si="74"/>
        <v>0</v>
      </c>
      <c r="R207" s="59">
        <f t="shared" si="74"/>
        <v>0</v>
      </c>
      <c r="S207" s="59">
        <f t="shared" si="74"/>
        <v>0</v>
      </c>
      <c r="T207" s="14"/>
      <c r="U207" s="14"/>
      <c r="V207" s="14"/>
      <c r="W207" s="14"/>
      <c r="X207" s="14"/>
      <c r="Y207" s="14"/>
      <c r="Z207" s="14"/>
      <c r="AA207" s="14"/>
      <c r="AB207" s="14"/>
    </row>
    <row r="208" spans="1:28" s="13" customFormat="1" hidden="1">
      <c r="A208" s="18"/>
      <c r="B208" s="41"/>
      <c r="C208" s="42"/>
      <c r="D208" s="57"/>
      <c r="E208" s="57"/>
      <c r="F208" s="57"/>
      <c r="G208" s="59"/>
      <c r="H208" s="59"/>
      <c r="I208" s="59"/>
      <c r="J208" s="59"/>
      <c r="K208" s="59"/>
      <c r="L208" s="59"/>
      <c r="M208" s="59"/>
      <c r="N208" s="59"/>
      <c r="O208" s="59"/>
      <c r="P208" s="59"/>
      <c r="Q208" s="59"/>
      <c r="R208" s="59"/>
      <c r="S208" s="60"/>
      <c r="T208" s="14"/>
      <c r="U208" s="14" t="s">
        <v>135</v>
      </c>
      <c r="V208" s="14"/>
      <c r="W208" s="14"/>
      <c r="X208" s="14"/>
      <c r="Y208" s="14"/>
      <c r="Z208" s="14"/>
      <c r="AA208" s="14"/>
      <c r="AB208" s="14"/>
    </row>
    <row r="209" spans="1:28" s="13" customFormat="1" hidden="1">
      <c r="A209" s="18"/>
      <c r="B209" s="41"/>
      <c r="C209" s="42"/>
      <c r="D209" s="57"/>
      <c r="E209" s="57"/>
      <c r="F209" s="57"/>
      <c r="G209" s="59"/>
      <c r="H209" s="59"/>
      <c r="I209" s="59"/>
      <c r="J209" s="59"/>
      <c r="K209" s="59"/>
      <c r="L209" s="59"/>
      <c r="M209" s="59"/>
      <c r="N209" s="59"/>
      <c r="O209" s="59"/>
      <c r="P209" s="59"/>
      <c r="Q209" s="59"/>
      <c r="R209" s="59"/>
      <c r="S209" s="60"/>
      <c r="T209" s="14" t="s">
        <v>135</v>
      </c>
      <c r="U209" s="14"/>
      <c r="V209" s="14"/>
      <c r="W209" s="14"/>
      <c r="X209" s="14"/>
      <c r="Y209" s="14"/>
      <c r="Z209" s="14"/>
      <c r="AA209" s="14"/>
      <c r="AB209" s="14"/>
    </row>
    <row r="210" spans="1:28" s="25" customFormat="1" hidden="1">
      <c r="A210" s="111"/>
      <c r="B210" s="61">
        <v>122700</v>
      </c>
      <c r="C210" s="62" t="s">
        <v>88</v>
      </c>
      <c r="D210" s="63"/>
      <c r="E210" s="63"/>
      <c r="F210" s="63"/>
      <c r="G210" s="65">
        <f>SUM(G211:G212)</f>
        <v>0</v>
      </c>
      <c r="H210" s="65">
        <f t="shared" ref="H210:S210" si="75">SUM(H211:H212)</f>
        <v>0</v>
      </c>
      <c r="I210" s="65">
        <f t="shared" si="75"/>
        <v>0</v>
      </c>
      <c r="J210" s="65">
        <f t="shared" si="75"/>
        <v>0</v>
      </c>
      <c r="K210" s="65">
        <f t="shared" si="75"/>
        <v>0</v>
      </c>
      <c r="L210" s="65">
        <f t="shared" si="75"/>
        <v>0</v>
      </c>
      <c r="M210" s="65">
        <f t="shared" si="75"/>
        <v>0</v>
      </c>
      <c r="N210" s="65">
        <f t="shared" si="75"/>
        <v>0</v>
      </c>
      <c r="O210" s="65">
        <f t="shared" si="75"/>
        <v>0</v>
      </c>
      <c r="P210" s="65">
        <f t="shared" si="75"/>
        <v>0</v>
      </c>
      <c r="Q210" s="65">
        <f t="shared" si="75"/>
        <v>0</v>
      </c>
      <c r="R210" s="65">
        <f t="shared" si="75"/>
        <v>0</v>
      </c>
      <c r="S210" s="65">
        <f t="shared" si="75"/>
        <v>0</v>
      </c>
    </row>
    <row r="211" spans="1:28" s="25" customFormat="1" hidden="1">
      <c r="A211" s="111"/>
      <c r="B211" s="45"/>
      <c r="C211" s="46"/>
      <c r="D211" s="70"/>
      <c r="E211" s="70"/>
      <c r="F211" s="70"/>
      <c r="G211" s="71"/>
      <c r="H211" s="71"/>
      <c r="I211" s="71"/>
      <c r="J211" s="71"/>
      <c r="K211" s="71"/>
      <c r="L211" s="71"/>
      <c r="M211" s="71"/>
      <c r="N211" s="71"/>
      <c r="O211" s="71"/>
      <c r="P211" s="71"/>
      <c r="Q211" s="71"/>
      <c r="R211" s="71"/>
      <c r="S211" s="72"/>
    </row>
    <row r="212" spans="1:28" s="25" customFormat="1" hidden="1">
      <c r="A212" s="111"/>
      <c r="B212" s="45"/>
      <c r="C212" s="46"/>
      <c r="D212" s="70"/>
      <c r="E212" s="70"/>
      <c r="F212" s="70"/>
      <c r="G212" s="71"/>
      <c r="H212" s="71"/>
      <c r="I212" s="71"/>
      <c r="J212" s="71"/>
      <c r="K212" s="71"/>
      <c r="L212" s="71"/>
      <c r="M212" s="71"/>
      <c r="N212" s="71"/>
      <c r="O212" s="71"/>
      <c r="P212" s="71"/>
      <c r="Q212" s="71"/>
      <c r="R212" s="71"/>
      <c r="S212" s="72"/>
    </row>
    <row r="213" spans="1:28" s="25" customFormat="1" ht="15" hidden="1" customHeight="1">
      <c r="A213" s="111"/>
      <c r="B213" s="61">
        <v>122800</v>
      </c>
      <c r="C213" s="62" t="s">
        <v>89</v>
      </c>
      <c r="D213" s="63"/>
      <c r="E213" s="63"/>
      <c r="F213" s="63"/>
      <c r="G213" s="65">
        <f>SUM(G214:G215)</f>
        <v>0</v>
      </c>
      <c r="H213" s="65">
        <f t="shared" ref="H213:S213" si="76">SUM(H214:H215)</f>
        <v>0</v>
      </c>
      <c r="I213" s="65">
        <f t="shared" si="76"/>
        <v>0</v>
      </c>
      <c r="J213" s="65">
        <f t="shared" si="76"/>
        <v>0</v>
      </c>
      <c r="K213" s="65">
        <f t="shared" si="76"/>
        <v>0</v>
      </c>
      <c r="L213" s="65">
        <f t="shared" si="76"/>
        <v>0</v>
      </c>
      <c r="M213" s="65">
        <f t="shared" si="76"/>
        <v>0</v>
      </c>
      <c r="N213" s="65">
        <f t="shared" si="76"/>
        <v>0</v>
      </c>
      <c r="O213" s="65">
        <f t="shared" si="76"/>
        <v>0</v>
      </c>
      <c r="P213" s="65">
        <f t="shared" si="76"/>
        <v>0</v>
      </c>
      <c r="Q213" s="65">
        <f t="shared" si="76"/>
        <v>0</v>
      </c>
      <c r="R213" s="65">
        <f t="shared" si="76"/>
        <v>0</v>
      </c>
      <c r="S213" s="65">
        <f t="shared" si="76"/>
        <v>0</v>
      </c>
    </row>
    <row r="214" spans="1:28" s="25" customFormat="1" ht="15" hidden="1" customHeight="1">
      <c r="A214" s="111"/>
      <c r="B214" s="45"/>
      <c r="C214" s="46"/>
      <c r="D214" s="70"/>
      <c r="E214" s="70"/>
      <c r="F214" s="70"/>
      <c r="G214" s="71"/>
      <c r="H214" s="71"/>
      <c r="I214" s="71"/>
      <c r="J214" s="71"/>
      <c r="K214" s="71"/>
      <c r="L214" s="71"/>
      <c r="M214" s="71"/>
      <c r="N214" s="71"/>
      <c r="O214" s="71"/>
      <c r="P214" s="71"/>
      <c r="Q214" s="71"/>
      <c r="R214" s="71"/>
      <c r="S214" s="71"/>
    </row>
    <row r="215" spans="1:28" s="25" customFormat="1" ht="15" hidden="1" customHeight="1">
      <c r="A215" s="111"/>
      <c r="B215" s="45"/>
      <c r="C215" s="46"/>
      <c r="D215" s="70"/>
      <c r="E215" s="70"/>
      <c r="F215" s="70"/>
      <c r="G215" s="71"/>
      <c r="H215" s="71"/>
      <c r="I215" s="71"/>
      <c r="J215" s="71"/>
      <c r="K215" s="71"/>
      <c r="L215" s="71"/>
      <c r="M215" s="71"/>
      <c r="N215" s="71"/>
      <c r="O215" s="71"/>
      <c r="P215" s="71"/>
      <c r="Q215" s="71"/>
      <c r="R215" s="71"/>
      <c r="S215" s="71"/>
    </row>
    <row r="216" spans="1:28" s="25" customFormat="1" hidden="1">
      <c r="A216" s="111"/>
      <c r="B216" s="61">
        <v>122900</v>
      </c>
      <c r="C216" s="62" t="s">
        <v>90</v>
      </c>
      <c r="D216" s="63"/>
      <c r="E216" s="63"/>
      <c r="F216" s="63"/>
      <c r="G216" s="65">
        <f>SUM(G217:G218)</f>
        <v>0</v>
      </c>
      <c r="H216" s="65">
        <f t="shared" ref="H216:S216" si="77">SUM(H217:H218)</f>
        <v>0</v>
      </c>
      <c r="I216" s="65">
        <f t="shared" si="77"/>
        <v>0</v>
      </c>
      <c r="J216" s="65">
        <f t="shared" si="77"/>
        <v>0</v>
      </c>
      <c r="K216" s="65">
        <f t="shared" si="77"/>
        <v>0</v>
      </c>
      <c r="L216" s="65">
        <f t="shared" si="77"/>
        <v>0</v>
      </c>
      <c r="M216" s="65">
        <f t="shared" si="77"/>
        <v>0</v>
      </c>
      <c r="N216" s="65">
        <f t="shared" si="77"/>
        <v>0</v>
      </c>
      <c r="O216" s="65">
        <f t="shared" si="77"/>
        <v>0</v>
      </c>
      <c r="P216" s="65">
        <f t="shared" si="77"/>
        <v>0</v>
      </c>
      <c r="Q216" s="65">
        <f t="shared" si="77"/>
        <v>0</v>
      </c>
      <c r="R216" s="65">
        <f t="shared" si="77"/>
        <v>0</v>
      </c>
      <c r="S216" s="65">
        <f t="shared" si="77"/>
        <v>0</v>
      </c>
    </row>
    <row r="217" spans="1:28" s="25" customFormat="1" hidden="1">
      <c r="A217" s="111"/>
      <c r="B217" s="45"/>
      <c r="C217" s="46"/>
      <c r="D217" s="70"/>
      <c r="E217" s="70"/>
      <c r="F217" s="70"/>
      <c r="G217" s="71"/>
      <c r="H217" s="71"/>
      <c r="I217" s="71"/>
      <c r="J217" s="71"/>
      <c r="K217" s="71"/>
      <c r="L217" s="71"/>
      <c r="M217" s="71"/>
      <c r="N217" s="71"/>
      <c r="O217" s="71"/>
      <c r="P217" s="71"/>
      <c r="Q217" s="71"/>
      <c r="R217" s="71"/>
      <c r="S217" s="71"/>
    </row>
    <row r="218" spans="1:28" s="25" customFormat="1" hidden="1">
      <c r="A218" s="111"/>
      <c r="B218" s="45"/>
      <c r="C218" s="46"/>
      <c r="D218" s="70"/>
      <c r="E218" s="70"/>
      <c r="F218" s="70"/>
      <c r="G218" s="71"/>
      <c r="H218" s="71"/>
      <c r="I218" s="71"/>
      <c r="J218" s="71"/>
      <c r="K218" s="71"/>
      <c r="L218" s="71"/>
      <c r="M218" s="71"/>
      <c r="N218" s="71"/>
      <c r="O218" s="71"/>
      <c r="P218" s="71"/>
      <c r="Q218" s="71"/>
      <c r="R218" s="71"/>
      <c r="S218" s="71"/>
    </row>
    <row r="219" spans="1:28" s="25" customFormat="1" hidden="1">
      <c r="A219" s="111"/>
      <c r="B219" s="61">
        <v>123000</v>
      </c>
      <c r="C219" s="62" t="s">
        <v>91</v>
      </c>
      <c r="D219" s="63"/>
      <c r="E219" s="63"/>
      <c r="F219" s="63"/>
      <c r="G219" s="65">
        <f>SUM(G220:G221)</f>
        <v>0</v>
      </c>
      <c r="H219" s="65">
        <f t="shared" ref="H219:S219" si="78">SUM(H220:H221)</f>
        <v>0</v>
      </c>
      <c r="I219" s="65">
        <f t="shared" si="78"/>
        <v>0</v>
      </c>
      <c r="J219" s="65">
        <f t="shared" si="78"/>
        <v>0</v>
      </c>
      <c r="K219" s="65">
        <f t="shared" si="78"/>
        <v>0</v>
      </c>
      <c r="L219" s="65">
        <f t="shared" si="78"/>
        <v>0</v>
      </c>
      <c r="M219" s="65">
        <f t="shared" si="78"/>
        <v>0</v>
      </c>
      <c r="N219" s="65">
        <f t="shared" si="78"/>
        <v>0</v>
      </c>
      <c r="O219" s="65">
        <f t="shared" si="78"/>
        <v>0</v>
      </c>
      <c r="P219" s="65">
        <f t="shared" si="78"/>
        <v>0</v>
      </c>
      <c r="Q219" s="65">
        <f t="shared" si="78"/>
        <v>0</v>
      </c>
      <c r="R219" s="65">
        <f t="shared" si="78"/>
        <v>0</v>
      </c>
      <c r="S219" s="65">
        <f t="shared" si="78"/>
        <v>0</v>
      </c>
    </row>
    <row r="220" spans="1:28" s="25" customFormat="1" hidden="1">
      <c r="A220" s="111"/>
      <c r="B220" s="45"/>
      <c r="C220" s="46"/>
      <c r="D220" s="70"/>
      <c r="E220" s="70"/>
      <c r="F220" s="70"/>
      <c r="G220" s="71"/>
      <c r="H220" s="71"/>
      <c r="I220" s="71"/>
      <c r="J220" s="71"/>
      <c r="K220" s="71"/>
      <c r="L220" s="71"/>
      <c r="M220" s="71"/>
      <c r="N220" s="71"/>
      <c r="O220" s="71"/>
      <c r="P220" s="71"/>
      <c r="Q220" s="71"/>
      <c r="R220" s="71"/>
      <c r="S220" s="71"/>
    </row>
    <row r="221" spans="1:28" s="25" customFormat="1" hidden="1">
      <c r="A221" s="111"/>
      <c r="B221" s="45"/>
      <c r="C221" s="46"/>
      <c r="D221" s="70"/>
      <c r="E221" s="70"/>
      <c r="F221" s="70"/>
      <c r="G221" s="71"/>
      <c r="H221" s="71"/>
      <c r="I221" s="71"/>
      <c r="J221" s="71"/>
      <c r="K221" s="71"/>
      <c r="L221" s="71"/>
      <c r="M221" s="71"/>
      <c r="N221" s="71"/>
      <c r="O221" s="71"/>
      <c r="P221" s="71"/>
      <c r="Q221" s="71"/>
      <c r="R221" s="71"/>
      <c r="S221" s="71"/>
    </row>
    <row r="222" spans="1:28" s="25" customFormat="1" ht="13.5" hidden="1" customHeight="1">
      <c r="A222" s="111"/>
      <c r="B222" s="61">
        <v>123100</v>
      </c>
      <c r="C222" s="62" t="s">
        <v>92</v>
      </c>
      <c r="D222" s="63"/>
      <c r="E222" s="63"/>
      <c r="F222" s="63"/>
      <c r="G222" s="65">
        <f>SUM(G223:G224)</f>
        <v>0</v>
      </c>
      <c r="H222" s="65">
        <f t="shared" ref="H222:S222" si="79">SUM(H223:H224)</f>
        <v>0</v>
      </c>
      <c r="I222" s="65">
        <f t="shared" si="79"/>
        <v>0</v>
      </c>
      <c r="J222" s="65">
        <f t="shared" si="79"/>
        <v>0</v>
      </c>
      <c r="K222" s="65">
        <f t="shared" si="79"/>
        <v>0</v>
      </c>
      <c r="L222" s="65">
        <f t="shared" si="79"/>
        <v>0</v>
      </c>
      <c r="M222" s="65">
        <f t="shared" si="79"/>
        <v>0</v>
      </c>
      <c r="N222" s="65">
        <f t="shared" si="79"/>
        <v>0</v>
      </c>
      <c r="O222" s="65">
        <f t="shared" si="79"/>
        <v>0</v>
      </c>
      <c r="P222" s="65">
        <f t="shared" si="79"/>
        <v>0</v>
      </c>
      <c r="Q222" s="65">
        <f t="shared" si="79"/>
        <v>0</v>
      </c>
      <c r="R222" s="65">
        <f t="shared" si="79"/>
        <v>0</v>
      </c>
      <c r="S222" s="65">
        <f t="shared" si="79"/>
        <v>0</v>
      </c>
    </row>
    <row r="223" spans="1:28" s="25" customFormat="1" hidden="1">
      <c r="A223" s="111"/>
      <c r="B223" s="45"/>
      <c r="C223" s="46"/>
      <c r="D223" s="70"/>
      <c r="E223" s="70"/>
      <c r="F223" s="70"/>
      <c r="G223" s="71"/>
      <c r="H223" s="71"/>
      <c r="I223" s="71"/>
      <c r="J223" s="71"/>
      <c r="K223" s="71"/>
      <c r="L223" s="71"/>
      <c r="M223" s="71"/>
      <c r="N223" s="71"/>
      <c r="O223" s="71"/>
      <c r="P223" s="71"/>
      <c r="Q223" s="71"/>
      <c r="R223" s="71"/>
      <c r="S223" s="71"/>
    </row>
    <row r="224" spans="1:28" s="25" customFormat="1" hidden="1">
      <c r="A224" s="111"/>
      <c r="B224" s="45"/>
      <c r="C224" s="46"/>
      <c r="D224" s="70"/>
      <c r="E224" s="70"/>
      <c r="F224" s="70"/>
      <c r="G224" s="71"/>
      <c r="H224" s="71"/>
      <c r="I224" s="71"/>
      <c r="J224" s="71"/>
      <c r="K224" s="71"/>
      <c r="L224" s="71"/>
      <c r="M224" s="71"/>
      <c r="N224" s="71"/>
      <c r="O224" s="71"/>
      <c r="P224" s="71"/>
      <c r="Q224" s="71"/>
      <c r="R224" s="71"/>
      <c r="S224" s="71"/>
    </row>
    <row r="225" spans="1:28" s="25" customFormat="1" ht="16.5" hidden="1" customHeight="1">
      <c r="A225" s="111"/>
      <c r="B225" s="61">
        <v>123200</v>
      </c>
      <c r="C225" s="62" t="s">
        <v>93</v>
      </c>
      <c r="D225" s="63"/>
      <c r="E225" s="63"/>
      <c r="F225" s="63"/>
      <c r="G225" s="65">
        <f>SUM(G226:G227)</f>
        <v>0</v>
      </c>
      <c r="H225" s="65">
        <f t="shared" ref="H225:S225" si="80">SUM(H226:H227)</f>
        <v>0</v>
      </c>
      <c r="I225" s="65">
        <f t="shared" si="80"/>
        <v>0</v>
      </c>
      <c r="J225" s="65">
        <f t="shared" si="80"/>
        <v>0</v>
      </c>
      <c r="K225" s="65">
        <f t="shared" si="80"/>
        <v>0</v>
      </c>
      <c r="L225" s="65">
        <f t="shared" si="80"/>
        <v>0</v>
      </c>
      <c r="M225" s="65">
        <f t="shared" si="80"/>
        <v>0</v>
      </c>
      <c r="N225" s="65">
        <f t="shared" si="80"/>
        <v>0</v>
      </c>
      <c r="O225" s="65">
        <f t="shared" si="80"/>
        <v>0</v>
      </c>
      <c r="P225" s="65">
        <f t="shared" si="80"/>
        <v>0</v>
      </c>
      <c r="Q225" s="65">
        <f t="shared" si="80"/>
        <v>0</v>
      </c>
      <c r="R225" s="65">
        <f t="shared" si="80"/>
        <v>0</v>
      </c>
      <c r="S225" s="65">
        <f t="shared" si="80"/>
        <v>0</v>
      </c>
    </row>
    <row r="226" spans="1:28" s="25" customFormat="1" hidden="1">
      <c r="A226" s="111"/>
      <c r="B226" s="45"/>
      <c r="C226" s="46"/>
      <c r="D226" s="70"/>
      <c r="E226" s="70"/>
      <c r="F226" s="70"/>
      <c r="G226" s="71"/>
      <c r="H226" s="71"/>
      <c r="I226" s="71"/>
      <c r="J226" s="71"/>
      <c r="K226" s="71"/>
      <c r="L226" s="71"/>
      <c r="M226" s="71"/>
      <c r="N226" s="71"/>
      <c r="O226" s="71"/>
      <c r="P226" s="71"/>
      <c r="Q226" s="71"/>
      <c r="R226" s="71"/>
      <c r="S226" s="72"/>
    </row>
    <row r="227" spans="1:28" s="25" customFormat="1" hidden="1">
      <c r="A227" s="111"/>
      <c r="B227" s="45"/>
      <c r="C227" s="46"/>
      <c r="D227" s="70"/>
      <c r="E227" s="70"/>
      <c r="F227" s="70"/>
      <c r="G227" s="71"/>
      <c r="H227" s="71"/>
      <c r="I227" s="71"/>
      <c r="J227" s="71"/>
      <c r="K227" s="71"/>
      <c r="L227" s="71"/>
      <c r="M227" s="71"/>
      <c r="N227" s="71"/>
      <c r="O227" s="71"/>
      <c r="P227" s="71"/>
      <c r="Q227" s="71"/>
      <c r="R227" s="71"/>
      <c r="S227" s="72"/>
    </row>
    <row r="228" spans="1:28" s="25" customFormat="1" hidden="1">
      <c r="A228" s="111"/>
      <c r="B228" s="61">
        <v>123300</v>
      </c>
      <c r="C228" s="62" t="s">
        <v>94</v>
      </c>
      <c r="D228" s="63"/>
      <c r="E228" s="63"/>
      <c r="F228" s="63"/>
      <c r="G228" s="65">
        <f>G229+G232</f>
        <v>0</v>
      </c>
      <c r="H228" s="65">
        <f t="shared" ref="H228:S228" si="81">H229+H232</f>
        <v>0</v>
      </c>
      <c r="I228" s="65">
        <f t="shared" si="81"/>
        <v>0</v>
      </c>
      <c r="J228" s="65">
        <f t="shared" si="81"/>
        <v>0</v>
      </c>
      <c r="K228" s="65">
        <f t="shared" si="81"/>
        <v>0</v>
      </c>
      <c r="L228" s="65">
        <f t="shared" si="81"/>
        <v>0</v>
      </c>
      <c r="M228" s="65">
        <f t="shared" si="81"/>
        <v>0</v>
      </c>
      <c r="N228" s="65">
        <f t="shared" si="81"/>
        <v>0</v>
      </c>
      <c r="O228" s="65">
        <f t="shared" si="81"/>
        <v>0</v>
      </c>
      <c r="P228" s="65">
        <f t="shared" si="81"/>
        <v>0</v>
      </c>
      <c r="Q228" s="65">
        <f t="shared" si="81"/>
        <v>0</v>
      </c>
      <c r="R228" s="65">
        <f t="shared" si="81"/>
        <v>0</v>
      </c>
      <c r="S228" s="65">
        <f t="shared" si="81"/>
        <v>0</v>
      </c>
    </row>
    <row r="229" spans="1:28" hidden="1">
      <c r="A229" s="109"/>
      <c r="B229" s="41">
        <v>123301</v>
      </c>
      <c r="C229" s="42" t="s">
        <v>95</v>
      </c>
      <c r="D229" s="57"/>
      <c r="E229" s="57"/>
      <c r="F229" s="57"/>
      <c r="G229" s="59">
        <f>SUM(G230:G231)</f>
        <v>0</v>
      </c>
      <c r="H229" s="59">
        <f t="shared" ref="H229:S229" si="82">SUM(H230:H231)</f>
        <v>0</v>
      </c>
      <c r="I229" s="59">
        <f t="shared" si="82"/>
        <v>0</v>
      </c>
      <c r="J229" s="59">
        <f t="shared" si="82"/>
        <v>0</v>
      </c>
      <c r="K229" s="59">
        <f t="shared" si="82"/>
        <v>0</v>
      </c>
      <c r="L229" s="59">
        <f t="shared" si="82"/>
        <v>0</v>
      </c>
      <c r="M229" s="59">
        <f t="shared" si="82"/>
        <v>0</v>
      </c>
      <c r="N229" s="59">
        <f t="shared" si="82"/>
        <v>0</v>
      </c>
      <c r="O229" s="59">
        <f t="shared" si="82"/>
        <v>0</v>
      </c>
      <c r="P229" s="59">
        <f t="shared" si="82"/>
        <v>0</v>
      </c>
      <c r="Q229" s="59">
        <f t="shared" si="82"/>
        <v>0</v>
      </c>
      <c r="R229" s="59">
        <f t="shared" si="82"/>
        <v>0</v>
      </c>
      <c r="S229" s="59">
        <f t="shared" si="82"/>
        <v>0</v>
      </c>
    </row>
    <row r="230" spans="1:28" hidden="1">
      <c r="A230" s="109"/>
      <c r="B230" s="41"/>
      <c r="C230" s="42"/>
      <c r="D230" s="57"/>
      <c r="E230" s="57"/>
      <c r="F230" s="57"/>
      <c r="G230" s="59"/>
      <c r="H230" s="59"/>
      <c r="I230" s="59"/>
      <c r="J230" s="59"/>
      <c r="K230" s="59"/>
      <c r="L230" s="59"/>
      <c r="M230" s="59"/>
      <c r="N230" s="59"/>
      <c r="O230" s="59"/>
      <c r="P230" s="59"/>
      <c r="Q230" s="59"/>
      <c r="R230" s="59"/>
      <c r="S230" s="60"/>
    </row>
    <row r="231" spans="1:28" hidden="1">
      <c r="A231" s="109"/>
      <c r="B231" s="41"/>
      <c r="C231" s="42"/>
      <c r="D231" s="57"/>
      <c r="E231" s="57"/>
      <c r="F231" s="57"/>
      <c r="G231" s="59"/>
      <c r="H231" s="59"/>
      <c r="I231" s="59"/>
      <c r="J231" s="59"/>
      <c r="K231" s="59"/>
      <c r="L231" s="59"/>
      <c r="M231" s="59"/>
      <c r="N231" s="59"/>
      <c r="O231" s="59"/>
      <c r="P231" s="59"/>
      <c r="Q231" s="59"/>
      <c r="R231" s="59"/>
      <c r="S231" s="60"/>
    </row>
    <row r="232" spans="1:28" hidden="1">
      <c r="A232" s="109"/>
      <c r="B232" s="41">
        <v>123302</v>
      </c>
      <c r="C232" s="42" t="s">
        <v>96</v>
      </c>
      <c r="D232" s="57"/>
      <c r="E232" s="57"/>
      <c r="F232" s="57"/>
      <c r="G232" s="59">
        <f>SUM(G233:G234)</f>
        <v>0</v>
      </c>
      <c r="H232" s="59">
        <f t="shared" ref="H232:S232" si="83">SUM(H233:H234)</f>
        <v>0</v>
      </c>
      <c r="I232" s="59">
        <f t="shared" si="83"/>
        <v>0</v>
      </c>
      <c r="J232" s="59">
        <f t="shared" si="83"/>
        <v>0</v>
      </c>
      <c r="K232" s="59">
        <f t="shared" si="83"/>
        <v>0</v>
      </c>
      <c r="L232" s="59">
        <f t="shared" si="83"/>
        <v>0</v>
      </c>
      <c r="M232" s="59">
        <f t="shared" si="83"/>
        <v>0</v>
      </c>
      <c r="N232" s="59">
        <f t="shared" si="83"/>
        <v>0</v>
      </c>
      <c r="O232" s="59">
        <f t="shared" si="83"/>
        <v>0</v>
      </c>
      <c r="P232" s="59">
        <f t="shared" si="83"/>
        <v>0</v>
      </c>
      <c r="Q232" s="59">
        <f t="shared" si="83"/>
        <v>0</v>
      </c>
      <c r="R232" s="59">
        <f t="shared" si="83"/>
        <v>0</v>
      </c>
      <c r="S232" s="59">
        <f t="shared" si="83"/>
        <v>0</v>
      </c>
    </row>
    <row r="233" spans="1:28" hidden="1">
      <c r="A233" s="109"/>
      <c r="B233" s="41"/>
      <c r="C233" s="42"/>
      <c r="D233" s="57"/>
      <c r="E233" s="57"/>
      <c r="F233" s="57"/>
      <c r="G233" s="59"/>
      <c r="H233" s="59"/>
      <c r="I233" s="59"/>
      <c r="J233" s="59"/>
      <c r="K233" s="59"/>
      <c r="L233" s="59"/>
      <c r="M233" s="59"/>
      <c r="N233" s="59"/>
      <c r="O233" s="59"/>
      <c r="P233" s="59"/>
      <c r="Q233" s="59"/>
      <c r="R233" s="59"/>
      <c r="S233" s="60"/>
    </row>
    <row r="234" spans="1:28" hidden="1">
      <c r="A234" s="109"/>
      <c r="B234" s="41"/>
      <c r="C234" s="42"/>
      <c r="D234" s="57"/>
      <c r="E234" s="57"/>
      <c r="F234" s="57"/>
      <c r="G234" s="59"/>
      <c r="H234" s="59"/>
      <c r="I234" s="59"/>
      <c r="J234" s="59"/>
      <c r="K234" s="59"/>
      <c r="L234" s="59"/>
      <c r="M234" s="59"/>
      <c r="N234" s="59"/>
      <c r="O234" s="59"/>
      <c r="P234" s="59"/>
      <c r="Q234" s="59"/>
      <c r="R234" s="59"/>
      <c r="S234" s="60"/>
    </row>
    <row r="235" spans="1:28" s="25" customFormat="1" hidden="1">
      <c r="A235" s="111"/>
      <c r="B235" s="61">
        <v>123400</v>
      </c>
      <c r="C235" s="62" t="s">
        <v>97</v>
      </c>
      <c r="D235" s="63"/>
      <c r="E235" s="63"/>
      <c r="F235" s="63"/>
      <c r="G235" s="65">
        <f>SUM(G236:G237)</f>
        <v>0</v>
      </c>
      <c r="H235" s="65">
        <f t="shared" ref="H235:S235" si="84">SUM(H236:H237)</f>
        <v>0</v>
      </c>
      <c r="I235" s="65">
        <f t="shared" si="84"/>
        <v>0</v>
      </c>
      <c r="J235" s="65">
        <f t="shared" si="84"/>
        <v>0</v>
      </c>
      <c r="K235" s="65">
        <f t="shared" si="84"/>
        <v>0</v>
      </c>
      <c r="L235" s="65">
        <f t="shared" si="84"/>
        <v>0</v>
      </c>
      <c r="M235" s="65">
        <f t="shared" si="84"/>
        <v>0</v>
      </c>
      <c r="N235" s="65">
        <f t="shared" si="84"/>
        <v>0</v>
      </c>
      <c r="O235" s="65">
        <f t="shared" si="84"/>
        <v>0</v>
      </c>
      <c r="P235" s="65">
        <f t="shared" si="84"/>
        <v>0</v>
      </c>
      <c r="Q235" s="65">
        <f t="shared" si="84"/>
        <v>0</v>
      </c>
      <c r="R235" s="65">
        <f t="shared" si="84"/>
        <v>0</v>
      </c>
      <c r="S235" s="65">
        <f t="shared" si="84"/>
        <v>0</v>
      </c>
    </row>
    <row r="236" spans="1:28" s="25" customFormat="1" hidden="1">
      <c r="A236" s="111"/>
      <c r="B236" s="45"/>
      <c r="C236" s="46"/>
      <c r="D236" s="70"/>
      <c r="E236" s="70"/>
      <c r="F236" s="70"/>
      <c r="G236" s="71"/>
      <c r="H236" s="71"/>
      <c r="I236" s="71"/>
      <c r="J236" s="71"/>
      <c r="K236" s="71"/>
      <c r="L236" s="71"/>
      <c r="M236" s="71"/>
      <c r="N236" s="71"/>
      <c r="O236" s="71"/>
      <c r="P236" s="71"/>
      <c r="Q236" s="71"/>
      <c r="R236" s="71"/>
      <c r="S236" s="72"/>
    </row>
    <row r="237" spans="1:28" s="25" customFormat="1" hidden="1">
      <c r="A237" s="111"/>
      <c r="B237" s="45"/>
      <c r="C237" s="46"/>
      <c r="D237" s="70"/>
      <c r="E237" s="70"/>
      <c r="F237" s="70"/>
      <c r="G237" s="71"/>
      <c r="H237" s="71"/>
      <c r="I237" s="71"/>
      <c r="J237" s="71"/>
      <c r="K237" s="71"/>
      <c r="L237" s="71"/>
      <c r="M237" s="71"/>
      <c r="N237" s="71"/>
      <c r="O237" s="71"/>
      <c r="P237" s="71"/>
      <c r="Q237" s="71"/>
      <c r="R237" s="71"/>
      <c r="S237" s="72"/>
    </row>
    <row r="238" spans="1:28" s="25" customFormat="1" hidden="1">
      <c r="A238" s="111"/>
      <c r="B238" s="61">
        <v>123500</v>
      </c>
      <c r="C238" s="62" t="s">
        <v>98</v>
      </c>
      <c r="D238" s="63"/>
      <c r="E238" s="63"/>
      <c r="F238" s="63"/>
      <c r="G238" s="65">
        <f>SUM(G239:G240)</f>
        <v>0</v>
      </c>
      <c r="H238" s="65">
        <f t="shared" ref="H238:S238" si="85">SUM(H239:H240)</f>
        <v>0</v>
      </c>
      <c r="I238" s="65">
        <f t="shared" si="85"/>
        <v>0</v>
      </c>
      <c r="J238" s="65">
        <f t="shared" si="85"/>
        <v>0</v>
      </c>
      <c r="K238" s="65">
        <f t="shared" si="85"/>
        <v>0</v>
      </c>
      <c r="L238" s="65">
        <f t="shared" si="85"/>
        <v>0</v>
      </c>
      <c r="M238" s="65">
        <f t="shared" si="85"/>
        <v>0</v>
      </c>
      <c r="N238" s="65">
        <f t="shared" si="85"/>
        <v>0</v>
      </c>
      <c r="O238" s="65">
        <f t="shared" si="85"/>
        <v>0</v>
      </c>
      <c r="P238" s="65">
        <f t="shared" si="85"/>
        <v>0</v>
      </c>
      <c r="Q238" s="65">
        <f t="shared" si="85"/>
        <v>0</v>
      </c>
      <c r="R238" s="65">
        <f t="shared" si="85"/>
        <v>0</v>
      </c>
      <c r="S238" s="65">
        <f t="shared" si="85"/>
        <v>0</v>
      </c>
      <c r="T238" s="29"/>
      <c r="U238" s="29"/>
      <c r="V238" s="29"/>
      <c r="W238" s="29"/>
      <c r="X238" s="29"/>
      <c r="Y238" s="29"/>
      <c r="Z238" s="29"/>
      <c r="AA238" s="29"/>
      <c r="AB238" s="30"/>
    </row>
    <row r="239" spans="1:28" s="25" customFormat="1" hidden="1">
      <c r="A239" s="111"/>
      <c r="B239" s="45"/>
      <c r="C239" s="46"/>
      <c r="D239" s="70"/>
      <c r="E239" s="70"/>
      <c r="F239" s="70"/>
      <c r="G239" s="71"/>
      <c r="H239" s="71"/>
      <c r="I239" s="71"/>
      <c r="J239" s="71"/>
      <c r="K239" s="71"/>
      <c r="L239" s="71"/>
      <c r="M239" s="71"/>
      <c r="N239" s="71"/>
      <c r="O239" s="71"/>
      <c r="P239" s="71"/>
      <c r="Q239" s="71"/>
      <c r="R239" s="71"/>
      <c r="S239" s="71"/>
      <c r="T239" s="29"/>
      <c r="U239" s="29"/>
      <c r="V239" s="29"/>
      <c r="W239" s="29"/>
      <c r="X239" s="29"/>
      <c r="Y239" s="29"/>
      <c r="Z239" s="29"/>
      <c r="AA239" s="29"/>
      <c r="AB239" s="30"/>
    </row>
    <row r="240" spans="1:28" s="25" customFormat="1" hidden="1">
      <c r="A240" s="111"/>
      <c r="B240" s="45"/>
      <c r="C240" s="46"/>
      <c r="D240" s="70"/>
      <c r="E240" s="70"/>
      <c r="F240" s="70"/>
      <c r="G240" s="71"/>
      <c r="H240" s="71"/>
      <c r="I240" s="71"/>
      <c r="J240" s="71"/>
      <c r="K240" s="71"/>
      <c r="L240" s="71"/>
      <c r="M240" s="71"/>
      <c r="N240" s="71"/>
      <c r="O240" s="71"/>
      <c r="P240" s="71"/>
      <c r="Q240" s="71"/>
      <c r="R240" s="71"/>
      <c r="S240" s="71"/>
      <c r="T240" s="29"/>
      <c r="U240" s="29"/>
      <c r="V240" s="29"/>
      <c r="W240" s="29"/>
      <c r="X240" s="29"/>
      <c r="Y240" s="29"/>
      <c r="Z240" s="29"/>
      <c r="AA240" s="29"/>
      <c r="AB240" s="30"/>
    </row>
    <row r="241" spans="1:28" s="25" customFormat="1" hidden="1">
      <c r="A241" s="111"/>
      <c r="B241" s="61">
        <v>123600</v>
      </c>
      <c r="C241" s="62" t="s">
        <v>99</v>
      </c>
      <c r="D241" s="63"/>
      <c r="E241" s="63"/>
      <c r="F241" s="63"/>
      <c r="G241" s="65">
        <f>G242+G245+G248+G251+G254+G257+G260</f>
        <v>0</v>
      </c>
      <c r="H241" s="65">
        <f t="shared" ref="H241:S241" si="86">H242+H245+H248+H251+H254+H257+H260</f>
        <v>0</v>
      </c>
      <c r="I241" s="65">
        <f t="shared" si="86"/>
        <v>0</v>
      </c>
      <c r="J241" s="65">
        <f t="shared" si="86"/>
        <v>0</v>
      </c>
      <c r="K241" s="65">
        <f t="shared" si="86"/>
        <v>0</v>
      </c>
      <c r="L241" s="65">
        <f t="shared" si="86"/>
        <v>0</v>
      </c>
      <c r="M241" s="65">
        <f t="shared" si="86"/>
        <v>0</v>
      </c>
      <c r="N241" s="65">
        <f t="shared" si="86"/>
        <v>0</v>
      </c>
      <c r="O241" s="65">
        <f t="shared" si="86"/>
        <v>0</v>
      </c>
      <c r="P241" s="65">
        <f t="shared" si="86"/>
        <v>0</v>
      </c>
      <c r="Q241" s="65">
        <f t="shared" si="86"/>
        <v>0</v>
      </c>
      <c r="R241" s="65">
        <f t="shared" si="86"/>
        <v>0</v>
      </c>
      <c r="S241" s="65">
        <f t="shared" si="86"/>
        <v>0</v>
      </c>
    </row>
    <row r="242" spans="1:28" hidden="1">
      <c r="A242" s="109"/>
      <c r="B242" s="41">
        <v>123601</v>
      </c>
      <c r="C242" s="42" t="s">
        <v>100</v>
      </c>
      <c r="D242" s="57"/>
      <c r="E242" s="57"/>
      <c r="F242" s="57"/>
      <c r="G242" s="59">
        <f>SUM(G243:G244)</f>
        <v>0</v>
      </c>
      <c r="H242" s="59">
        <f t="shared" ref="H242:S242" si="87">SUM(H243:H244)</f>
        <v>0</v>
      </c>
      <c r="I242" s="59">
        <f t="shared" si="87"/>
        <v>0</v>
      </c>
      <c r="J242" s="59">
        <f t="shared" si="87"/>
        <v>0</v>
      </c>
      <c r="K242" s="59">
        <f t="shared" si="87"/>
        <v>0</v>
      </c>
      <c r="L242" s="59">
        <f t="shared" si="87"/>
        <v>0</v>
      </c>
      <c r="M242" s="59">
        <f t="shared" si="87"/>
        <v>0</v>
      </c>
      <c r="N242" s="59">
        <f t="shared" si="87"/>
        <v>0</v>
      </c>
      <c r="O242" s="59">
        <f t="shared" si="87"/>
        <v>0</v>
      </c>
      <c r="P242" s="59">
        <f t="shared" si="87"/>
        <v>0</v>
      </c>
      <c r="Q242" s="59">
        <f t="shared" si="87"/>
        <v>0</v>
      </c>
      <c r="R242" s="59">
        <f t="shared" si="87"/>
        <v>0</v>
      </c>
      <c r="S242" s="59">
        <f t="shared" si="87"/>
        <v>0</v>
      </c>
    </row>
    <row r="243" spans="1:28" hidden="1">
      <c r="A243" s="109"/>
      <c r="B243" s="41"/>
      <c r="C243" s="42"/>
      <c r="D243" s="57"/>
      <c r="E243" s="57"/>
      <c r="F243" s="57"/>
      <c r="G243" s="59"/>
      <c r="H243" s="59"/>
      <c r="I243" s="59"/>
      <c r="J243" s="59"/>
      <c r="K243" s="59"/>
      <c r="L243" s="59"/>
      <c r="M243" s="59"/>
      <c r="N243" s="59"/>
      <c r="O243" s="59"/>
      <c r="P243" s="59"/>
      <c r="Q243" s="59"/>
      <c r="R243" s="59"/>
      <c r="S243" s="60"/>
    </row>
    <row r="244" spans="1:28" hidden="1">
      <c r="A244" s="109"/>
      <c r="B244" s="41"/>
      <c r="C244" s="42"/>
      <c r="D244" s="57"/>
      <c r="E244" s="57"/>
      <c r="F244" s="57"/>
      <c r="G244" s="59"/>
      <c r="H244" s="59"/>
      <c r="I244" s="59"/>
      <c r="J244" s="59"/>
      <c r="K244" s="59"/>
      <c r="L244" s="59"/>
      <c r="M244" s="59"/>
      <c r="N244" s="59"/>
      <c r="O244" s="59"/>
      <c r="P244" s="59"/>
      <c r="Q244" s="59"/>
      <c r="R244" s="59"/>
      <c r="S244" s="60"/>
    </row>
    <row r="245" spans="1:28" hidden="1">
      <c r="A245" s="109"/>
      <c r="B245" s="41">
        <v>123602</v>
      </c>
      <c r="C245" s="42" t="s">
        <v>101</v>
      </c>
      <c r="D245" s="57"/>
      <c r="E245" s="57"/>
      <c r="F245" s="57"/>
      <c r="G245" s="59">
        <f>SUM(G246:G247)</f>
        <v>0</v>
      </c>
      <c r="H245" s="59">
        <f t="shared" ref="H245:S245" si="88">SUM(H246:H247)</f>
        <v>0</v>
      </c>
      <c r="I245" s="59">
        <f t="shared" si="88"/>
        <v>0</v>
      </c>
      <c r="J245" s="59">
        <f t="shared" si="88"/>
        <v>0</v>
      </c>
      <c r="K245" s="59">
        <f t="shared" si="88"/>
        <v>0</v>
      </c>
      <c r="L245" s="59">
        <f t="shared" si="88"/>
        <v>0</v>
      </c>
      <c r="M245" s="59">
        <f t="shared" si="88"/>
        <v>0</v>
      </c>
      <c r="N245" s="59">
        <f t="shared" si="88"/>
        <v>0</v>
      </c>
      <c r="O245" s="59">
        <f t="shared" si="88"/>
        <v>0</v>
      </c>
      <c r="P245" s="59">
        <f t="shared" si="88"/>
        <v>0</v>
      </c>
      <c r="Q245" s="59">
        <f t="shared" si="88"/>
        <v>0</v>
      </c>
      <c r="R245" s="59">
        <f t="shared" si="88"/>
        <v>0</v>
      </c>
      <c r="S245" s="59">
        <f t="shared" si="88"/>
        <v>0</v>
      </c>
    </row>
    <row r="246" spans="1:28" hidden="1">
      <c r="A246" s="109"/>
      <c r="B246" s="41"/>
      <c r="C246" s="42"/>
      <c r="D246" s="57"/>
      <c r="E246" s="57"/>
      <c r="F246" s="57"/>
      <c r="G246" s="59"/>
      <c r="H246" s="59"/>
      <c r="I246" s="59"/>
      <c r="J246" s="59"/>
      <c r="K246" s="59"/>
      <c r="L246" s="59"/>
      <c r="M246" s="59"/>
      <c r="N246" s="59"/>
      <c r="O246" s="59"/>
      <c r="P246" s="59"/>
      <c r="Q246" s="59"/>
      <c r="R246" s="59"/>
      <c r="S246" s="60"/>
    </row>
    <row r="247" spans="1:28" hidden="1">
      <c r="A247" s="109"/>
      <c r="B247" s="41"/>
      <c r="C247" s="42"/>
      <c r="D247" s="57"/>
      <c r="E247" s="57"/>
      <c r="F247" s="57"/>
      <c r="G247" s="59"/>
      <c r="H247" s="59"/>
      <c r="I247" s="59"/>
      <c r="J247" s="59"/>
      <c r="K247" s="59"/>
      <c r="L247" s="59"/>
      <c r="M247" s="59"/>
      <c r="N247" s="59"/>
      <c r="O247" s="59"/>
      <c r="P247" s="59"/>
      <c r="Q247" s="59"/>
      <c r="R247" s="59"/>
      <c r="S247" s="60"/>
    </row>
    <row r="248" spans="1:28" hidden="1">
      <c r="A248" s="109"/>
      <c r="B248" s="41">
        <v>123603</v>
      </c>
      <c r="C248" s="42" t="s">
        <v>102</v>
      </c>
      <c r="D248" s="57"/>
      <c r="E248" s="57"/>
      <c r="F248" s="57"/>
      <c r="G248" s="59">
        <f>SUM(G249:G250)</f>
        <v>0</v>
      </c>
      <c r="H248" s="59">
        <f t="shared" ref="H248:S248" si="89">SUM(H249:H250)</f>
        <v>0</v>
      </c>
      <c r="I248" s="59">
        <f t="shared" si="89"/>
        <v>0</v>
      </c>
      <c r="J248" s="59">
        <f t="shared" si="89"/>
        <v>0</v>
      </c>
      <c r="K248" s="59">
        <f t="shared" si="89"/>
        <v>0</v>
      </c>
      <c r="L248" s="59">
        <f t="shared" si="89"/>
        <v>0</v>
      </c>
      <c r="M248" s="59">
        <f t="shared" si="89"/>
        <v>0</v>
      </c>
      <c r="N248" s="59">
        <f t="shared" si="89"/>
        <v>0</v>
      </c>
      <c r="O248" s="59">
        <f t="shared" si="89"/>
        <v>0</v>
      </c>
      <c r="P248" s="59">
        <f t="shared" si="89"/>
        <v>0</v>
      </c>
      <c r="Q248" s="59">
        <f t="shared" si="89"/>
        <v>0</v>
      </c>
      <c r="R248" s="59">
        <f t="shared" si="89"/>
        <v>0</v>
      </c>
      <c r="S248" s="59">
        <f t="shared" si="89"/>
        <v>0</v>
      </c>
    </row>
    <row r="249" spans="1:28" hidden="1">
      <c r="A249" s="109"/>
      <c r="B249" s="41"/>
      <c r="C249" s="42"/>
      <c r="D249" s="57"/>
      <c r="E249" s="57"/>
      <c r="F249" s="57"/>
      <c r="G249" s="59"/>
      <c r="H249" s="59"/>
      <c r="I249" s="59"/>
      <c r="J249" s="59"/>
      <c r="K249" s="59"/>
      <c r="L249" s="59"/>
      <c r="M249" s="59"/>
      <c r="N249" s="59"/>
      <c r="O249" s="59"/>
      <c r="P249" s="59"/>
      <c r="Q249" s="59"/>
      <c r="R249" s="59"/>
      <c r="S249" s="60"/>
    </row>
    <row r="250" spans="1:28" hidden="1">
      <c r="A250" s="109"/>
      <c r="B250" s="41"/>
      <c r="C250" s="42"/>
      <c r="D250" s="57"/>
      <c r="E250" s="57"/>
      <c r="F250" s="57"/>
      <c r="G250" s="59"/>
      <c r="H250" s="59"/>
      <c r="I250" s="59"/>
      <c r="J250" s="59"/>
      <c r="K250" s="59"/>
      <c r="L250" s="59"/>
      <c r="M250" s="59"/>
      <c r="N250" s="59"/>
      <c r="O250" s="59"/>
      <c r="P250" s="59"/>
      <c r="Q250" s="59"/>
      <c r="R250" s="59"/>
      <c r="S250" s="60"/>
    </row>
    <row r="251" spans="1:28" s="13" customFormat="1" hidden="1">
      <c r="A251" s="18"/>
      <c r="B251" s="41">
        <v>123604</v>
      </c>
      <c r="C251" s="42" t="s">
        <v>103</v>
      </c>
      <c r="D251" s="57"/>
      <c r="E251" s="57"/>
      <c r="F251" s="57"/>
      <c r="G251" s="59">
        <f>SUM(G252:G253)</f>
        <v>0</v>
      </c>
      <c r="H251" s="59">
        <f t="shared" ref="H251:S251" si="90">SUM(H252:H253)</f>
        <v>0</v>
      </c>
      <c r="I251" s="59">
        <f t="shared" si="90"/>
        <v>0</v>
      </c>
      <c r="J251" s="59">
        <f t="shared" si="90"/>
        <v>0</v>
      </c>
      <c r="K251" s="59">
        <f t="shared" si="90"/>
        <v>0</v>
      </c>
      <c r="L251" s="59">
        <f t="shared" si="90"/>
        <v>0</v>
      </c>
      <c r="M251" s="59">
        <f t="shared" si="90"/>
        <v>0</v>
      </c>
      <c r="N251" s="59">
        <f t="shared" si="90"/>
        <v>0</v>
      </c>
      <c r="O251" s="59">
        <f t="shared" si="90"/>
        <v>0</v>
      </c>
      <c r="P251" s="59">
        <f t="shared" si="90"/>
        <v>0</v>
      </c>
      <c r="Q251" s="59">
        <f t="shared" si="90"/>
        <v>0</v>
      </c>
      <c r="R251" s="59">
        <f t="shared" si="90"/>
        <v>0</v>
      </c>
      <c r="S251" s="59">
        <f t="shared" si="90"/>
        <v>0</v>
      </c>
      <c r="T251" s="14"/>
      <c r="U251" s="14"/>
      <c r="V251" s="14"/>
      <c r="W251" s="14"/>
      <c r="X251" s="14"/>
      <c r="Y251" s="14"/>
      <c r="Z251" s="14"/>
      <c r="AA251" s="14"/>
      <c r="AB251" s="14"/>
    </row>
    <row r="252" spans="1:28" s="13" customFormat="1" hidden="1">
      <c r="A252" s="18"/>
      <c r="B252" s="41"/>
      <c r="C252" s="42"/>
      <c r="D252" s="57"/>
      <c r="E252" s="57"/>
      <c r="F252" s="57"/>
      <c r="G252" s="59"/>
      <c r="H252" s="59"/>
      <c r="I252" s="59"/>
      <c r="J252" s="59"/>
      <c r="K252" s="59"/>
      <c r="L252" s="59"/>
      <c r="M252" s="59"/>
      <c r="N252" s="59"/>
      <c r="O252" s="59"/>
      <c r="P252" s="59"/>
      <c r="Q252" s="59"/>
      <c r="R252" s="59"/>
      <c r="S252" s="60"/>
      <c r="T252" s="14"/>
      <c r="U252" s="14"/>
      <c r="V252" s="14"/>
      <c r="W252" s="14"/>
      <c r="X252" s="14"/>
      <c r="Y252" s="14"/>
      <c r="Z252" s="14"/>
      <c r="AA252" s="14"/>
      <c r="AB252" s="14"/>
    </row>
    <row r="253" spans="1:28" s="13" customFormat="1" hidden="1">
      <c r="A253" s="18"/>
      <c r="B253" s="41"/>
      <c r="C253" s="42"/>
      <c r="D253" s="57"/>
      <c r="E253" s="57"/>
      <c r="F253" s="57"/>
      <c r="G253" s="59"/>
      <c r="H253" s="59"/>
      <c r="I253" s="59"/>
      <c r="J253" s="59"/>
      <c r="K253" s="59"/>
      <c r="L253" s="59"/>
      <c r="M253" s="59"/>
      <c r="N253" s="59"/>
      <c r="O253" s="59"/>
      <c r="P253" s="59"/>
      <c r="Q253" s="59"/>
      <c r="R253" s="59"/>
      <c r="S253" s="60"/>
      <c r="T253" s="14"/>
      <c r="U253" s="14"/>
      <c r="V253" s="14"/>
      <c r="W253" s="14"/>
      <c r="X253" s="14"/>
      <c r="Y253" s="14"/>
      <c r="Z253" s="14"/>
      <c r="AA253" s="14"/>
      <c r="AB253" s="14"/>
    </row>
    <row r="254" spans="1:28" s="13" customFormat="1" hidden="1">
      <c r="A254" s="18"/>
      <c r="B254" s="41">
        <v>123605</v>
      </c>
      <c r="C254" s="42" t="s">
        <v>104</v>
      </c>
      <c r="D254" s="57"/>
      <c r="E254" s="57"/>
      <c r="F254" s="57"/>
      <c r="G254" s="59">
        <f>SUM(G255:G256)</f>
        <v>0</v>
      </c>
      <c r="H254" s="59">
        <f t="shared" ref="H254:S254" si="91">SUM(H255:H256)</f>
        <v>0</v>
      </c>
      <c r="I254" s="59">
        <f t="shared" si="91"/>
        <v>0</v>
      </c>
      <c r="J254" s="59">
        <f t="shared" si="91"/>
        <v>0</v>
      </c>
      <c r="K254" s="59">
        <f t="shared" si="91"/>
        <v>0</v>
      </c>
      <c r="L254" s="59">
        <f t="shared" si="91"/>
        <v>0</v>
      </c>
      <c r="M254" s="59">
        <f t="shared" si="91"/>
        <v>0</v>
      </c>
      <c r="N254" s="59">
        <f t="shared" si="91"/>
        <v>0</v>
      </c>
      <c r="O254" s="59">
        <f t="shared" si="91"/>
        <v>0</v>
      </c>
      <c r="P254" s="59">
        <f t="shared" si="91"/>
        <v>0</v>
      </c>
      <c r="Q254" s="59">
        <f t="shared" si="91"/>
        <v>0</v>
      </c>
      <c r="R254" s="59">
        <f t="shared" si="91"/>
        <v>0</v>
      </c>
      <c r="S254" s="59">
        <f t="shared" si="91"/>
        <v>0</v>
      </c>
      <c r="T254" s="14"/>
      <c r="U254" s="14"/>
      <c r="V254" s="14"/>
      <c r="W254" s="14"/>
      <c r="X254" s="14"/>
      <c r="Y254" s="14"/>
      <c r="Z254" s="14"/>
      <c r="AA254" s="14"/>
      <c r="AB254" s="14"/>
    </row>
    <row r="255" spans="1:28" s="13" customFormat="1" hidden="1">
      <c r="A255" s="18"/>
      <c r="B255" s="41"/>
      <c r="C255" s="42"/>
      <c r="D255" s="57"/>
      <c r="E255" s="57"/>
      <c r="F255" s="57"/>
      <c r="G255" s="59"/>
      <c r="H255" s="59"/>
      <c r="I255" s="59"/>
      <c r="J255" s="59"/>
      <c r="K255" s="59"/>
      <c r="L255" s="59"/>
      <c r="M255" s="59"/>
      <c r="N255" s="59"/>
      <c r="O255" s="59"/>
      <c r="P255" s="59"/>
      <c r="Q255" s="59"/>
      <c r="R255" s="59"/>
      <c r="S255" s="60"/>
      <c r="T255" s="14"/>
      <c r="U255" s="14"/>
      <c r="V255" s="14"/>
      <c r="W255" s="14"/>
      <c r="X255" s="14"/>
      <c r="Y255" s="14"/>
      <c r="Z255" s="14"/>
      <c r="AA255" s="14"/>
      <c r="AB255" s="14"/>
    </row>
    <row r="256" spans="1:28" s="13" customFormat="1" hidden="1">
      <c r="A256" s="18"/>
      <c r="B256" s="41"/>
      <c r="C256" s="42"/>
      <c r="D256" s="57"/>
      <c r="E256" s="57"/>
      <c r="F256" s="57"/>
      <c r="G256" s="59"/>
      <c r="H256" s="59"/>
      <c r="I256" s="59"/>
      <c r="J256" s="59"/>
      <c r="K256" s="59"/>
      <c r="L256" s="59"/>
      <c r="M256" s="59"/>
      <c r="N256" s="59"/>
      <c r="O256" s="59"/>
      <c r="P256" s="59"/>
      <c r="Q256" s="59"/>
      <c r="R256" s="59"/>
      <c r="S256" s="60"/>
      <c r="T256" s="14"/>
      <c r="U256" s="14"/>
      <c r="V256" s="14"/>
      <c r="W256" s="14"/>
      <c r="X256" s="14"/>
      <c r="Y256" s="14"/>
      <c r="Z256" s="14"/>
      <c r="AA256" s="14"/>
      <c r="AB256" s="14"/>
    </row>
    <row r="257" spans="1:28" s="13" customFormat="1" hidden="1">
      <c r="A257" s="18"/>
      <c r="B257" s="41">
        <v>123606</v>
      </c>
      <c r="C257" s="42" t="s">
        <v>105</v>
      </c>
      <c r="D257" s="57"/>
      <c r="E257" s="57"/>
      <c r="F257" s="57"/>
      <c r="G257" s="59">
        <f>SUM(G258:G259)</f>
        <v>0</v>
      </c>
      <c r="H257" s="59">
        <f t="shared" ref="H257:S257" si="92">SUM(H258:H259)</f>
        <v>0</v>
      </c>
      <c r="I257" s="59">
        <f t="shared" si="92"/>
        <v>0</v>
      </c>
      <c r="J257" s="59">
        <f t="shared" si="92"/>
        <v>0</v>
      </c>
      <c r="K257" s="59">
        <f t="shared" si="92"/>
        <v>0</v>
      </c>
      <c r="L257" s="59">
        <f t="shared" si="92"/>
        <v>0</v>
      </c>
      <c r="M257" s="59">
        <f t="shared" si="92"/>
        <v>0</v>
      </c>
      <c r="N257" s="59">
        <f t="shared" si="92"/>
        <v>0</v>
      </c>
      <c r="O257" s="59">
        <f t="shared" si="92"/>
        <v>0</v>
      </c>
      <c r="P257" s="59">
        <f t="shared" si="92"/>
        <v>0</v>
      </c>
      <c r="Q257" s="59">
        <f t="shared" si="92"/>
        <v>0</v>
      </c>
      <c r="R257" s="59">
        <f t="shared" si="92"/>
        <v>0</v>
      </c>
      <c r="S257" s="59">
        <f t="shared" si="92"/>
        <v>0</v>
      </c>
      <c r="T257" s="14"/>
      <c r="U257" s="14"/>
      <c r="V257" s="14"/>
      <c r="W257" s="14"/>
      <c r="X257" s="14"/>
      <c r="Y257" s="14"/>
      <c r="Z257" s="14"/>
      <c r="AA257" s="14"/>
      <c r="AB257" s="14"/>
    </row>
    <row r="258" spans="1:28" s="13" customFormat="1" hidden="1">
      <c r="A258" s="18"/>
      <c r="B258" s="41"/>
      <c r="C258" s="42"/>
      <c r="D258" s="57"/>
      <c r="E258" s="57"/>
      <c r="F258" s="57"/>
      <c r="G258" s="59"/>
      <c r="H258" s="59"/>
      <c r="I258" s="59"/>
      <c r="J258" s="59"/>
      <c r="K258" s="59"/>
      <c r="L258" s="59"/>
      <c r="M258" s="59"/>
      <c r="N258" s="59"/>
      <c r="O258" s="59"/>
      <c r="P258" s="59"/>
      <c r="Q258" s="59"/>
      <c r="R258" s="59"/>
      <c r="S258" s="60"/>
      <c r="T258" s="14"/>
      <c r="U258" s="14"/>
      <c r="V258" s="14"/>
      <c r="W258" s="14"/>
      <c r="X258" s="14"/>
      <c r="Y258" s="14"/>
      <c r="Z258" s="14"/>
      <c r="AA258" s="14"/>
      <c r="AB258" s="14"/>
    </row>
    <row r="259" spans="1:28" s="13" customFormat="1" hidden="1">
      <c r="A259" s="18"/>
      <c r="B259" s="41"/>
      <c r="C259" s="42"/>
      <c r="D259" s="57"/>
      <c r="E259" s="57"/>
      <c r="F259" s="57"/>
      <c r="G259" s="59"/>
      <c r="H259" s="59"/>
      <c r="I259" s="59"/>
      <c r="J259" s="59"/>
      <c r="K259" s="59"/>
      <c r="L259" s="59"/>
      <c r="M259" s="59"/>
      <c r="N259" s="59"/>
      <c r="O259" s="59"/>
      <c r="P259" s="59"/>
      <c r="Q259" s="59"/>
      <c r="R259" s="59"/>
      <c r="S259" s="60"/>
      <c r="T259" s="14"/>
      <c r="U259" s="14"/>
      <c r="V259" s="14"/>
      <c r="W259" s="14"/>
      <c r="X259" s="14"/>
      <c r="Y259" s="14"/>
      <c r="Z259" s="14"/>
      <c r="AA259" s="14"/>
      <c r="AB259" s="14"/>
    </row>
    <row r="260" spans="1:28" hidden="1">
      <c r="A260" s="109"/>
      <c r="B260" s="41">
        <v>123607</v>
      </c>
      <c r="C260" s="42" t="s">
        <v>106</v>
      </c>
      <c r="D260" s="57"/>
      <c r="E260" s="57"/>
      <c r="F260" s="57"/>
      <c r="G260" s="59">
        <f>SUM(G261:G262)</f>
        <v>0</v>
      </c>
      <c r="H260" s="59">
        <f t="shared" ref="H260:S260" si="93">SUM(H261:H262)</f>
        <v>0</v>
      </c>
      <c r="I260" s="59">
        <f t="shared" si="93"/>
        <v>0</v>
      </c>
      <c r="J260" s="59">
        <f t="shared" si="93"/>
        <v>0</v>
      </c>
      <c r="K260" s="59">
        <f t="shared" si="93"/>
        <v>0</v>
      </c>
      <c r="L260" s="59">
        <f t="shared" si="93"/>
        <v>0</v>
      </c>
      <c r="M260" s="59">
        <f t="shared" si="93"/>
        <v>0</v>
      </c>
      <c r="N260" s="59">
        <f t="shared" si="93"/>
        <v>0</v>
      </c>
      <c r="O260" s="59">
        <f t="shared" si="93"/>
        <v>0</v>
      </c>
      <c r="P260" s="59">
        <f t="shared" si="93"/>
        <v>0</v>
      </c>
      <c r="Q260" s="59">
        <f t="shared" si="93"/>
        <v>0</v>
      </c>
      <c r="R260" s="59">
        <f t="shared" si="93"/>
        <v>0</v>
      </c>
      <c r="S260" s="59">
        <f t="shared" si="93"/>
        <v>0</v>
      </c>
    </row>
    <row r="261" spans="1:28" hidden="1">
      <c r="A261" s="109"/>
      <c r="B261" s="41"/>
      <c r="C261" s="42"/>
      <c r="D261" s="57"/>
      <c r="E261" s="57"/>
      <c r="F261" s="57"/>
      <c r="G261" s="59"/>
      <c r="H261" s="59"/>
      <c r="I261" s="59"/>
      <c r="J261" s="59"/>
      <c r="K261" s="59"/>
      <c r="L261" s="59"/>
      <c r="M261" s="59"/>
      <c r="N261" s="59"/>
      <c r="O261" s="59"/>
      <c r="P261" s="59"/>
      <c r="Q261" s="59"/>
      <c r="R261" s="59"/>
      <c r="S261" s="60"/>
    </row>
    <row r="262" spans="1:28" hidden="1">
      <c r="A262" s="109"/>
      <c r="B262" s="41"/>
      <c r="C262" s="42"/>
      <c r="D262" s="57"/>
      <c r="E262" s="57"/>
      <c r="F262" s="57"/>
      <c r="G262" s="59"/>
      <c r="H262" s="59"/>
      <c r="I262" s="59"/>
      <c r="J262" s="59"/>
      <c r="K262" s="59"/>
      <c r="L262" s="59"/>
      <c r="M262" s="59"/>
      <c r="N262" s="59"/>
      <c r="O262" s="59"/>
      <c r="P262" s="59"/>
      <c r="Q262" s="59"/>
      <c r="R262" s="59"/>
      <c r="S262" s="60"/>
    </row>
    <row r="263" spans="1:28" s="25" customFormat="1" hidden="1">
      <c r="A263" s="111"/>
      <c r="B263" s="61">
        <v>123700</v>
      </c>
      <c r="C263" s="62" t="s">
        <v>107</v>
      </c>
      <c r="D263" s="63"/>
      <c r="E263" s="63"/>
      <c r="F263" s="63"/>
      <c r="G263" s="65">
        <f>G264+G267+G270+G273+G276</f>
        <v>0</v>
      </c>
      <c r="H263" s="65">
        <f t="shared" ref="H263:S263" si="94">H264+H267+H270+H273+H276</f>
        <v>0</v>
      </c>
      <c r="I263" s="65">
        <f t="shared" si="94"/>
        <v>0</v>
      </c>
      <c r="J263" s="65">
        <f t="shared" si="94"/>
        <v>0</v>
      </c>
      <c r="K263" s="65">
        <f t="shared" si="94"/>
        <v>0</v>
      </c>
      <c r="L263" s="65">
        <f t="shared" si="94"/>
        <v>0</v>
      </c>
      <c r="M263" s="65">
        <f t="shared" si="94"/>
        <v>0</v>
      </c>
      <c r="N263" s="65">
        <f t="shared" si="94"/>
        <v>0</v>
      </c>
      <c r="O263" s="65">
        <f t="shared" si="94"/>
        <v>0</v>
      </c>
      <c r="P263" s="65">
        <f t="shared" si="94"/>
        <v>0</v>
      </c>
      <c r="Q263" s="65">
        <f t="shared" si="94"/>
        <v>0</v>
      </c>
      <c r="R263" s="65">
        <f t="shared" si="94"/>
        <v>0</v>
      </c>
      <c r="S263" s="65">
        <f t="shared" si="94"/>
        <v>0</v>
      </c>
    </row>
    <row r="264" spans="1:28" hidden="1">
      <c r="A264" s="109"/>
      <c r="B264" s="41">
        <v>123701</v>
      </c>
      <c r="C264" s="42" t="s">
        <v>108</v>
      </c>
      <c r="D264" s="57"/>
      <c r="E264" s="57"/>
      <c r="F264" s="57"/>
      <c r="G264" s="59">
        <f>SUM(G265:G266)</f>
        <v>0</v>
      </c>
      <c r="H264" s="59">
        <f t="shared" ref="H264:S264" si="95">SUM(H265:H266)</f>
        <v>0</v>
      </c>
      <c r="I264" s="59">
        <f t="shared" si="95"/>
        <v>0</v>
      </c>
      <c r="J264" s="59">
        <f t="shared" si="95"/>
        <v>0</v>
      </c>
      <c r="K264" s="59">
        <f t="shared" si="95"/>
        <v>0</v>
      </c>
      <c r="L264" s="59">
        <f t="shared" si="95"/>
        <v>0</v>
      </c>
      <c r="M264" s="59">
        <f t="shared" si="95"/>
        <v>0</v>
      </c>
      <c r="N264" s="59">
        <f t="shared" si="95"/>
        <v>0</v>
      </c>
      <c r="O264" s="59">
        <f t="shared" si="95"/>
        <v>0</v>
      </c>
      <c r="P264" s="59">
        <f t="shared" si="95"/>
        <v>0</v>
      </c>
      <c r="Q264" s="59">
        <f t="shared" si="95"/>
        <v>0</v>
      </c>
      <c r="R264" s="59">
        <f t="shared" si="95"/>
        <v>0</v>
      </c>
      <c r="S264" s="59">
        <f t="shared" si="95"/>
        <v>0</v>
      </c>
    </row>
    <row r="265" spans="1:28" hidden="1">
      <c r="A265" s="109"/>
      <c r="B265" s="41"/>
      <c r="C265" s="42"/>
      <c r="D265" s="57"/>
      <c r="E265" s="57"/>
      <c r="F265" s="57"/>
      <c r="G265" s="59"/>
      <c r="H265" s="59"/>
      <c r="I265" s="59"/>
      <c r="J265" s="59"/>
      <c r="K265" s="59"/>
      <c r="L265" s="59"/>
      <c r="M265" s="59"/>
      <c r="N265" s="59"/>
      <c r="O265" s="59"/>
      <c r="P265" s="59"/>
      <c r="Q265" s="59"/>
      <c r="R265" s="59"/>
      <c r="S265" s="60"/>
    </row>
    <row r="266" spans="1:28" hidden="1">
      <c r="A266" s="109"/>
      <c r="B266" s="41"/>
      <c r="C266" s="42"/>
      <c r="D266" s="57"/>
      <c r="E266" s="57"/>
      <c r="F266" s="57"/>
      <c r="G266" s="59"/>
      <c r="H266" s="59"/>
      <c r="I266" s="59"/>
      <c r="J266" s="59"/>
      <c r="K266" s="59"/>
      <c r="L266" s="59"/>
      <c r="M266" s="59"/>
      <c r="N266" s="59"/>
      <c r="O266" s="59"/>
      <c r="P266" s="59"/>
      <c r="Q266" s="59"/>
      <c r="R266" s="59"/>
      <c r="S266" s="60"/>
    </row>
    <row r="267" spans="1:28" hidden="1">
      <c r="A267" s="109"/>
      <c r="B267" s="41">
        <v>123702</v>
      </c>
      <c r="C267" s="42" t="s">
        <v>109</v>
      </c>
      <c r="D267" s="57"/>
      <c r="E267" s="57"/>
      <c r="F267" s="57"/>
      <c r="G267" s="59">
        <f>SUM(G268:G269)</f>
        <v>0</v>
      </c>
      <c r="H267" s="59">
        <f t="shared" ref="H267:S267" si="96">SUM(H268:H269)</f>
        <v>0</v>
      </c>
      <c r="I267" s="59">
        <f t="shared" si="96"/>
        <v>0</v>
      </c>
      <c r="J267" s="59">
        <f t="shared" si="96"/>
        <v>0</v>
      </c>
      <c r="K267" s="59">
        <f t="shared" si="96"/>
        <v>0</v>
      </c>
      <c r="L267" s="59">
        <f t="shared" si="96"/>
        <v>0</v>
      </c>
      <c r="M267" s="59">
        <f t="shared" si="96"/>
        <v>0</v>
      </c>
      <c r="N267" s="59">
        <f t="shared" si="96"/>
        <v>0</v>
      </c>
      <c r="O267" s="59">
        <f t="shared" si="96"/>
        <v>0</v>
      </c>
      <c r="P267" s="59">
        <f t="shared" si="96"/>
        <v>0</v>
      </c>
      <c r="Q267" s="59">
        <f t="shared" si="96"/>
        <v>0</v>
      </c>
      <c r="R267" s="59">
        <f t="shared" si="96"/>
        <v>0</v>
      </c>
      <c r="S267" s="59">
        <f t="shared" si="96"/>
        <v>0</v>
      </c>
    </row>
    <row r="268" spans="1:28" hidden="1">
      <c r="A268" s="109"/>
      <c r="B268" s="41"/>
      <c r="C268" s="42"/>
      <c r="D268" s="57"/>
      <c r="E268" s="57"/>
      <c r="F268" s="57"/>
      <c r="G268" s="59"/>
      <c r="H268" s="59"/>
      <c r="I268" s="59"/>
      <c r="J268" s="59"/>
      <c r="K268" s="59"/>
      <c r="L268" s="59"/>
      <c r="M268" s="59"/>
      <c r="N268" s="59"/>
      <c r="O268" s="59"/>
      <c r="P268" s="59"/>
      <c r="Q268" s="59"/>
      <c r="R268" s="59"/>
      <c r="S268" s="60"/>
    </row>
    <row r="269" spans="1:28" hidden="1">
      <c r="A269" s="109"/>
      <c r="B269" s="41"/>
      <c r="C269" s="42"/>
      <c r="D269" s="57"/>
      <c r="E269" s="57"/>
      <c r="F269" s="57"/>
      <c r="G269" s="59"/>
      <c r="H269" s="59"/>
      <c r="I269" s="59"/>
      <c r="J269" s="59"/>
      <c r="K269" s="59"/>
      <c r="L269" s="59"/>
      <c r="M269" s="59"/>
      <c r="N269" s="59"/>
      <c r="O269" s="59"/>
      <c r="P269" s="59"/>
      <c r="Q269" s="59"/>
      <c r="R269" s="59"/>
      <c r="S269" s="60"/>
    </row>
    <row r="270" spans="1:28" s="13" customFormat="1" hidden="1">
      <c r="A270" s="18"/>
      <c r="B270" s="41">
        <v>123704</v>
      </c>
      <c r="C270" s="42" t="s">
        <v>110</v>
      </c>
      <c r="D270" s="57"/>
      <c r="E270" s="57"/>
      <c r="F270" s="57"/>
      <c r="G270" s="59">
        <f>SUM(G271:G272)</f>
        <v>0</v>
      </c>
      <c r="H270" s="59">
        <f t="shared" ref="H270:S270" si="97">SUM(H271:H272)</f>
        <v>0</v>
      </c>
      <c r="I270" s="59">
        <f t="shared" si="97"/>
        <v>0</v>
      </c>
      <c r="J270" s="59">
        <f t="shared" si="97"/>
        <v>0</v>
      </c>
      <c r="K270" s="59">
        <f t="shared" si="97"/>
        <v>0</v>
      </c>
      <c r="L270" s="59">
        <f t="shared" si="97"/>
        <v>0</v>
      </c>
      <c r="M270" s="59">
        <f t="shared" si="97"/>
        <v>0</v>
      </c>
      <c r="N270" s="59">
        <f t="shared" si="97"/>
        <v>0</v>
      </c>
      <c r="O270" s="59">
        <f t="shared" si="97"/>
        <v>0</v>
      </c>
      <c r="P270" s="59">
        <f t="shared" si="97"/>
        <v>0</v>
      </c>
      <c r="Q270" s="59">
        <f t="shared" si="97"/>
        <v>0</v>
      </c>
      <c r="R270" s="59">
        <f t="shared" si="97"/>
        <v>0</v>
      </c>
      <c r="S270" s="59">
        <f t="shared" si="97"/>
        <v>0</v>
      </c>
      <c r="T270" s="14"/>
      <c r="U270" s="14"/>
      <c r="V270" s="14"/>
      <c r="W270" s="14"/>
      <c r="X270" s="14"/>
      <c r="Y270" s="14"/>
      <c r="Z270" s="14"/>
      <c r="AA270" s="14"/>
      <c r="AB270" s="14"/>
    </row>
    <row r="271" spans="1:28" s="13" customFormat="1" hidden="1">
      <c r="A271" s="18"/>
      <c r="B271" s="41"/>
      <c r="C271" s="42"/>
      <c r="D271" s="57"/>
      <c r="E271" s="57"/>
      <c r="F271" s="57"/>
      <c r="G271" s="59"/>
      <c r="H271" s="59"/>
      <c r="I271" s="59"/>
      <c r="J271" s="59"/>
      <c r="K271" s="59"/>
      <c r="L271" s="59"/>
      <c r="M271" s="59"/>
      <c r="N271" s="59"/>
      <c r="O271" s="59"/>
      <c r="P271" s="59"/>
      <c r="Q271" s="59"/>
      <c r="R271" s="59"/>
      <c r="S271" s="60"/>
      <c r="T271" s="14"/>
      <c r="U271" s="14"/>
      <c r="V271" s="14"/>
      <c r="W271" s="14"/>
      <c r="X271" s="14"/>
      <c r="Y271" s="14"/>
      <c r="Z271" s="14"/>
      <c r="AA271" s="14"/>
      <c r="AB271" s="14"/>
    </row>
    <row r="272" spans="1:28" s="13" customFormat="1" hidden="1">
      <c r="A272" s="18"/>
      <c r="B272" s="41"/>
      <c r="C272" s="42"/>
      <c r="D272" s="57"/>
      <c r="E272" s="57"/>
      <c r="F272" s="57"/>
      <c r="G272" s="59"/>
      <c r="H272" s="59"/>
      <c r="I272" s="59"/>
      <c r="J272" s="59"/>
      <c r="K272" s="59"/>
      <c r="L272" s="59"/>
      <c r="M272" s="59"/>
      <c r="N272" s="59"/>
      <c r="O272" s="59"/>
      <c r="P272" s="59"/>
      <c r="Q272" s="59"/>
      <c r="R272" s="59"/>
      <c r="S272" s="60"/>
      <c r="T272" s="14"/>
      <c r="U272" s="14"/>
      <c r="V272" s="14"/>
      <c r="W272" s="14"/>
      <c r="X272" s="14"/>
      <c r="Y272" s="14"/>
      <c r="Z272" s="14"/>
      <c r="AA272" s="14"/>
      <c r="AB272" s="14"/>
    </row>
    <row r="273" spans="1:28" hidden="1">
      <c r="A273" s="109"/>
      <c r="B273" s="41">
        <v>123705</v>
      </c>
      <c r="C273" s="42" t="s">
        <v>111</v>
      </c>
      <c r="D273" s="57"/>
      <c r="E273" s="57"/>
      <c r="F273" s="57"/>
      <c r="G273" s="59">
        <f>SUM(G274:G275)</f>
        <v>0</v>
      </c>
      <c r="H273" s="59">
        <f t="shared" ref="H273:S273" si="98">SUM(H274:H275)</f>
        <v>0</v>
      </c>
      <c r="I273" s="59">
        <f t="shared" si="98"/>
        <v>0</v>
      </c>
      <c r="J273" s="59">
        <f t="shared" si="98"/>
        <v>0</v>
      </c>
      <c r="K273" s="59">
        <f t="shared" si="98"/>
        <v>0</v>
      </c>
      <c r="L273" s="59">
        <f t="shared" si="98"/>
        <v>0</v>
      </c>
      <c r="M273" s="59">
        <f t="shared" si="98"/>
        <v>0</v>
      </c>
      <c r="N273" s="59">
        <f t="shared" si="98"/>
        <v>0</v>
      </c>
      <c r="O273" s="59">
        <f t="shared" si="98"/>
        <v>0</v>
      </c>
      <c r="P273" s="59">
        <f t="shared" si="98"/>
        <v>0</v>
      </c>
      <c r="Q273" s="59">
        <f t="shared" si="98"/>
        <v>0</v>
      </c>
      <c r="R273" s="59">
        <f t="shared" si="98"/>
        <v>0</v>
      </c>
      <c r="S273" s="59">
        <f t="shared" si="98"/>
        <v>0</v>
      </c>
    </row>
    <row r="274" spans="1:28" hidden="1">
      <c r="A274" s="109"/>
      <c r="B274" s="41"/>
      <c r="C274" s="42"/>
      <c r="D274" s="57"/>
      <c r="E274" s="57"/>
      <c r="F274" s="57"/>
      <c r="G274" s="59"/>
      <c r="H274" s="59"/>
      <c r="I274" s="59"/>
      <c r="J274" s="59"/>
      <c r="K274" s="59"/>
      <c r="L274" s="59"/>
      <c r="M274" s="59"/>
      <c r="N274" s="59"/>
      <c r="O274" s="59"/>
      <c r="P274" s="59"/>
      <c r="Q274" s="59"/>
      <c r="R274" s="59"/>
      <c r="S274" s="60"/>
    </row>
    <row r="275" spans="1:28" hidden="1">
      <c r="A275" s="109"/>
      <c r="B275" s="41"/>
      <c r="C275" s="42"/>
      <c r="D275" s="57"/>
      <c r="E275" s="57"/>
      <c r="F275" s="57"/>
      <c r="G275" s="59"/>
      <c r="H275" s="59"/>
      <c r="I275" s="59"/>
      <c r="J275" s="59"/>
      <c r="K275" s="59"/>
      <c r="L275" s="59"/>
      <c r="M275" s="59"/>
      <c r="N275" s="59"/>
      <c r="O275" s="59"/>
      <c r="P275" s="59"/>
      <c r="Q275" s="59"/>
      <c r="R275" s="59"/>
      <c r="S275" s="60"/>
    </row>
    <row r="276" spans="1:28" hidden="1">
      <c r="A276" s="109"/>
      <c r="B276" s="41">
        <v>123706</v>
      </c>
      <c r="C276" s="42" t="s">
        <v>112</v>
      </c>
      <c r="D276" s="57"/>
      <c r="E276" s="57"/>
      <c r="F276" s="57"/>
      <c r="G276" s="59">
        <f>SUM(G277:G278)</f>
        <v>0</v>
      </c>
      <c r="H276" s="59">
        <f t="shared" ref="H276:S276" si="99">SUM(H277:H278)</f>
        <v>0</v>
      </c>
      <c r="I276" s="59">
        <f t="shared" si="99"/>
        <v>0</v>
      </c>
      <c r="J276" s="59">
        <f t="shared" si="99"/>
        <v>0</v>
      </c>
      <c r="K276" s="59">
        <f t="shared" si="99"/>
        <v>0</v>
      </c>
      <c r="L276" s="59">
        <f t="shared" si="99"/>
        <v>0</v>
      </c>
      <c r="M276" s="59">
        <f t="shared" si="99"/>
        <v>0</v>
      </c>
      <c r="N276" s="59">
        <f t="shared" si="99"/>
        <v>0</v>
      </c>
      <c r="O276" s="59">
        <f t="shared" si="99"/>
        <v>0</v>
      </c>
      <c r="P276" s="59">
        <f t="shared" si="99"/>
        <v>0</v>
      </c>
      <c r="Q276" s="59">
        <f t="shared" si="99"/>
        <v>0</v>
      </c>
      <c r="R276" s="59">
        <f t="shared" si="99"/>
        <v>0</v>
      </c>
      <c r="S276" s="59">
        <f t="shared" si="99"/>
        <v>0</v>
      </c>
    </row>
    <row r="277" spans="1:28" hidden="1">
      <c r="A277" s="109"/>
      <c r="B277" s="41"/>
      <c r="C277" s="42"/>
      <c r="D277" s="57"/>
      <c r="E277" s="57"/>
      <c r="F277" s="57"/>
      <c r="G277" s="59"/>
      <c r="H277" s="59"/>
      <c r="I277" s="59"/>
      <c r="J277" s="59"/>
      <c r="K277" s="59"/>
      <c r="L277" s="59"/>
      <c r="M277" s="59"/>
      <c r="N277" s="59"/>
      <c r="O277" s="59"/>
      <c r="P277" s="59"/>
      <c r="Q277" s="59"/>
      <c r="R277" s="59"/>
      <c r="S277" s="60"/>
    </row>
    <row r="278" spans="1:28" hidden="1">
      <c r="A278" s="109"/>
      <c r="B278" s="41"/>
      <c r="C278" s="42"/>
      <c r="D278" s="57"/>
      <c r="E278" s="57"/>
      <c r="F278" s="57"/>
      <c r="G278" s="59"/>
      <c r="H278" s="59"/>
      <c r="I278" s="59"/>
      <c r="J278" s="59"/>
      <c r="K278" s="59"/>
      <c r="L278" s="59"/>
      <c r="M278" s="59"/>
      <c r="N278" s="59"/>
      <c r="O278" s="59"/>
      <c r="P278" s="59"/>
      <c r="Q278" s="59"/>
      <c r="R278" s="59"/>
      <c r="S278" s="60"/>
    </row>
    <row r="279" spans="1:28" s="25" customFormat="1" hidden="1">
      <c r="A279" s="111"/>
      <c r="B279" s="61">
        <v>126000</v>
      </c>
      <c r="C279" s="62" t="s">
        <v>113</v>
      </c>
      <c r="D279" s="63"/>
      <c r="E279" s="63"/>
      <c r="F279" s="63"/>
      <c r="G279" s="65">
        <f>G280+G283+G286+G289+G292</f>
        <v>0</v>
      </c>
      <c r="H279" s="65">
        <f t="shared" ref="H279:S279" si="100">H280+H283+H286+H289+H292</f>
        <v>0</v>
      </c>
      <c r="I279" s="65">
        <f t="shared" si="100"/>
        <v>0</v>
      </c>
      <c r="J279" s="65">
        <f t="shared" si="100"/>
        <v>0</v>
      </c>
      <c r="K279" s="65">
        <f t="shared" si="100"/>
        <v>0</v>
      </c>
      <c r="L279" s="65">
        <f t="shared" si="100"/>
        <v>0</v>
      </c>
      <c r="M279" s="65">
        <f t="shared" si="100"/>
        <v>0</v>
      </c>
      <c r="N279" s="65">
        <f t="shared" si="100"/>
        <v>0</v>
      </c>
      <c r="O279" s="65">
        <f t="shared" si="100"/>
        <v>0</v>
      </c>
      <c r="P279" s="65">
        <f t="shared" si="100"/>
        <v>0</v>
      </c>
      <c r="Q279" s="65">
        <f t="shared" si="100"/>
        <v>0</v>
      </c>
      <c r="R279" s="65">
        <f t="shared" si="100"/>
        <v>0</v>
      </c>
      <c r="S279" s="65">
        <f t="shared" si="100"/>
        <v>0</v>
      </c>
    </row>
    <row r="280" spans="1:28" hidden="1">
      <c r="A280" s="109"/>
      <c r="B280" s="41">
        <v>126001</v>
      </c>
      <c r="C280" s="42" t="s">
        <v>114</v>
      </c>
      <c r="D280" s="57"/>
      <c r="E280" s="57"/>
      <c r="F280" s="57"/>
      <c r="G280" s="59">
        <f>SUM(G281:G282)</f>
        <v>0</v>
      </c>
      <c r="H280" s="59">
        <f t="shared" ref="H280:S280" si="101">SUM(H281:H282)</f>
        <v>0</v>
      </c>
      <c r="I280" s="59">
        <f t="shared" si="101"/>
        <v>0</v>
      </c>
      <c r="J280" s="59">
        <f t="shared" si="101"/>
        <v>0</v>
      </c>
      <c r="K280" s="59">
        <f t="shared" si="101"/>
        <v>0</v>
      </c>
      <c r="L280" s="59">
        <f t="shared" si="101"/>
        <v>0</v>
      </c>
      <c r="M280" s="59">
        <f t="shared" si="101"/>
        <v>0</v>
      </c>
      <c r="N280" s="59">
        <f t="shared" si="101"/>
        <v>0</v>
      </c>
      <c r="O280" s="59">
        <f t="shared" si="101"/>
        <v>0</v>
      </c>
      <c r="P280" s="59">
        <f t="shared" si="101"/>
        <v>0</v>
      </c>
      <c r="Q280" s="59">
        <f t="shared" si="101"/>
        <v>0</v>
      </c>
      <c r="R280" s="59">
        <f t="shared" si="101"/>
        <v>0</v>
      </c>
      <c r="S280" s="59">
        <f t="shared" si="101"/>
        <v>0</v>
      </c>
    </row>
    <row r="281" spans="1:28" hidden="1">
      <c r="A281" s="109"/>
      <c r="B281" s="41"/>
      <c r="C281" s="42"/>
      <c r="D281" s="57"/>
      <c r="E281" s="57"/>
      <c r="F281" s="57"/>
      <c r="G281" s="59"/>
      <c r="H281" s="59"/>
      <c r="I281" s="59"/>
      <c r="J281" s="59"/>
      <c r="K281" s="59"/>
      <c r="L281" s="59"/>
      <c r="M281" s="59"/>
      <c r="N281" s="59"/>
      <c r="O281" s="59"/>
      <c r="P281" s="59"/>
      <c r="Q281" s="59"/>
      <c r="R281" s="59"/>
      <c r="S281" s="60"/>
    </row>
    <row r="282" spans="1:28" hidden="1">
      <c r="A282" s="109"/>
      <c r="B282" s="41"/>
      <c r="C282" s="42"/>
      <c r="D282" s="57"/>
      <c r="E282" s="57"/>
      <c r="F282" s="57"/>
      <c r="G282" s="59"/>
      <c r="H282" s="59"/>
      <c r="I282" s="59"/>
      <c r="J282" s="59"/>
      <c r="K282" s="59"/>
      <c r="L282" s="59"/>
      <c r="M282" s="59"/>
      <c r="N282" s="59"/>
      <c r="O282" s="59"/>
      <c r="P282" s="59"/>
      <c r="Q282" s="59"/>
      <c r="R282" s="59"/>
      <c r="S282" s="60"/>
    </row>
    <row r="283" spans="1:28" s="13" customFormat="1" hidden="1">
      <c r="A283" s="18"/>
      <c r="B283" s="41">
        <v>126002</v>
      </c>
      <c r="C283" s="42" t="s">
        <v>115</v>
      </c>
      <c r="D283" s="57"/>
      <c r="E283" s="57"/>
      <c r="F283" s="57"/>
      <c r="G283" s="59">
        <f>SUM(G284:G285)</f>
        <v>0</v>
      </c>
      <c r="H283" s="59">
        <f t="shared" ref="H283:S283" si="102">SUM(H284:H285)</f>
        <v>0</v>
      </c>
      <c r="I283" s="59">
        <f t="shared" si="102"/>
        <v>0</v>
      </c>
      <c r="J283" s="59">
        <f t="shared" si="102"/>
        <v>0</v>
      </c>
      <c r="K283" s="59">
        <f t="shared" si="102"/>
        <v>0</v>
      </c>
      <c r="L283" s="59">
        <f t="shared" si="102"/>
        <v>0</v>
      </c>
      <c r="M283" s="59">
        <f t="shared" si="102"/>
        <v>0</v>
      </c>
      <c r="N283" s="59">
        <f t="shared" si="102"/>
        <v>0</v>
      </c>
      <c r="O283" s="59">
        <f t="shared" si="102"/>
        <v>0</v>
      </c>
      <c r="P283" s="59">
        <f t="shared" si="102"/>
        <v>0</v>
      </c>
      <c r="Q283" s="59">
        <f t="shared" si="102"/>
        <v>0</v>
      </c>
      <c r="R283" s="59">
        <f t="shared" si="102"/>
        <v>0</v>
      </c>
      <c r="S283" s="59">
        <f t="shared" si="102"/>
        <v>0</v>
      </c>
      <c r="T283" s="14"/>
      <c r="U283" s="14"/>
      <c r="V283" s="14"/>
      <c r="W283" s="14"/>
      <c r="X283" s="14"/>
      <c r="Y283" s="14"/>
      <c r="Z283" s="14"/>
      <c r="AA283" s="14"/>
      <c r="AB283" s="14"/>
    </row>
    <row r="284" spans="1:28" s="13" customFormat="1" hidden="1">
      <c r="A284" s="18"/>
      <c r="B284" s="41"/>
      <c r="C284" s="42"/>
      <c r="D284" s="57"/>
      <c r="E284" s="57"/>
      <c r="F284" s="57"/>
      <c r="G284" s="59"/>
      <c r="H284" s="59"/>
      <c r="I284" s="59"/>
      <c r="J284" s="59"/>
      <c r="K284" s="59"/>
      <c r="L284" s="59"/>
      <c r="M284" s="59"/>
      <c r="N284" s="59"/>
      <c r="O284" s="59"/>
      <c r="P284" s="59"/>
      <c r="Q284" s="59"/>
      <c r="R284" s="59"/>
      <c r="S284" s="60"/>
      <c r="T284" s="14"/>
      <c r="U284" s="14"/>
      <c r="V284" s="14"/>
      <c r="W284" s="14"/>
      <c r="X284" s="14"/>
      <c r="Y284" s="14"/>
      <c r="Z284" s="14"/>
      <c r="AA284" s="14"/>
      <c r="AB284" s="14"/>
    </row>
    <row r="285" spans="1:28" s="13" customFormat="1" hidden="1">
      <c r="A285" s="18"/>
      <c r="B285" s="41"/>
      <c r="C285" s="42"/>
      <c r="D285" s="57"/>
      <c r="E285" s="57"/>
      <c r="F285" s="57"/>
      <c r="G285" s="59"/>
      <c r="H285" s="59"/>
      <c r="I285" s="59"/>
      <c r="J285" s="59"/>
      <c r="K285" s="59"/>
      <c r="L285" s="59"/>
      <c r="M285" s="59"/>
      <c r="N285" s="59"/>
      <c r="O285" s="59"/>
      <c r="P285" s="59"/>
      <c r="Q285" s="59"/>
      <c r="R285" s="59"/>
      <c r="S285" s="60"/>
      <c r="T285" s="14"/>
      <c r="U285" s="14"/>
      <c r="V285" s="14"/>
      <c r="W285" s="14"/>
      <c r="X285" s="14"/>
      <c r="Y285" s="14"/>
      <c r="Z285" s="14"/>
      <c r="AA285" s="14"/>
      <c r="AB285" s="14"/>
    </row>
    <row r="286" spans="1:28" s="13" customFormat="1" hidden="1">
      <c r="A286" s="18"/>
      <c r="B286" s="41">
        <v>126003</v>
      </c>
      <c r="C286" s="42" t="s">
        <v>116</v>
      </c>
      <c r="D286" s="57"/>
      <c r="E286" s="57"/>
      <c r="F286" s="57"/>
      <c r="G286" s="59">
        <f>SUM(G287:G288)</f>
        <v>0</v>
      </c>
      <c r="H286" s="59">
        <f t="shared" ref="H286:S286" si="103">SUM(H287:H288)</f>
        <v>0</v>
      </c>
      <c r="I286" s="59">
        <f t="shared" si="103"/>
        <v>0</v>
      </c>
      <c r="J286" s="59">
        <f t="shared" si="103"/>
        <v>0</v>
      </c>
      <c r="K286" s="59">
        <f t="shared" si="103"/>
        <v>0</v>
      </c>
      <c r="L286" s="59">
        <f t="shared" si="103"/>
        <v>0</v>
      </c>
      <c r="M286" s="59">
        <f t="shared" si="103"/>
        <v>0</v>
      </c>
      <c r="N286" s="59">
        <f t="shared" si="103"/>
        <v>0</v>
      </c>
      <c r="O286" s="59">
        <f t="shared" si="103"/>
        <v>0</v>
      </c>
      <c r="P286" s="59">
        <f t="shared" si="103"/>
        <v>0</v>
      </c>
      <c r="Q286" s="59">
        <f t="shared" si="103"/>
        <v>0</v>
      </c>
      <c r="R286" s="59">
        <f t="shared" si="103"/>
        <v>0</v>
      </c>
      <c r="S286" s="59">
        <f t="shared" si="103"/>
        <v>0</v>
      </c>
      <c r="T286" s="14"/>
      <c r="U286" s="14"/>
      <c r="V286" s="14"/>
      <c r="W286" s="14"/>
      <c r="X286" s="14"/>
      <c r="Y286" s="14"/>
      <c r="Z286" s="14"/>
      <c r="AA286" s="14"/>
      <c r="AB286" s="14"/>
    </row>
    <row r="287" spans="1:28" s="13" customFormat="1" hidden="1">
      <c r="A287" s="18"/>
      <c r="B287" s="41"/>
      <c r="C287" s="42"/>
      <c r="D287" s="57"/>
      <c r="E287" s="57"/>
      <c r="F287" s="57"/>
      <c r="G287" s="59"/>
      <c r="H287" s="59"/>
      <c r="I287" s="59"/>
      <c r="J287" s="59"/>
      <c r="K287" s="59"/>
      <c r="L287" s="59"/>
      <c r="M287" s="59"/>
      <c r="N287" s="59"/>
      <c r="O287" s="59"/>
      <c r="P287" s="59"/>
      <c r="Q287" s="59"/>
      <c r="R287" s="59"/>
      <c r="S287" s="60"/>
      <c r="T287" s="14"/>
      <c r="U287" s="14"/>
      <c r="V287" s="14"/>
      <c r="W287" s="14"/>
      <c r="X287" s="14"/>
      <c r="Y287" s="14"/>
      <c r="Z287" s="14"/>
      <c r="AA287" s="14"/>
      <c r="AB287" s="14"/>
    </row>
    <row r="288" spans="1:28" s="13" customFormat="1" hidden="1">
      <c r="A288" s="18"/>
      <c r="B288" s="41"/>
      <c r="C288" s="42"/>
      <c r="D288" s="57"/>
      <c r="E288" s="57"/>
      <c r="F288" s="57"/>
      <c r="G288" s="59"/>
      <c r="H288" s="59"/>
      <c r="I288" s="59"/>
      <c r="J288" s="59"/>
      <c r="K288" s="59"/>
      <c r="L288" s="59"/>
      <c r="M288" s="59"/>
      <c r="N288" s="59"/>
      <c r="O288" s="59"/>
      <c r="P288" s="59"/>
      <c r="Q288" s="59"/>
      <c r="R288" s="59"/>
      <c r="S288" s="60"/>
      <c r="T288" s="14"/>
      <c r="U288" s="14"/>
      <c r="V288" s="14"/>
      <c r="W288" s="14"/>
      <c r="X288" s="14"/>
      <c r="Y288" s="14"/>
      <c r="Z288" s="14"/>
      <c r="AA288" s="14"/>
      <c r="AB288" s="14"/>
    </row>
    <row r="289" spans="1:28" s="13" customFormat="1" hidden="1">
      <c r="A289" s="18"/>
      <c r="B289" s="41">
        <v>126004</v>
      </c>
      <c r="C289" s="42" t="s">
        <v>117</v>
      </c>
      <c r="D289" s="57"/>
      <c r="E289" s="57"/>
      <c r="F289" s="57"/>
      <c r="G289" s="59">
        <f>SUM(G290:G291)</f>
        <v>0</v>
      </c>
      <c r="H289" s="59">
        <f t="shared" ref="H289:S289" si="104">SUM(H290:H291)</f>
        <v>0</v>
      </c>
      <c r="I289" s="59">
        <f t="shared" si="104"/>
        <v>0</v>
      </c>
      <c r="J289" s="59">
        <f t="shared" si="104"/>
        <v>0</v>
      </c>
      <c r="K289" s="59">
        <f t="shared" si="104"/>
        <v>0</v>
      </c>
      <c r="L289" s="59">
        <f t="shared" si="104"/>
        <v>0</v>
      </c>
      <c r="M289" s="59">
        <f t="shared" si="104"/>
        <v>0</v>
      </c>
      <c r="N289" s="59">
        <f t="shared" si="104"/>
        <v>0</v>
      </c>
      <c r="O289" s="59">
        <f t="shared" si="104"/>
        <v>0</v>
      </c>
      <c r="P289" s="59">
        <f t="shared" si="104"/>
        <v>0</v>
      </c>
      <c r="Q289" s="59">
        <f t="shared" si="104"/>
        <v>0</v>
      </c>
      <c r="R289" s="59">
        <f t="shared" si="104"/>
        <v>0</v>
      </c>
      <c r="S289" s="59">
        <f t="shared" si="104"/>
        <v>0</v>
      </c>
      <c r="T289" s="14"/>
      <c r="U289" s="14"/>
      <c r="V289" s="14"/>
      <c r="W289" s="14"/>
      <c r="X289" s="14"/>
      <c r="Y289" s="14"/>
      <c r="Z289" s="14"/>
      <c r="AA289" s="14"/>
      <c r="AB289" s="14"/>
    </row>
    <row r="290" spans="1:28" s="13" customFormat="1" hidden="1">
      <c r="A290" s="18"/>
      <c r="B290" s="41"/>
      <c r="C290" s="42"/>
      <c r="D290" s="57"/>
      <c r="E290" s="57"/>
      <c r="F290" s="57"/>
      <c r="G290" s="59"/>
      <c r="H290" s="59"/>
      <c r="I290" s="59"/>
      <c r="J290" s="59"/>
      <c r="K290" s="59"/>
      <c r="L290" s="59"/>
      <c r="M290" s="59"/>
      <c r="N290" s="59"/>
      <c r="O290" s="59"/>
      <c r="P290" s="59"/>
      <c r="Q290" s="59"/>
      <c r="R290" s="59"/>
      <c r="S290" s="60"/>
      <c r="T290" s="14"/>
      <c r="U290" s="14"/>
      <c r="V290" s="14"/>
      <c r="W290" s="14"/>
      <c r="X290" s="14"/>
      <c r="Y290" s="14"/>
      <c r="Z290" s="14"/>
      <c r="AA290" s="14"/>
      <c r="AB290" s="14"/>
    </row>
    <row r="291" spans="1:28" s="13" customFormat="1" hidden="1">
      <c r="A291" s="18"/>
      <c r="B291" s="41"/>
      <c r="C291" s="42"/>
      <c r="D291" s="57"/>
      <c r="E291" s="57"/>
      <c r="F291" s="57"/>
      <c r="G291" s="59"/>
      <c r="H291" s="59"/>
      <c r="I291" s="59"/>
      <c r="J291" s="59"/>
      <c r="K291" s="59"/>
      <c r="L291" s="59"/>
      <c r="M291" s="59"/>
      <c r="N291" s="59"/>
      <c r="O291" s="59"/>
      <c r="P291" s="59"/>
      <c r="Q291" s="59"/>
      <c r="R291" s="59"/>
      <c r="S291" s="60"/>
      <c r="T291" s="14"/>
      <c r="U291" s="14"/>
      <c r="V291" s="14"/>
      <c r="W291" s="14"/>
      <c r="X291" s="14"/>
      <c r="Y291" s="14"/>
      <c r="Z291" s="14"/>
      <c r="AA291" s="14"/>
      <c r="AB291" s="14"/>
    </row>
    <row r="292" spans="1:28" s="13" customFormat="1" hidden="1">
      <c r="A292" s="18"/>
      <c r="B292" s="41">
        <v>126005</v>
      </c>
      <c r="C292" s="42" t="s">
        <v>118</v>
      </c>
      <c r="D292" s="57"/>
      <c r="E292" s="57"/>
      <c r="F292" s="57"/>
      <c r="G292" s="59">
        <f>SUM(G293:G294)</f>
        <v>0</v>
      </c>
      <c r="H292" s="59">
        <f t="shared" ref="H292:S292" si="105">SUM(H293:H294)</f>
        <v>0</v>
      </c>
      <c r="I292" s="59">
        <f t="shared" si="105"/>
        <v>0</v>
      </c>
      <c r="J292" s="59">
        <f t="shared" si="105"/>
        <v>0</v>
      </c>
      <c r="K292" s="59">
        <f t="shared" si="105"/>
        <v>0</v>
      </c>
      <c r="L292" s="59">
        <f t="shared" si="105"/>
        <v>0</v>
      </c>
      <c r="M292" s="59">
        <f t="shared" si="105"/>
        <v>0</v>
      </c>
      <c r="N292" s="59">
        <f t="shared" si="105"/>
        <v>0</v>
      </c>
      <c r="O292" s="59">
        <f t="shared" si="105"/>
        <v>0</v>
      </c>
      <c r="P292" s="59">
        <f t="shared" si="105"/>
        <v>0</v>
      </c>
      <c r="Q292" s="59">
        <f t="shared" si="105"/>
        <v>0</v>
      </c>
      <c r="R292" s="59">
        <f t="shared" si="105"/>
        <v>0</v>
      </c>
      <c r="S292" s="59">
        <f t="shared" si="105"/>
        <v>0</v>
      </c>
      <c r="T292" s="14"/>
      <c r="U292" s="14"/>
      <c r="V292" s="14"/>
      <c r="W292" s="14"/>
      <c r="X292" s="14"/>
      <c r="Y292" s="14"/>
      <c r="Z292" s="14"/>
      <c r="AA292" s="14"/>
      <c r="AB292" s="14"/>
    </row>
    <row r="293" spans="1:28" s="13" customFormat="1" hidden="1">
      <c r="A293" s="18"/>
      <c r="B293" s="41"/>
      <c r="C293" s="42"/>
      <c r="D293" s="57"/>
      <c r="E293" s="57"/>
      <c r="F293" s="57"/>
      <c r="G293" s="59"/>
      <c r="H293" s="59"/>
      <c r="I293" s="59"/>
      <c r="J293" s="59"/>
      <c r="K293" s="59"/>
      <c r="L293" s="59"/>
      <c r="M293" s="59"/>
      <c r="N293" s="59"/>
      <c r="O293" s="59"/>
      <c r="P293" s="59"/>
      <c r="Q293" s="59"/>
      <c r="R293" s="59"/>
      <c r="S293" s="60"/>
      <c r="T293" s="14"/>
      <c r="U293" s="14"/>
      <c r="V293" s="14"/>
      <c r="W293" s="14"/>
      <c r="X293" s="14"/>
      <c r="Y293" s="14"/>
      <c r="Z293" s="14"/>
      <c r="AA293" s="14"/>
      <c r="AB293" s="14"/>
    </row>
    <row r="294" spans="1:28" s="13" customFormat="1" hidden="1">
      <c r="A294" s="18"/>
      <c r="B294" s="41"/>
      <c r="C294" s="42"/>
      <c r="D294" s="57"/>
      <c r="E294" s="57"/>
      <c r="F294" s="57"/>
      <c r="G294" s="59"/>
      <c r="H294" s="59"/>
      <c r="I294" s="59"/>
      <c r="J294" s="59"/>
      <c r="K294" s="59"/>
      <c r="L294" s="59"/>
      <c r="M294" s="59"/>
      <c r="N294" s="59"/>
      <c r="O294" s="59"/>
      <c r="P294" s="59"/>
      <c r="Q294" s="59"/>
      <c r="R294" s="59"/>
      <c r="S294" s="60"/>
      <c r="T294" s="14"/>
      <c r="U294" s="14"/>
      <c r="V294" s="14"/>
      <c r="W294" s="14"/>
      <c r="X294" s="14"/>
      <c r="Y294" s="14"/>
      <c r="Z294" s="14"/>
      <c r="AA294" s="14"/>
      <c r="AB294" s="14"/>
    </row>
    <row r="295" spans="1:28" s="31" customFormat="1" hidden="1">
      <c r="A295" s="114"/>
      <c r="B295" s="49">
        <v>220000</v>
      </c>
      <c r="C295" s="53" t="s">
        <v>119</v>
      </c>
      <c r="D295" s="51"/>
      <c r="E295" s="51"/>
      <c r="F295" s="51"/>
      <c r="G295" s="54">
        <f>G296+G299+G302+G305+G308</f>
        <v>0</v>
      </c>
      <c r="H295" s="54">
        <f t="shared" ref="H295:S295" si="106">H296+H299+H302+H305+H308</f>
        <v>0</v>
      </c>
      <c r="I295" s="54">
        <f t="shared" si="106"/>
        <v>0</v>
      </c>
      <c r="J295" s="54">
        <f t="shared" si="106"/>
        <v>0</v>
      </c>
      <c r="K295" s="54">
        <f t="shared" si="106"/>
        <v>0</v>
      </c>
      <c r="L295" s="54">
        <f t="shared" si="106"/>
        <v>0</v>
      </c>
      <c r="M295" s="54">
        <f t="shared" si="106"/>
        <v>0</v>
      </c>
      <c r="N295" s="54">
        <f t="shared" si="106"/>
        <v>0</v>
      </c>
      <c r="O295" s="54">
        <f t="shared" si="106"/>
        <v>0</v>
      </c>
      <c r="P295" s="54">
        <f t="shared" si="106"/>
        <v>0</v>
      </c>
      <c r="Q295" s="54">
        <f t="shared" si="106"/>
        <v>0</v>
      </c>
      <c r="R295" s="54">
        <f t="shared" si="106"/>
        <v>0</v>
      </c>
      <c r="S295" s="54">
        <f t="shared" si="106"/>
        <v>0</v>
      </c>
    </row>
    <row r="296" spans="1:28" hidden="1">
      <c r="A296" s="109"/>
      <c r="B296" s="15" t="s">
        <v>120</v>
      </c>
      <c r="C296" s="21" t="s">
        <v>121</v>
      </c>
      <c r="D296" s="17"/>
      <c r="E296" s="17"/>
      <c r="F296" s="17"/>
      <c r="G296" s="20">
        <f>SUM(G297:G298)</f>
        <v>0</v>
      </c>
      <c r="H296" s="20">
        <f t="shared" ref="H296:S296" si="107">SUM(H297:H298)</f>
        <v>0</v>
      </c>
      <c r="I296" s="20">
        <f t="shared" si="107"/>
        <v>0</v>
      </c>
      <c r="J296" s="20">
        <f t="shared" si="107"/>
        <v>0</v>
      </c>
      <c r="K296" s="20">
        <f t="shared" si="107"/>
        <v>0</v>
      </c>
      <c r="L296" s="20">
        <f t="shared" si="107"/>
        <v>0</v>
      </c>
      <c r="M296" s="20">
        <f t="shared" si="107"/>
        <v>0</v>
      </c>
      <c r="N296" s="20">
        <f t="shared" si="107"/>
        <v>0</v>
      </c>
      <c r="O296" s="20">
        <f t="shared" si="107"/>
        <v>0</v>
      </c>
      <c r="P296" s="20">
        <f t="shared" si="107"/>
        <v>0</v>
      </c>
      <c r="Q296" s="20">
        <f t="shared" si="107"/>
        <v>0</v>
      </c>
      <c r="R296" s="20">
        <f t="shared" si="107"/>
        <v>0</v>
      </c>
      <c r="S296" s="20">
        <f t="shared" si="107"/>
        <v>0</v>
      </c>
    </row>
    <row r="297" spans="1:28" hidden="1">
      <c r="A297" s="109"/>
      <c r="B297" s="15"/>
      <c r="C297" s="21"/>
      <c r="D297" s="17"/>
      <c r="E297" s="17"/>
      <c r="F297" s="17"/>
      <c r="G297" s="20"/>
      <c r="H297" s="20"/>
      <c r="I297" s="20"/>
      <c r="J297" s="20"/>
      <c r="K297" s="20"/>
      <c r="L297" s="20"/>
      <c r="M297" s="20"/>
      <c r="N297" s="20"/>
      <c r="O297" s="20"/>
      <c r="P297" s="20"/>
      <c r="Q297" s="20"/>
      <c r="R297" s="20"/>
      <c r="S297" s="27"/>
    </row>
    <row r="298" spans="1:28" hidden="1">
      <c r="A298" s="109"/>
      <c r="B298" s="15"/>
      <c r="C298" s="21"/>
      <c r="D298" s="17"/>
      <c r="E298" s="17"/>
      <c r="F298" s="17"/>
      <c r="G298" s="20"/>
      <c r="H298" s="20"/>
      <c r="I298" s="20"/>
      <c r="J298" s="20"/>
      <c r="K298" s="20"/>
      <c r="L298" s="20"/>
      <c r="M298" s="20"/>
      <c r="N298" s="20"/>
      <c r="O298" s="20"/>
      <c r="P298" s="20"/>
      <c r="Q298" s="20"/>
      <c r="R298" s="20"/>
      <c r="S298" s="27"/>
    </row>
    <row r="299" spans="1:28" s="13" customFormat="1" hidden="1">
      <c r="A299" s="18"/>
      <c r="B299" s="15">
        <v>224000</v>
      </c>
      <c r="C299" s="21" t="s">
        <v>122</v>
      </c>
      <c r="D299" s="17"/>
      <c r="E299" s="17"/>
      <c r="F299" s="17"/>
      <c r="G299" s="20">
        <f>SUM(G300:G301)</f>
        <v>0</v>
      </c>
      <c r="H299" s="20">
        <f t="shared" ref="H299:S299" si="108">SUM(H300:H301)</f>
        <v>0</v>
      </c>
      <c r="I299" s="20">
        <f t="shared" si="108"/>
        <v>0</v>
      </c>
      <c r="J299" s="20">
        <f t="shared" si="108"/>
        <v>0</v>
      </c>
      <c r="K299" s="20">
        <f t="shared" si="108"/>
        <v>0</v>
      </c>
      <c r="L299" s="20">
        <f t="shared" si="108"/>
        <v>0</v>
      </c>
      <c r="M299" s="20">
        <f t="shared" si="108"/>
        <v>0</v>
      </c>
      <c r="N299" s="20">
        <f t="shared" si="108"/>
        <v>0</v>
      </c>
      <c r="O299" s="20">
        <f t="shared" si="108"/>
        <v>0</v>
      </c>
      <c r="P299" s="20">
        <f t="shared" si="108"/>
        <v>0</v>
      </c>
      <c r="Q299" s="20">
        <f t="shared" si="108"/>
        <v>0</v>
      </c>
      <c r="R299" s="20">
        <f t="shared" si="108"/>
        <v>0</v>
      </c>
      <c r="S299" s="20">
        <f t="shared" si="108"/>
        <v>0</v>
      </c>
      <c r="T299" s="14"/>
      <c r="U299" s="14"/>
      <c r="V299" s="14"/>
      <c r="W299" s="14"/>
      <c r="X299" s="14"/>
      <c r="Y299" s="14"/>
      <c r="Z299" s="14"/>
      <c r="AA299" s="14"/>
      <c r="AB299" s="14"/>
    </row>
    <row r="300" spans="1:28" s="13" customFormat="1" hidden="1">
      <c r="A300" s="18"/>
      <c r="B300" s="15"/>
      <c r="C300" s="21"/>
      <c r="D300" s="17"/>
      <c r="E300" s="17"/>
      <c r="F300" s="17"/>
      <c r="G300" s="20"/>
      <c r="H300" s="20"/>
      <c r="I300" s="20"/>
      <c r="J300" s="20"/>
      <c r="K300" s="20"/>
      <c r="L300" s="20"/>
      <c r="M300" s="20"/>
      <c r="N300" s="20"/>
      <c r="O300" s="20"/>
      <c r="P300" s="20"/>
      <c r="Q300" s="20"/>
      <c r="R300" s="20"/>
      <c r="S300" s="27"/>
      <c r="T300" s="14"/>
      <c r="U300" s="14"/>
      <c r="V300" s="14"/>
      <c r="W300" s="14"/>
      <c r="X300" s="14"/>
      <c r="Y300" s="14"/>
      <c r="Z300" s="14"/>
      <c r="AA300" s="14"/>
      <c r="AB300" s="14"/>
    </row>
    <row r="301" spans="1:28" s="13" customFormat="1" hidden="1">
      <c r="A301" s="18"/>
      <c r="B301" s="15"/>
      <c r="C301" s="21"/>
      <c r="D301" s="17"/>
      <c r="E301" s="17"/>
      <c r="F301" s="17"/>
      <c r="G301" s="20"/>
      <c r="H301" s="20"/>
      <c r="I301" s="20"/>
      <c r="J301" s="20"/>
      <c r="K301" s="20"/>
      <c r="L301" s="20"/>
      <c r="M301" s="20"/>
      <c r="N301" s="20"/>
      <c r="O301" s="20"/>
      <c r="P301" s="20"/>
      <c r="Q301" s="20"/>
      <c r="R301" s="20"/>
      <c r="S301" s="27"/>
      <c r="T301" s="14"/>
      <c r="U301" s="14"/>
      <c r="V301" s="14"/>
      <c r="W301" s="14"/>
      <c r="X301" s="14"/>
      <c r="Y301" s="14"/>
      <c r="Z301" s="14"/>
      <c r="AA301" s="14"/>
      <c r="AB301" s="14"/>
    </row>
    <row r="302" spans="1:28" s="13" customFormat="1" hidden="1">
      <c r="A302" s="18"/>
      <c r="B302" s="15">
        <v>225000</v>
      </c>
      <c r="C302" s="21" t="s">
        <v>123</v>
      </c>
      <c r="D302" s="17"/>
      <c r="E302" s="17"/>
      <c r="F302" s="17"/>
      <c r="G302" s="20">
        <f>SUM(G303:G304)</f>
        <v>0</v>
      </c>
      <c r="H302" s="20">
        <f t="shared" ref="H302:S302" si="109">SUM(H303:H304)</f>
        <v>0</v>
      </c>
      <c r="I302" s="20">
        <f t="shared" si="109"/>
        <v>0</v>
      </c>
      <c r="J302" s="20">
        <f t="shared" si="109"/>
        <v>0</v>
      </c>
      <c r="K302" s="20">
        <f t="shared" si="109"/>
        <v>0</v>
      </c>
      <c r="L302" s="20">
        <f t="shared" si="109"/>
        <v>0</v>
      </c>
      <c r="M302" s="20">
        <f t="shared" si="109"/>
        <v>0</v>
      </c>
      <c r="N302" s="20">
        <f t="shared" si="109"/>
        <v>0</v>
      </c>
      <c r="O302" s="20">
        <f t="shared" si="109"/>
        <v>0</v>
      </c>
      <c r="P302" s="20">
        <f t="shared" si="109"/>
        <v>0</v>
      </c>
      <c r="Q302" s="20">
        <f t="shared" si="109"/>
        <v>0</v>
      </c>
      <c r="R302" s="20">
        <f t="shared" si="109"/>
        <v>0</v>
      </c>
      <c r="S302" s="20">
        <f t="shared" si="109"/>
        <v>0</v>
      </c>
      <c r="T302" s="14"/>
      <c r="U302" s="14"/>
      <c r="V302" s="14"/>
      <c r="W302" s="14"/>
      <c r="X302" s="14"/>
      <c r="Y302" s="14"/>
      <c r="Z302" s="14"/>
      <c r="AA302" s="14"/>
      <c r="AB302" s="14"/>
    </row>
    <row r="303" spans="1:28" s="13" customFormat="1" hidden="1">
      <c r="A303" s="18"/>
      <c r="B303" s="15"/>
      <c r="C303" s="21"/>
      <c r="D303" s="17"/>
      <c r="E303" s="17"/>
      <c r="F303" s="17"/>
      <c r="G303" s="20"/>
      <c r="H303" s="20"/>
      <c r="I303" s="20"/>
      <c r="J303" s="20"/>
      <c r="K303" s="20"/>
      <c r="L303" s="20"/>
      <c r="M303" s="20"/>
      <c r="N303" s="20"/>
      <c r="O303" s="20"/>
      <c r="P303" s="20"/>
      <c r="Q303" s="20"/>
      <c r="R303" s="20"/>
      <c r="S303" s="27"/>
      <c r="T303" s="14"/>
      <c r="U303" s="14"/>
      <c r="V303" s="14"/>
      <c r="W303" s="14"/>
      <c r="X303" s="14"/>
      <c r="Y303" s="14"/>
      <c r="Z303" s="14"/>
      <c r="AA303" s="14"/>
      <c r="AB303" s="14"/>
    </row>
    <row r="304" spans="1:28" s="13" customFormat="1" hidden="1">
      <c r="A304" s="18"/>
      <c r="B304" s="15"/>
      <c r="C304" s="21"/>
      <c r="D304" s="17"/>
      <c r="E304" s="17"/>
      <c r="F304" s="17"/>
      <c r="G304" s="20"/>
      <c r="H304" s="20"/>
      <c r="I304" s="20"/>
      <c r="J304" s="20"/>
      <c r="K304" s="20"/>
      <c r="L304" s="20"/>
      <c r="M304" s="20"/>
      <c r="N304" s="20"/>
      <c r="O304" s="20"/>
      <c r="P304" s="20"/>
      <c r="Q304" s="20"/>
      <c r="R304" s="20"/>
      <c r="S304" s="27"/>
      <c r="T304" s="14"/>
      <c r="U304" s="14"/>
      <c r="V304" s="14"/>
      <c r="W304" s="14"/>
      <c r="X304" s="14"/>
      <c r="Y304" s="14"/>
      <c r="Z304" s="14"/>
      <c r="AA304" s="14"/>
      <c r="AB304" s="14"/>
    </row>
    <row r="305" spans="1:28" s="13" customFormat="1" hidden="1">
      <c r="A305" s="18"/>
      <c r="B305" s="15">
        <v>226000</v>
      </c>
      <c r="C305" s="21" t="s">
        <v>124</v>
      </c>
      <c r="D305" s="17"/>
      <c r="E305" s="17"/>
      <c r="F305" s="17"/>
      <c r="G305" s="20">
        <f>SUM(G306:G307)</f>
        <v>0</v>
      </c>
      <c r="H305" s="20">
        <f t="shared" ref="H305:S305" si="110">SUM(H306:H307)</f>
        <v>0</v>
      </c>
      <c r="I305" s="20">
        <f t="shared" si="110"/>
        <v>0</v>
      </c>
      <c r="J305" s="20">
        <f t="shared" si="110"/>
        <v>0</v>
      </c>
      <c r="K305" s="20">
        <f t="shared" si="110"/>
        <v>0</v>
      </c>
      <c r="L305" s="20">
        <f t="shared" si="110"/>
        <v>0</v>
      </c>
      <c r="M305" s="20">
        <f t="shared" si="110"/>
        <v>0</v>
      </c>
      <c r="N305" s="20">
        <f t="shared" si="110"/>
        <v>0</v>
      </c>
      <c r="O305" s="20">
        <f t="shared" si="110"/>
        <v>0</v>
      </c>
      <c r="P305" s="20">
        <f t="shared" si="110"/>
        <v>0</v>
      </c>
      <c r="Q305" s="20">
        <f t="shared" si="110"/>
        <v>0</v>
      </c>
      <c r="R305" s="20">
        <f t="shared" si="110"/>
        <v>0</v>
      </c>
      <c r="S305" s="20">
        <f t="shared" si="110"/>
        <v>0</v>
      </c>
      <c r="T305" s="14"/>
      <c r="U305" s="14"/>
      <c r="V305" s="14"/>
      <c r="W305" s="14"/>
      <c r="X305" s="14"/>
      <c r="Y305" s="14"/>
      <c r="Z305" s="14"/>
      <c r="AA305" s="14"/>
      <c r="AB305" s="14"/>
    </row>
    <row r="306" spans="1:28" s="13" customFormat="1" hidden="1">
      <c r="A306" s="18"/>
      <c r="B306" s="15"/>
      <c r="C306" s="21"/>
      <c r="D306" s="17"/>
      <c r="E306" s="17"/>
      <c r="F306" s="17"/>
      <c r="G306" s="20"/>
      <c r="H306" s="20"/>
      <c r="I306" s="20"/>
      <c r="J306" s="20"/>
      <c r="K306" s="20"/>
      <c r="L306" s="20"/>
      <c r="M306" s="20"/>
      <c r="N306" s="20"/>
      <c r="O306" s="20"/>
      <c r="P306" s="20"/>
      <c r="Q306" s="20"/>
      <c r="R306" s="20"/>
      <c r="S306" s="27"/>
      <c r="T306" s="14"/>
      <c r="U306" s="14"/>
      <c r="V306" s="14"/>
      <c r="W306" s="14"/>
      <c r="X306" s="14"/>
      <c r="Y306" s="14"/>
      <c r="Z306" s="14"/>
      <c r="AA306" s="14"/>
      <c r="AB306" s="14"/>
    </row>
    <row r="307" spans="1:28" s="13" customFormat="1" hidden="1">
      <c r="A307" s="18"/>
      <c r="B307" s="15"/>
      <c r="C307" s="21"/>
      <c r="D307" s="17"/>
      <c r="E307" s="17"/>
      <c r="F307" s="17"/>
      <c r="G307" s="20"/>
      <c r="H307" s="20"/>
      <c r="I307" s="20"/>
      <c r="J307" s="20"/>
      <c r="K307" s="20"/>
      <c r="L307" s="20"/>
      <c r="M307" s="20"/>
      <c r="N307" s="20"/>
      <c r="O307" s="20"/>
      <c r="P307" s="20"/>
      <c r="Q307" s="20"/>
      <c r="R307" s="20"/>
      <c r="S307" s="27"/>
      <c r="T307" s="14"/>
      <c r="U307" s="14"/>
      <c r="V307" s="14"/>
      <c r="W307" s="14"/>
      <c r="X307" s="14"/>
      <c r="Y307" s="14"/>
      <c r="Z307" s="14"/>
      <c r="AA307" s="14"/>
      <c r="AB307" s="14"/>
    </row>
    <row r="308" spans="1:28" s="13" customFormat="1" hidden="1">
      <c r="A308" s="18"/>
      <c r="B308" s="15">
        <v>227000</v>
      </c>
      <c r="C308" s="21" t="s">
        <v>125</v>
      </c>
      <c r="D308" s="17"/>
      <c r="E308" s="17"/>
      <c r="F308" s="17"/>
      <c r="G308" s="20">
        <f>SUM(G309:G310)</f>
        <v>0</v>
      </c>
      <c r="H308" s="20">
        <f t="shared" ref="H308:S308" si="111">SUM(H309:H310)</f>
        <v>0</v>
      </c>
      <c r="I308" s="20">
        <f t="shared" si="111"/>
        <v>0</v>
      </c>
      <c r="J308" s="20">
        <f t="shared" si="111"/>
        <v>0</v>
      </c>
      <c r="K308" s="20">
        <f t="shared" si="111"/>
        <v>0</v>
      </c>
      <c r="L308" s="20">
        <f t="shared" si="111"/>
        <v>0</v>
      </c>
      <c r="M308" s="20">
        <f t="shared" si="111"/>
        <v>0</v>
      </c>
      <c r="N308" s="20">
        <f t="shared" si="111"/>
        <v>0</v>
      </c>
      <c r="O308" s="20">
        <f t="shared" si="111"/>
        <v>0</v>
      </c>
      <c r="P308" s="20">
        <f t="shared" si="111"/>
        <v>0</v>
      </c>
      <c r="Q308" s="20">
        <f t="shared" si="111"/>
        <v>0</v>
      </c>
      <c r="R308" s="20">
        <f t="shared" si="111"/>
        <v>0</v>
      </c>
      <c r="S308" s="20">
        <f t="shared" si="111"/>
        <v>0</v>
      </c>
      <c r="T308" s="14"/>
      <c r="U308" s="14"/>
      <c r="V308" s="14"/>
      <c r="W308" s="14"/>
      <c r="X308" s="14"/>
      <c r="Y308" s="14"/>
      <c r="Z308" s="14"/>
      <c r="AA308" s="14"/>
      <c r="AB308" s="14"/>
    </row>
    <row r="309" spans="1:28" s="13" customFormat="1" hidden="1">
      <c r="A309" s="18"/>
      <c r="B309" s="15"/>
      <c r="C309" s="21"/>
      <c r="D309" s="17"/>
      <c r="E309" s="17"/>
      <c r="F309" s="17"/>
      <c r="G309" s="20"/>
      <c r="H309" s="20"/>
      <c r="I309" s="20"/>
      <c r="J309" s="20"/>
      <c r="K309" s="20"/>
      <c r="L309" s="20"/>
      <c r="M309" s="20"/>
      <c r="N309" s="20"/>
      <c r="O309" s="20"/>
      <c r="P309" s="20"/>
      <c r="Q309" s="20"/>
      <c r="R309" s="20"/>
      <c r="S309" s="27"/>
      <c r="T309" s="14"/>
      <c r="U309" s="14"/>
      <c r="V309" s="14"/>
      <c r="W309" s="14"/>
      <c r="X309" s="14"/>
      <c r="Y309" s="14"/>
      <c r="Z309" s="14"/>
      <c r="AA309" s="14"/>
      <c r="AB309" s="14"/>
    </row>
    <row r="310" spans="1:28" s="13" customFormat="1" hidden="1">
      <c r="A310" s="18"/>
      <c r="B310" s="15"/>
      <c r="C310" s="21"/>
      <c r="D310" s="17"/>
      <c r="E310" s="17"/>
      <c r="F310" s="17"/>
      <c r="G310" s="20"/>
      <c r="H310" s="20"/>
      <c r="I310" s="20"/>
      <c r="J310" s="20"/>
      <c r="K310" s="20"/>
      <c r="L310" s="20"/>
      <c r="M310" s="20"/>
      <c r="N310" s="20"/>
      <c r="O310" s="20"/>
      <c r="P310" s="20"/>
      <c r="Q310" s="20"/>
      <c r="R310" s="20"/>
      <c r="S310" s="27"/>
      <c r="T310" s="14"/>
      <c r="U310" s="14"/>
      <c r="V310" s="14"/>
      <c r="W310" s="14"/>
      <c r="X310" s="14"/>
      <c r="Y310" s="14"/>
      <c r="Z310" s="14"/>
      <c r="AA310" s="14"/>
      <c r="AB310" s="14"/>
    </row>
    <row r="311" spans="1:28" s="31" customFormat="1" hidden="1">
      <c r="A311" s="114"/>
      <c r="B311" s="49">
        <v>320000</v>
      </c>
      <c r="C311" s="53" t="s">
        <v>128</v>
      </c>
      <c r="D311" s="51"/>
      <c r="E311" s="51"/>
      <c r="F311" s="51"/>
      <c r="G311" s="54">
        <f>G312+G319+G326</f>
        <v>0</v>
      </c>
      <c r="H311" s="54">
        <f t="shared" ref="H311:S311" si="112">H312+H319+H326</f>
        <v>0</v>
      </c>
      <c r="I311" s="54">
        <f t="shared" si="112"/>
        <v>0</v>
      </c>
      <c r="J311" s="54">
        <f t="shared" si="112"/>
        <v>0</v>
      </c>
      <c r="K311" s="54">
        <f t="shared" si="112"/>
        <v>0</v>
      </c>
      <c r="L311" s="54">
        <f t="shared" si="112"/>
        <v>0</v>
      </c>
      <c r="M311" s="54">
        <f t="shared" si="112"/>
        <v>0</v>
      </c>
      <c r="N311" s="54">
        <f t="shared" si="112"/>
        <v>0</v>
      </c>
      <c r="O311" s="54">
        <f t="shared" si="112"/>
        <v>0</v>
      </c>
      <c r="P311" s="54">
        <f t="shared" si="112"/>
        <v>0</v>
      </c>
      <c r="Q311" s="54">
        <f t="shared" si="112"/>
        <v>0</v>
      </c>
      <c r="R311" s="54">
        <f t="shared" si="112"/>
        <v>0</v>
      </c>
      <c r="S311" s="54">
        <f t="shared" si="112"/>
        <v>0</v>
      </c>
    </row>
    <row r="312" spans="1:28" s="25" customFormat="1" hidden="1">
      <c r="A312" s="111"/>
      <c r="B312" s="23">
        <v>321000</v>
      </c>
      <c r="C312" s="16" t="s">
        <v>129</v>
      </c>
      <c r="D312" s="24"/>
      <c r="E312" s="24"/>
      <c r="F312" s="24"/>
      <c r="G312" s="19">
        <f>G313+G316</f>
        <v>0</v>
      </c>
      <c r="H312" s="19">
        <f t="shared" ref="H312:S312" si="113">H313+H316</f>
        <v>0</v>
      </c>
      <c r="I312" s="19">
        <f t="shared" si="113"/>
        <v>0</v>
      </c>
      <c r="J312" s="19">
        <f t="shared" si="113"/>
        <v>0</v>
      </c>
      <c r="K312" s="19">
        <f t="shared" si="113"/>
        <v>0</v>
      </c>
      <c r="L312" s="19">
        <f t="shared" si="113"/>
        <v>0</v>
      </c>
      <c r="M312" s="19">
        <f t="shared" si="113"/>
        <v>0</v>
      </c>
      <c r="N312" s="19">
        <f t="shared" si="113"/>
        <v>0</v>
      </c>
      <c r="O312" s="19">
        <f t="shared" si="113"/>
        <v>0</v>
      </c>
      <c r="P312" s="19">
        <f t="shared" si="113"/>
        <v>0</v>
      </c>
      <c r="Q312" s="19">
        <f t="shared" si="113"/>
        <v>0</v>
      </c>
      <c r="R312" s="19">
        <f t="shared" si="113"/>
        <v>0</v>
      </c>
      <c r="S312" s="19">
        <f t="shared" si="113"/>
        <v>0</v>
      </c>
    </row>
    <row r="313" spans="1:28" hidden="1">
      <c r="A313" s="109"/>
      <c r="B313" s="15">
        <v>321001</v>
      </c>
      <c r="C313" s="21" t="s">
        <v>126</v>
      </c>
      <c r="D313" s="17"/>
      <c r="E313" s="17"/>
      <c r="F313" s="17"/>
      <c r="G313" s="20">
        <f>SUM(G314:G315)</f>
        <v>0</v>
      </c>
      <c r="H313" s="20">
        <f t="shared" ref="H313:S313" si="114">SUM(H314:H315)</f>
        <v>0</v>
      </c>
      <c r="I313" s="20">
        <f t="shared" si="114"/>
        <v>0</v>
      </c>
      <c r="J313" s="20">
        <f t="shared" si="114"/>
        <v>0</v>
      </c>
      <c r="K313" s="20">
        <f t="shared" si="114"/>
        <v>0</v>
      </c>
      <c r="L313" s="20">
        <f t="shared" si="114"/>
        <v>0</v>
      </c>
      <c r="M313" s="20">
        <f t="shared" si="114"/>
        <v>0</v>
      </c>
      <c r="N313" s="20">
        <f t="shared" si="114"/>
        <v>0</v>
      </c>
      <c r="O313" s="20">
        <f t="shared" si="114"/>
        <v>0</v>
      </c>
      <c r="P313" s="20">
        <f t="shared" si="114"/>
        <v>0</v>
      </c>
      <c r="Q313" s="20">
        <f t="shared" si="114"/>
        <v>0</v>
      </c>
      <c r="R313" s="20">
        <f t="shared" si="114"/>
        <v>0</v>
      </c>
      <c r="S313" s="20">
        <f t="shared" si="114"/>
        <v>0</v>
      </c>
    </row>
    <row r="314" spans="1:28" hidden="1">
      <c r="A314" s="109"/>
      <c r="B314" s="15"/>
      <c r="C314" s="21"/>
      <c r="D314" s="17"/>
      <c r="E314" s="17"/>
      <c r="F314" s="17"/>
      <c r="G314" s="20"/>
      <c r="H314" s="20"/>
      <c r="I314" s="20"/>
      <c r="J314" s="20"/>
      <c r="K314" s="20"/>
      <c r="L314" s="20"/>
      <c r="M314" s="20"/>
      <c r="N314" s="20"/>
      <c r="O314" s="20"/>
      <c r="P314" s="20"/>
      <c r="Q314" s="20"/>
      <c r="R314" s="20"/>
      <c r="S314" s="27"/>
    </row>
    <row r="315" spans="1:28" hidden="1">
      <c r="A315" s="109"/>
      <c r="B315" s="15"/>
      <c r="C315" s="21"/>
      <c r="D315" s="17"/>
      <c r="E315" s="17"/>
      <c r="F315" s="17"/>
      <c r="G315" s="20"/>
      <c r="H315" s="20"/>
      <c r="I315" s="20"/>
      <c r="J315" s="20"/>
      <c r="K315" s="20"/>
      <c r="L315" s="20"/>
      <c r="M315" s="20"/>
      <c r="N315" s="20"/>
      <c r="O315" s="20"/>
      <c r="P315" s="20"/>
      <c r="Q315" s="20"/>
      <c r="R315" s="20"/>
      <c r="S315" s="27"/>
    </row>
    <row r="316" spans="1:28" s="13" customFormat="1" hidden="1">
      <c r="A316" s="18"/>
      <c r="B316" s="15">
        <v>321002</v>
      </c>
      <c r="C316" s="21" t="s">
        <v>127</v>
      </c>
      <c r="D316" s="17"/>
      <c r="E316" s="17"/>
      <c r="F316" s="17"/>
      <c r="G316" s="20">
        <f>SUM(G317:G318)</f>
        <v>0</v>
      </c>
      <c r="H316" s="20">
        <f t="shared" ref="H316:S316" si="115">SUM(H317:H318)</f>
        <v>0</v>
      </c>
      <c r="I316" s="20">
        <f t="shared" si="115"/>
        <v>0</v>
      </c>
      <c r="J316" s="20">
        <f t="shared" si="115"/>
        <v>0</v>
      </c>
      <c r="K316" s="20">
        <f t="shared" si="115"/>
        <v>0</v>
      </c>
      <c r="L316" s="20">
        <f t="shared" si="115"/>
        <v>0</v>
      </c>
      <c r="M316" s="20">
        <f t="shared" si="115"/>
        <v>0</v>
      </c>
      <c r="N316" s="20">
        <f t="shared" si="115"/>
        <v>0</v>
      </c>
      <c r="O316" s="20">
        <f t="shared" si="115"/>
        <v>0</v>
      </c>
      <c r="P316" s="20">
        <f t="shared" si="115"/>
        <v>0</v>
      </c>
      <c r="Q316" s="20">
        <f t="shared" si="115"/>
        <v>0</v>
      </c>
      <c r="R316" s="20">
        <f t="shared" si="115"/>
        <v>0</v>
      </c>
      <c r="S316" s="20">
        <f t="shared" si="115"/>
        <v>0</v>
      </c>
      <c r="T316" s="14"/>
      <c r="U316" s="14"/>
      <c r="V316" s="14"/>
      <c r="W316" s="14"/>
      <c r="X316" s="14"/>
      <c r="Y316" s="14"/>
      <c r="Z316" s="14"/>
      <c r="AA316" s="14"/>
      <c r="AB316" s="14"/>
    </row>
    <row r="317" spans="1:28" s="13" customFormat="1" hidden="1">
      <c r="A317" s="18"/>
      <c r="B317" s="15"/>
      <c r="C317" s="21"/>
      <c r="D317" s="17"/>
      <c r="E317" s="17"/>
      <c r="F317" s="17"/>
      <c r="G317" s="20"/>
      <c r="H317" s="20"/>
      <c r="I317" s="20"/>
      <c r="J317" s="20"/>
      <c r="K317" s="20"/>
      <c r="L317" s="20"/>
      <c r="M317" s="20"/>
      <c r="N317" s="20"/>
      <c r="O317" s="20"/>
      <c r="P317" s="20"/>
      <c r="Q317" s="20"/>
      <c r="R317" s="20"/>
      <c r="S317" s="27"/>
      <c r="T317" s="14"/>
      <c r="U317" s="14"/>
      <c r="V317" s="14"/>
      <c r="W317" s="14"/>
      <c r="X317" s="14"/>
      <c r="Y317" s="14"/>
      <c r="Z317" s="14"/>
      <c r="AA317" s="14"/>
      <c r="AB317" s="14"/>
    </row>
    <row r="318" spans="1:28" s="13" customFormat="1" hidden="1">
      <c r="A318" s="18"/>
      <c r="B318" s="15"/>
      <c r="C318" s="21"/>
      <c r="D318" s="17"/>
      <c r="E318" s="17"/>
      <c r="F318" s="17"/>
      <c r="G318" s="20"/>
      <c r="H318" s="20"/>
      <c r="I318" s="20"/>
      <c r="J318" s="20"/>
      <c r="K318" s="20"/>
      <c r="L318" s="20"/>
      <c r="M318" s="20"/>
      <c r="N318" s="20"/>
      <c r="O318" s="20"/>
      <c r="P318" s="20"/>
      <c r="Q318" s="20"/>
      <c r="R318" s="20"/>
      <c r="S318" s="27"/>
      <c r="T318" s="14"/>
      <c r="U318" s="14"/>
      <c r="V318" s="14"/>
      <c r="W318" s="14"/>
      <c r="X318" s="14"/>
      <c r="Y318" s="14"/>
      <c r="Z318" s="14"/>
      <c r="AA318" s="14"/>
      <c r="AB318" s="14"/>
    </row>
    <row r="319" spans="1:28" s="25" customFormat="1" hidden="1">
      <c r="A319" s="111"/>
      <c r="B319" s="23">
        <v>322000</v>
      </c>
      <c r="C319" s="16" t="s">
        <v>130</v>
      </c>
      <c r="D319" s="24"/>
      <c r="E319" s="24"/>
      <c r="F319" s="24"/>
      <c r="G319" s="19">
        <f>G320+G323</f>
        <v>0</v>
      </c>
      <c r="H319" s="19">
        <f t="shared" ref="H319:S319" si="116">H320+H323</f>
        <v>0</v>
      </c>
      <c r="I319" s="19">
        <f t="shared" si="116"/>
        <v>0</v>
      </c>
      <c r="J319" s="19">
        <f t="shared" si="116"/>
        <v>0</v>
      </c>
      <c r="K319" s="19">
        <f t="shared" si="116"/>
        <v>0</v>
      </c>
      <c r="L319" s="19">
        <f t="shared" si="116"/>
        <v>0</v>
      </c>
      <c r="M319" s="19">
        <f t="shared" si="116"/>
        <v>0</v>
      </c>
      <c r="N319" s="19">
        <f t="shared" si="116"/>
        <v>0</v>
      </c>
      <c r="O319" s="19">
        <f t="shared" si="116"/>
        <v>0</v>
      </c>
      <c r="P319" s="19">
        <f t="shared" si="116"/>
        <v>0</v>
      </c>
      <c r="Q319" s="19">
        <f t="shared" si="116"/>
        <v>0</v>
      </c>
      <c r="R319" s="19">
        <f t="shared" si="116"/>
        <v>0</v>
      </c>
      <c r="S319" s="19">
        <f t="shared" si="116"/>
        <v>0</v>
      </c>
    </row>
    <row r="320" spans="1:28" hidden="1">
      <c r="A320" s="109"/>
      <c r="B320" s="15">
        <v>322001</v>
      </c>
      <c r="C320" s="21" t="s">
        <v>126</v>
      </c>
      <c r="D320" s="17"/>
      <c r="E320" s="17"/>
      <c r="F320" s="17"/>
      <c r="G320" s="20">
        <f>SUM(G321:G322)</f>
        <v>0</v>
      </c>
      <c r="H320" s="20">
        <f t="shared" ref="H320:S320" si="117">SUM(H321:H322)</f>
        <v>0</v>
      </c>
      <c r="I320" s="20">
        <f t="shared" si="117"/>
        <v>0</v>
      </c>
      <c r="J320" s="20">
        <f t="shared" si="117"/>
        <v>0</v>
      </c>
      <c r="K320" s="20">
        <f t="shared" si="117"/>
        <v>0</v>
      </c>
      <c r="L320" s="20">
        <f t="shared" si="117"/>
        <v>0</v>
      </c>
      <c r="M320" s="20">
        <f t="shared" si="117"/>
        <v>0</v>
      </c>
      <c r="N320" s="20">
        <f t="shared" si="117"/>
        <v>0</v>
      </c>
      <c r="O320" s="20">
        <f t="shared" si="117"/>
        <v>0</v>
      </c>
      <c r="P320" s="20">
        <f t="shared" si="117"/>
        <v>0</v>
      </c>
      <c r="Q320" s="20">
        <f t="shared" si="117"/>
        <v>0</v>
      </c>
      <c r="R320" s="20">
        <f t="shared" si="117"/>
        <v>0</v>
      </c>
      <c r="S320" s="20">
        <f t="shared" si="117"/>
        <v>0</v>
      </c>
    </row>
    <row r="321" spans="1:28" hidden="1">
      <c r="A321" s="109"/>
      <c r="B321" s="15"/>
      <c r="C321" s="21"/>
      <c r="D321" s="17"/>
      <c r="E321" s="17"/>
      <c r="F321" s="17"/>
      <c r="G321" s="20"/>
      <c r="H321" s="20"/>
      <c r="I321" s="20"/>
      <c r="J321" s="20"/>
      <c r="K321" s="20"/>
      <c r="L321" s="20"/>
      <c r="M321" s="20"/>
      <c r="N321" s="20"/>
      <c r="O321" s="20"/>
      <c r="P321" s="20"/>
      <c r="Q321" s="20"/>
      <c r="R321" s="20"/>
      <c r="S321" s="27"/>
    </row>
    <row r="322" spans="1:28" hidden="1">
      <c r="A322" s="109"/>
      <c r="B322" s="15"/>
      <c r="C322" s="21"/>
      <c r="D322" s="17"/>
      <c r="E322" s="17"/>
      <c r="F322" s="17"/>
      <c r="G322" s="20"/>
      <c r="H322" s="20"/>
      <c r="I322" s="20"/>
      <c r="J322" s="20"/>
      <c r="K322" s="20"/>
      <c r="L322" s="20"/>
      <c r="M322" s="20"/>
      <c r="N322" s="20"/>
      <c r="O322" s="20"/>
      <c r="P322" s="20"/>
      <c r="Q322" s="20"/>
      <c r="R322" s="20"/>
      <c r="S322" s="27"/>
    </row>
    <row r="323" spans="1:28" hidden="1">
      <c r="A323" s="109"/>
      <c r="B323" s="15">
        <v>322002</v>
      </c>
      <c r="C323" s="21" t="s">
        <v>127</v>
      </c>
      <c r="D323" s="17"/>
      <c r="E323" s="17"/>
      <c r="F323" s="17"/>
      <c r="G323" s="20">
        <f>SUM(G324:G325)</f>
        <v>0</v>
      </c>
      <c r="H323" s="20">
        <f t="shared" ref="H323:S323" si="118">SUM(H324:H325)</f>
        <v>0</v>
      </c>
      <c r="I323" s="20">
        <f t="shared" si="118"/>
        <v>0</v>
      </c>
      <c r="J323" s="20">
        <f t="shared" si="118"/>
        <v>0</v>
      </c>
      <c r="K323" s="20">
        <f t="shared" si="118"/>
        <v>0</v>
      </c>
      <c r="L323" s="20">
        <f t="shared" si="118"/>
        <v>0</v>
      </c>
      <c r="M323" s="20">
        <f t="shared" si="118"/>
        <v>0</v>
      </c>
      <c r="N323" s="20">
        <f t="shared" si="118"/>
        <v>0</v>
      </c>
      <c r="O323" s="20">
        <f t="shared" si="118"/>
        <v>0</v>
      </c>
      <c r="P323" s="20">
        <f t="shared" si="118"/>
        <v>0</v>
      </c>
      <c r="Q323" s="20">
        <f t="shared" si="118"/>
        <v>0</v>
      </c>
      <c r="R323" s="20">
        <f t="shared" si="118"/>
        <v>0</v>
      </c>
      <c r="S323" s="20">
        <f t="shared" si="118"/>
        <v>0</v>
      </c>
    </row>
    <row r="324" spans="1:28" hidden="1">
      <c r="A324" s="109"/>
      <c r="B324" s="15"/>
      <c r="C324" s="21"/>
      <c r="D324" s="17"/>
      <c r="E324" s="17"/>
      <c r="F324" s="17"/>
      <c r="G324" s="20"/>
      <c r="H324" s="20"/>
      <c r="I324" s="20"/>
      <c r="J324" s="20"/>
      <c r="K324" s="20"/>
      <c r="L324" s="20"/>
      <c r="M324" s="20"/>
      <c r="N324" s="20"/>
      <c r="O324" s="20"/>
      <c r="P324" s="20"/>
      <c r="Q324" s="20"/>
      <c r="R324" s="20"/>
      <c r="S324" s="27"/>
    </row>
    <row r="325" spans="1:28" hidden="1">
      <c r="A325" s="109"/>
      <c r="B325" s="15"/>
      <c r="C325" s="21"/>
      <c r="D325" s="17"/>
      <c r="E325" s="17"/>
      <c r="F325" s="17"/>
      <c r="G325" s="20"/>
      <c r="H325" s="20"/>
      <c r="I325" s="20"/>
      <c r="J325" s="20"/>
      <c r="K325" s="20"/>
      <c r="L325" s="20"/>
      <c r="M325" s="20"/>
      <c r="N325" s="20"/>
      <c r="O325" s="20"/>
      <c r="P325" s="20"/>
      <c r="Q325" s="20"/>
      <c r="R325" s="20"/>
      <c r="S325" s="27"/>
    </row>
    <row r="326" spans="1:28" s="25" customFormat="1" hidden="1">
      <c r="A326" s="111"/>
      <c r="B326" s="23">
        <v>323000</v>
      </c>
      <c r="C326" s="16" t="s">
        <v>131</v>
      </c>
      <c r="D326" s="24"/>
      <c r="E326" s="24"/>
      <c r="F326" s="24"/>
      <c r="G326" s="19">
        <f>SUM(G327:G328)</f>
        <v>0</v>
      </c>
      <c r="H326" s="19">
        <f t="shared" ref="H326:S326" si="119">SUM(H327:H328)</f>
        <v>0</v>
      </c>
      <c r="I326" s="19">
        <f t="shared" si="119"/>
        <v>0</v>
      </c>
      <c r="J326" s="19">
        <f t="shared" si="119"/>
        <v>0</v>
      </c>
      <c r="K326" s="19">
        <f t="shared" si="119"/>
        <v>0</v>
      </c>
      <c r="L326" s="19">
        <f t="shared" si="119"/>
        <v>0</v>
      </c>
      <c r="M326" s="19">
        <f t="shared" si="119"/>
        <v>0</v>
      </c>
      <c r="N326" s="19">
        <f t="shared" si="119"/>
        <v>0</v>
      </c>
      <c r="O326" s="19">
        <f t="shared" si="119"/>
        <v>0</v>
      </c>
      <c r="P326" s="19">
        <f t="shared" si="119"/>
        <v>0</v>
      </c>
      <c r="Q326" s="19">
        <f t="shared" si="119"/>
        <v>0</v>
      </c>
      <c r="R326" s="19">
        <f t="shared" si="119"/>
        <v>0</v>
      </c>
      <c r="S326" s="19">
        <f t="shared" si="119"/>
        <v>0</v>
      </c>
    </row>
    <row r="327" spans="1:28" s="13" customFormat="1" hidden="1">
      <c r="A327" s="18"/>
      <c r="B327" s="15"/>
      <c r="C327" s="21"/>
      <c r="D327" s="17"/>
      <c r="E327" s="17"/>
      <c r="F327" s="17"/>
      <c r="G327" s="20"/>
      <c r="H327" s="20"/>
      <c r="I327" s="20"/>
      <c r="J327" s="20"/>
      <c r="K327" s="20"/>
      <c r="L327" s="20"/>
      <c r="M327" s="20"/>
      <c r="N327" s="20"/>
      <c r="O327" s="20"/>
      <c r="P327" s="20"/>
      <c r="Q327" s="20"/>
      <c r="R327" s="20"/>
      <c r="S327" s="27"/>
      <c r="T327" s="14"/>
      <c r="U327" s="14"/>
      <c r="V327" s="14"/>
      <c r="W327" s="14"/>
      <c r="X327" s="14"/>
      <c r="Y327" s="14"/>
      <c r="Z327" s="14"/>
      <c r="AA327" s="14"/>
      <c r="AB327" s="14"/>
    </row>
    <row r="328" spans="1:28" hidden="1">
      <c r="A328" s="109"/>
      <c r="B328" s="15"/>
      <c r="C328" s="21"/>
      <c r="D328" s="17"/>
      <c r="E328" s="17"/>
      <c r="F328" s="17"/>
      <c r="G328" s="20"/>
      <c r="H328" s="20"/>
      <c r="I328" s="20"/>
      <c r="J328" s="20"/>
      <c r="K328" s="20"/>
      <c r="L328" s="20"/>
      <c r="M328" s="20"/>
      <c r="N328" s="20"/>
      <c r="O328" s="20"/>
      <c r="P328" s="20"/>
      <c r="Q328" s="20"/>
      <c r="R328" s="20"/>
      <c r="S328" s="27"/>
    </row>
    <row r="329" spans="1:28" hidden="1">
      <c r="C329" s="32" t="s">
        <v>135</v>
      </c>
    </row>
    <row r="330" spans="1:28" hidden="1"/>
    <row r="331" spans="1:28" hidden="1"/>
    <row r="332" spans="1:28" s="33" customFormat="1">
      <c r="A332" s="14"/>
      <c r="B332" s="13"/>
      <c r="C332" s="32" t="s">
        <v>135</v>
      </c>
      <c r="G332" s="13"/>
      <c r="H332" s="13"/>
      <c r="I332" s="13"/>
      <c r="J332" s="13"/>
      <c r="K332" s="13"/>
      <c r="L332" s="13"/>
      <c r="M332" s="13"/>
      <c r="N332" s="13"/>
      <c r="O332" s="13"/>
      <c r="P332" s="13"/>
      <c r="Q332" s="13"/>
      <c r="R332" s="13"/>
      <c r="T332" s="14"/>
      <c r="U332" s="14"/>
      <c r="V332" s="14"/>
      <c r="W332" s="14"/>
      <c r="X332" s="14"/>
      <c r="Y332" s="14"/>
      <c r="Z332" s="14"/>
      <c r="AA332" s="14"/>
      <c r="AB332" s="14"/>
    </row>
  </sheetData>
  <mergeCells count="8">
    <mergeCell ref="F4:F5"/>
    <mergeCell ref="G4:R4"/>
    <mergeCell ref="S4:S5"/>
    <mergeCell ref="A4:A5"/>
    <mergeCell ref="B4:B5"/>
    <mergeCell ref="C4:C5"/>
    <mergeCell ref="D4:D5"/>
    <mergeCell ref="E4:E5"/>
  </mergeCells>
  <pageMargins left="3.937007874015748E-2" right="3.937007874015748E-2" top="3.937007874015748E-2" bottom="3.937007874015748E-2" header="0.23622047244094491" footer="0.23622047244094491"/>
  <pageSetup paperSize="9" scale="6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sheetPr>
    <tabColor rgb="FF00B050"/>
  </sheetPr>
  <dimension ref="D4:V12"/>
  <sheetViews>
    <sheetView workbookViewId="0">
      <selection activeCell="M17" sqref="M17"/>
    </sheetView>
  </sheetViews>
  <sheetFormatPr defaultRowHeight="15"/>
  <cols>
    <col min="6" max="6" width="15.7109375" customWidth="1"/>
    <col min="7" max="7" width="10" customWidth="1"/>
    <col min="9" max="9" width="12.5703125" customWidth="1"/>
  </cols>
  <sheetData>
    <row r="4" spans="4:22" ht="25.5">
      <c r="D4" s="115" t="s">
        <v>238</v>
      </c>
      <c r="E4" s="99" t="s">
        <v>237</v>
      </c>
      <c r="F4" s="102" t="s">
        <v>0</v>
      </c>
      <c r="G4" s="100" t="s">
        <v>1</v>
      </c>
      <c r="H4" s="100" t="s">
        <v>2</v>
      </c>
      <c r="I4" s="100" t="s">
        <v>137</v>
      </c>
      <c r="J4" s="12" t="s">
        <v>3</v>
      </c>
      <c r="K4" s="12" t="s">
        <v>4</v>
      </c>
      <c r="L4" s="12" t="s">
        <v>5</v>
      </c>
      <c r="M4" s="12" t="s">
        <v>6</v>
      </c>
      <c r="N4" s="12" t="s">
        <v>7</v>
      </c>
      <c r="O4" s="12" t="s">
        <v>8</v>
      </c>
      <c r="P4" s="12" t="s">
        <v>9</v>
      </c>
      <c r="Q4" s="12" t="s">
        <v>10</v>
      </c>
      <c r="R4" s="12" t="s">
        <v>11</v>
      </c>
      <c r="S4" s="12" t="s">
        <v>12</v>
      </c>
      <c r="T4" s="12" t="s">
        <v>13</v>
      </c>
      <c r="U4" s="12" t="s">
        <v>14</v>
      </c>
      <c r="V4" s="116" t="s">
        <v>235</v>
      </c>
    </row>
    <row r="5" spans="4:22" ht="39">
      <c r="D5" s="121"/>
      <c r="E5" s="49">
        <v>120000</v>
      </c>
      <c r="F5" s="103" t="s">
        <v>15</v>
      </c>
      <c r="G5" s="51"/>
      <c r="H5" s="51"/>
      <c r="I5" s="51"/>
      <c r="J5" s="52">
        <f t="shared" ref="J5:V5" si="0">J6+J37+J67+J70+J86+J89+J92+J108+J118+J121+J124+J134+J153+J166+J176+J183+J193+J200+J203+J206+J209+J212+J215+J218+J225+J228+J231+J253+J269</f>
        <v>0</v>
      </c>
      <c r="K5" s="52">
        <f t="shared" si="0"/>
        <v>0</v>
      </c>
      <c r="L5" s="52">
        <f t="shared" si="0"/>
        <v>0</v>
      </c>
      <c r="M5" s="52">
        <f t="shared" si="0"/>
        <v>0</v>
      </c>
      <c r="N5" s="52">
        <f t="shared" si="0"/>
        <v>0</v>
      </c>
      <c r="O5" s="52">
        <f t="shared" si="0"/>
        <v>0</v>
      </c>
      <c r="P5" s="52">
        <f t="shared" si="0"/>
        <v>0</v>
      </c>
      <c r="Q5" s="52">
        <f t="shared" si="0"/>
        <v>0</v>
      </c>
      <c r="R5" s="52">
        <f t="shared" si="0"/>
        <v>0</v>
      </c>
      <c r="S5" s="52">
        <f t="shared" si="0"/>
        <v>0</v>
      </c>
      <c r="T5" s="52">
        <f t="shared" si="0"/>
        <v>0</v>
      </c>
      <c r="U5" s="52">
        <f t="shared" si="0"/>
        <v>0</v>
      </c>
      <c r="V5" s="117">
        <f t="shared" si="0"/>
        <v>0</v>
      </c>
    </row>
    <row r="6" spans="4:22" ht="26.25">
      <c r="D6" s="121"/>
      <c r="E6" s="61" t="s">
        <v>139</v>
      </c>
      <c r="F6" s="104" t="s">
        <v>16</v>
      </c>
      <c r="G6" s="63"/>
      <c r="H6" s="63"/>
      <c r="I6" s="63"/>
      <c r="J6" s="64">
        <f t="shared" ref="J6:V6" si="1">J7+J25+J28+J31+J34</f>
        <v>0</v>
      </c>
      <c r="K6" s="64">
        <f t="shared" si="1"/>
        <v>0</v>
      </c>
      <c r="L6" s="64">
        <f t="shared" si="1"/>
        <v>0</v>
      </c>
      <c r="M6" s="64">
        <f t="shared" si="1"/>
        <v>0</v>
      </c>
      <c r="N6" s="64">
        <f t="shared" si="1"/>
        <v>0</v>
      </c>
      <c r="O6" s="64">
        <f t="shared" si="1"/>
        <v>0</v>
      </c>
      <c r="P6" s="64">
        <f t="shared" si="1"/>
        <v>0</v>
      </c>
      <c r="Q6" s="64">
        <f t="shared" si="1"/>
        <v>0</v>
      </c>
      <c r="R6" s="64">
        <f t="shared" si="1"/>
        <v>0</v>
      </c>
      <c r="S6" s="64">
        <f t="shared" si="1"/>
        <v>0</v>
      </c>
      <c r="T6" s="64">
        <f t="shared" si="1"/>
        <v>0</v>
      </c>
      <c r="U6" s="64">
        <f t="shared" si="1"/>
        <v>0</v>
      </c>
      <c r="V6" s="118">
        <f t="shared" si="1"/>
        <v>0</v>
      </c>
    </row>
    <row r="7" spans="4:22">
      <c r="D7" s="121"/>
      <c r="E7" s="47">
        <v>121001</v>
      </c>
      <c r="F7" s="105" t="s">
        <v>17</v>
      </c>
      <c r="G7" s="55"/>
      <c r="H7" s="55"/>
      <c r="I7" s="55"/>
      <c r="J7" s="56">
        <f t="shared" ref="J7:V7" si="2">J9+J13+J16+J19+J22</f>
        <v>0</v>
      </c>
      <c r="K7" s="56">
        <f t="shared" si="2"/>
        <v>0</v>
      </c>
      <c r="L7" s="56">
        <f t="shared" si="2"/>
        <v>0</v>
      </c>
      <c r="M7" s="56">
        <f t="shared" si="2"/>
        <v>0</v>
      </c>
      <c r="N7" s="56">
        <f t="shared" si="2"/>
        <v>0</v>
      </c>
      <c r="O7" s="56">
        <f t="shared" si="2"/>
        <v>0</v>
      </c>
      <c r="P7" s="56">
        <f t="shared" si="2"/>
        <v>0</v>
      </c>
      <c r="Q7" s="56">
        <f t="shared" si="2"/>
        <v>0</v>
      </c>
      <c r="R7" s="56">
        <f t="shared" si="2"/>
        <v>0</v>
      </c>
      <c r="S7" s="56">
        <f t="shared" si="2"/>
        <v>0</v>
      </c>
      <c r="T7" s="56">
        <f t="shared" si="2"/>
        <v>0</v>
      </c>
      <c r="U7" s="56">
        <f t="shared" si="2"/>
        <v>0</v>
      </c>
      <c r="V7" s="119">
        <f t="shared" si="2"/>
        <v>0</v>
      </c>
    </row>
    <row r="8" spans="4:22" ht="26.25">
      <c r="D8" s="121"/>
      <c r="E8" s="141"/>
      <c r="F8" s="142" t="s">
        <v>273</v>
      </c>
      <c r="G8" s="143"/>
      <c r="H8" s="143"/>
      <c r="I8" s="143"/>
      <c r="J8" s="144"/>
      <c r="K8" s="144"/>
      <c r="L8" s="144"/>
      <c r="M8" s="144"/>
      <c r="N8" s="144"/>
      <c r="O8" s="144"/>
      <c r="P8" s="144"/>
      <c r="Q8" s="144"/>
      <c r="R8" s="144"/>
      <c r="S8" s="144"/>
      <c r="T8" s="144"/>
      <c r="U8" s="144"/>
      <c r="V8" s="145"/>
    </row>
    <row r="9" spans="4:22" ht="26.25">
      <c r="D9" s="121"/>
      <c r="E9" s="41">
        <v>1210011</v>
      </c>
      <c r="F9" s="106" t="s">
        <v>18</v>
      </c>
      <c r="G9" s="57"/>
      <c r="H9" s="57"/>
      <c r="I9" s="57"/>
      <c r="J9" s="59">
        <f>SUM(J10:J11)</f>
        <v>0</v>
      </c>
      <c r="K9" s="59">
        <f t="shared" ref="K9:V9" si="3">SUM(K10:K11)</f>
        <v>0</v>
      </c>
      <c r="L9" s="59">
        <f t="shared" si="3"/>
        <v>0</v>
      </c>
      <c r="M9" s="59">
        <f t="shared" si="3"/>
        <v>0</v>
      </c>
      <c r="N9" s="59">
        <f t="shared" si="3"/>
        <v>0</v>
      </c>
      <c r="O9" s="59">
        <f t="shared" si="3"/>
        <v>0</v>
      </c>
      <c r="P9" s="59">
        <f t="shared" si="3"/>
        <v>0</v>
      </c>
      <c r="Q9" s="59">
        <f t="shared" si="3"/>
        <v>0</v>
      </c>
      <c r="R9" s="59">
        <f t="shared" si="3"/>
        <v>0</v>
      </c>
      <c r="S9" s="59">
        <f t="shared" si="3"/>
        <v>0</v>
      </c>
      <c r="T9" s="59">
        <f t="shared" si="3"/>
        <v>0</v>
      </c>
      <c r="U9" s="59">
        <f t="shared" si="3"/>
        <v>0</v>
      </c>
      <c r="V9" s="59">
        <f t="shared" si="3"/>
        <v>0</v>
      </c>
    </row>
    <row r="10" spans="4:22">
      <c r="D10" s="121"/>
      <c r="E10" s="41"/>
      <c r="F10" s="106"/>
      <c r="G10" s="57"/>
      <c r="H10" s="57"/>
      <c r="I10" s="57"/>
      <c r="J10" s="59"/>
      <c r="K10" s="59"/>
      <c r="L10" s="59"/>
      <c r="M10" s="59"/>
      <c r="N10" s="59"/>
      <c r="O10" s="59"/>
      <c r="P10" s="59"/>
      <c r="Q10" s="59"/>
      <c r="R10" s="59"/>
      <c r="S10" s="59"/>
      <c r="T10" s="59"/>
      <c r="U10" s="59"/>
      <c r="V10" s="120"/>
    </row>
    <row r="11" spans="4:22">
      <c r="D11" s="121"/>
      <c r="E11" s="41"/>
      <c r="F11" s="106"/>
      <c r="G11" s="57"/>
      <c r="H11" s="57"/>
      <c r="I11" s="57"/>
      <c r="J11" s="59"/>
      <c r="K11" s="59"/>
      <c r="L11" s="59"/>
      <c r="M11" s="59"/>
      <c r="N11" s="59"/>
      <c r="O11" s="59"/>
      <c r="P11" s="59"/>
      <c r="Q11" s="59"/>
      <c r="R11" s="59"/>
      <c r="S11" s="59"/>
      <c r="T11" s="59"/>
      <c r="U11" s="59"/>
      <c r="V11" s="120"/>
    </row>
    <row r="12" spans="4:22" ht="39">
      <c r="D12" s="121"/>
      <c r="E12" s="123"/>
      <c r="F12" s="139" t="s">
        <v>274</v>
      </c>
      <c r="G12" s="125"/>
      <c r="H12" s="125"/>
      <c r="I12" s="125"/>
      <c r="J12" s="122"/>
      <c r="K12" s="122"/>
      <c r="L12" s="122"/>
      <c r="M12" s="122"/>
      <c r="N12" s="122"/>
      <c r="O12" s="122"/>
      <c r="P12" s="122"/>
      <c r="Q12" s="122"/>
      <c r="R12" s="122"/>
      <c r="S12" s="122"/>
      <c r="T12" s="122"/>
      <c r="U12" s="122"/>
      <c r="V12" s="14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tabColor rgb="FF00B050"/>
  </sheetPr>
  <dimension ref="E2:M19"/>
  <sheetViews>
    <sheetView workbookViewId="0">
      <selection activeCell="J24" sqref="J24"/>
    </sheetView>
  </sheetViews>
  <sheetFormatPr defaultRowHeight="15"/>
  <cols>
    <col min="8" max="8" width="23.140625" bestFit="1" customWidth="1"/>
    <col min="9" max="9" width="10" bestFit="1" customWidth="1"/>
    <col min="10" max="10" width="12.7109375" bestFit="1" customWidth="1"/>
    <col min="11" max="11" width="15.7109375" bestFit="1" customWidth="1"/>
    <col min="12" max="12" width="15.7109375" customWidth="1"/>
    <col min="13" max="13" width="13.85546875" bestFit="1" customWidth="1"/>
  </cols>
  <sheetData>
    <row r="2" spans="5:13">
      <c r="E2" t="s">
        <v>282</v>
      </c>
    </row>
    <row r="6" spans="5:13">
      <c r="E6" s="160" t="s">
        <v>283</v>
      </c>
      <c r="F6" s="151" t="s">
        <v>214</v>
      </c>
      <c r="G6" s="151" t="s">
        <v>216</v>
      </c>
      <c r="H6" s="151" t="s">
        <v>284</v>
      </c>
      <c r="I6" s="151" t="s">
        <v>223</v>
      </c>
      <c r="J6" s="151" t="s">
        <v>240</v>
      </c>
      <c r="K6" s="151" t="s">
        <v>227</v>
      </c>
      <c r="L6" s="151" t="s">
        <v>228</v>
      </c>
      <c r="M6" s="152" t="s">
        <v>137</v>
      </c>
    </row>
    <row r="7" spans="5:13">
      <c r="E7" s="155"/>
      <c r="F7" s="77"/>
      <c r="G7" s="77"/>
      <c r="H7" s="77"/>
      <c r="I7" s="77"/>
      <c r="J7" s="77"/>
      <c r="K7" s="77"/>
      <c r="L7" s="77"/>
      <c r="M7" s="156"/>
    </row>
    <row r="8" spans="5:13">
      <c r="E8" s="155"/>
      <c r="F8" s="77"/>
      <c r="G8" s="77"/>
      <c r="H8" s="77"/>
      <c r="I8" s="77"/>
      <c r="J8" s="77"/>
      <c r="K8" s="77"/>
      <c r="L8" s="77"/>
      <c r="M8" s="156"/>
    </row>
    <row r="9" spans="5:13">
      <c r="E9" s="155"/>
      <c r="F9" s="77"/>
      <c r="G9" s="77"/>
      <c r="H9" s="77"/>
      <c r="I9" s="77"/>
      <c r="J9" s="77"/>
      <c r="K9" s="77"/>
      <c r="L9" s="77"/>
      <c r="M9" s="156"/>
    </row>
    <row r="10" spans="5:13">
      <c r="E10" s="155"/>
      <c r="F10" s="77"/>
      <c r="G10" s="77"/>
      <c r="H10" s="77"/>
      <c r="I10" s="77"/>
      <c r="J10" s="77"/>
      <c r="K10" s="77"/>
      <c r="L10" s="77"/>
      <c r="M10" s="156"/>
    </row>
    <row r="11" spans="5:13">
      <c r="E11" s="155"/>
      <c r="F11" s="77"/>
      <c r="G11" s="77"/>
      <c r="H11" s="77"/>
      <c r="I11" s="77"/>
      <c r="J11" s="77"/>
      <c r="K11" s="77"/>
      <c r="L11" s="77"/>
      <c r="M11" s="156"/>
    </row>
    <row r="12" spans="5:13">
      <c r="E12" s="155"/>
      <c r="F12" s="77"/>
      <c r="G12" s="77"/>
      <c r="H12" s="77"/>
      <c r="I12" s="77"/>
      <c r="J12" s="77"/>
      <c r="K12" s="77"/>
      <c r="L12" s="77"/>
      <c r="M12" s="156"/>
    </row>
    <row r="13" spans="5:13">
      <c r="E13" s="155"/>
      <c r="F13" s="77"/>
      <c r="G13" s="77"/>
      <c r="H13" s="77"/>
      <c r="I13" s="77"/>
      <c r="J13" s="77"/>
      <c r="K13" s="77"/>
      <c r="L13" s="77"/>
      <c r="M13" s="156"/>
    </row>
    <row r="14" spans="5:13">
      <c r="E14" s="155"/>
      <c r="F14" s="77"/>
      <c r="G14" s="77"/>
      <c r="H14" s="77"/>
      <c r="I14" s="77"/>
      <c r="J14" s="77"/>
      <c r="K14" s="77"/>
      <c r="L14" s="77"/>
      <c r="M14" s="156"/>
    </row>
    <row r="15" spans="5:13">
      <c r="E15" s="155"/>
      <c r="F15" s="77"/>
      <c r="G15" s="77"/>
      <c r="H15" s="77"/>
      <c r="I15" s="77"/>
      <c r="J15" s="77"/>
      <c r="K15" s="77"/>
      <c r="L15" s="77"/>
      <c r="M15" s="156"/>
    </row>
    <row r="16" spans="5:13">
      <c r="E16" s="155"/>
      <c r="F16" s="77"/>
      <c r="G16" s="77"/>
      <c r="H16" s="77"/>
      <c r="I16" s="77"/>
      <c r="J16" s="77"/>
      <c r="K16" s="77"/>
      <c r="L16" s="77"/>
      <c r="M16" s="156"/>
    </row>
    <row r="17" spans="5:13">
      <c r="E17" s="155"/>
      <c r="F17" s="77"/>
      <c r="G17" s="77"/>
      <c r="H17" s="77"/>
      <c r="I17" s="77"/>
      <c r="J17" s="77"/>
      <c r="K17" s="77"/>
      <c r="L17" s="77"/>
      <c r="M17" s="156"/>
    </row>
    <row r="18" spans="5:13">
      <c r="E18" s="155"/>
      <c r="F18" s="77"/>
      <c r="G18" s="77"/>
      <c r="H18" s="77"/>
      <c r="I18" s="77"/>
      <c r="J18" s="77"/>
      <c r="K18" s="77"/>
      <c r="L18" s="77"/>
      <c r="M18" s="156"/>
    </row>
    <row r="19" spans="5:13">
      <c r="E19" s="157"/>
      <c r="F19" s="158"/>
      <c r="G19" s="158"/>
      <c r="H19" s="158"/>
      <c r="I19" s="158"/>
      <c r="J19" s="158"/>
      <c r="K19" s="158"/>
      <c r="L19" s="158"/>
      <c r="M19" s="15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00B050"/>
    <pageSetUpPr fitToPage="1"/>
  </sheetPr>
  <dimension ref="A1:EB76"/>
  <sheetViews>
    <sheetView zoomScaleNormal="100" zoomScaleSheetLayoutView="100" workbookViewId="0">
      <pane xSplit="2" ySplit="6" topLeftCell="C43" activePane="bottomRight" state="frozen"/>
      <selection pane="topRight" activeCell="C1" sqref="C1"/>
      <selection pane="bottomLeft" activeCell="A7" sqref="A7"/>
      <selection pane="bottomRight" activeCell="C67" sqref="C67"/>
    </sheetView>
  </sheetViews>
  <sheetFormatPr defaultRowHeight="12.75" outlineLevelRow="1"/>
  <cols>
    <col min="1" max="1" width="7.140625" style="34" customWidth="1"/>
    <col min="2" max="2" width="57.5703125" style="35" customWidth="1"/>
    <col min="3" max="3" width="26.140625" style="163" customWidth="1"/>
    <col min="4" max="4" width="19.85546875" style="163" customWidth="1"/>
    <col min="5" max="5" width="24.7109375" style="163" customWidth="1"/>
    <col min="6" max="6" width="25" style="163" customWidth="1"/>
    <col min="7" max="7" width="25.28515625" style="163" bestFit="1" customWidth="1"/>
    <col min="8" max="8" width="16" style="163" customWidth="1"/>
    <col min="9" max="9" width="22.140625" style="163" customWidth="1"/>
    <col min="10" max="10" width="21" style="163" customWidth="1"/>
    <col min="11" max="11" width="16.85546875" style="163" customWidth="1"/>
    <col min="12" max="16384" width="9.140625" style="35"/>
  </cols>
  <sheetData>
    <row r="1" spans="1:18">
      <c r="A1" s="35"/>
    </row>
    <row r="2" spans="1:18">
      <c r="A2" s="35"/>
    </row>
    <row r="3" spans="1:18" s="34" customFormat="1">
      <c r="A3" s="35"/>
      <c r="B3" s="35"/>
      <c r="C3" s="163"/>
      <c r="D3" s="163"/>
      <c r="E3" s="163"/>
      <c r="F3" s="163"/>
      <c r="G3" s="163"/>
      <c r="H3" s="163"/>
      <c r="I3" s="163"/>
      <c r="J3" s="163"/>
      <c r="K3" s="163"/>
      <c r="L3" s="35"/>
      <c r="M3" s="35"/>
      <c r="N3" s="35"/>
      <c r="O3" s="35"/>
      <c r="P3" s="35"/>
      <c r="Q3" s="35"/>
      <c r="R3" s="35"/>
    </row>
    <row r="4" spans="1:18" s="34" customFormat="1">
      <c r="A4" s="35"/>
      <c r="B4" s="35"/>
      <c r="C4" s="163"/>
      <c r="D4" s="163"/>
      <c r="E4" s="163"/>
      <c r="F4" s="163"/>
      <c r="G4" s="163"/>
      <c r="H4" s="163"/>
      <c r="I4" s="163"/>
      <c r="J4" s="163"/>
      <c r="K4" s="163"/>
      <c r="L4" s="35"/>
      <c r="M4" s="35"/>
      <c r="N4" s="35"/>
      <c r="O4" s="35"/>
      <c r="P4" s="35"/>
      <c r="Q4" s="35"/>
      <c r="R4" s="35"/>
    </row>
    <row r="5" spans="1:18" ht="15" customHeight="1">
      <c r="A5" s="214" t="s">
        <v>141</v>
      </c>
      <c r="B5" s="214" t="s">
        <v>142</v>
      </c>
      <c r="C5" s="215" t="s">
        <v>289</v>
      </c>
      <c r="D5" s="215"/>
      <c r="E5" s="215"/>
      <c r="F5" s="215"/>
      <c r="G5" s="215"/>
      <c r="H5" s="215"/>
      <c r="I5" s="215"/>
      <c r="J5" s="215"/>
      <c r="K5" s="215"/>
    </row>
    <row r="6" spans="1:18" s="36" customFormat="1" ht="15.75" customHeight="1">
      <c r="A6" s="214"/>
      <c r="B6" s="214"/>
      <c r="C6" s="215"/>
      <c r="D6" s="215"/>
      <c r="E6" s="215"/>
      <c r="F6" s="215"/>
      <c r="G6" s="215"/>
      <c r="H6" s="215"/>
      <c r="I6" s="215"/>
      <c r="J6" s="215"/>
      <c r="K6" s="215"/>
      <c r="L6" s="35"/>
      <c r="M6" s="35"/>
      <c r="N6" s="35"/>
      <c r="O6" s="35"/>
      <c r="P6" s="35"/>
      <c r="Q6" s="35"/>
      <c r="R6" s="35"/>
    </row>
    <row r="7" spans="1:18" s="38" customFormat="1" ht="27.75" customHeight="1">
      <c r="A7" s="176" t="s">
        <v>143</v>
      </c>
      <c r="B7" s="179" t="s">
        <v>144</v>
      </c>
      <c r="C7" s="178" t="s">
        <v>288</v>
      </c>
      <c r="D7" s="173"/>
      <c r="E7" s="173"/>
      <c r="F7" s="173"/>
      <c r="G7" s="173"/>
      <c r="H7" s="173"/>
      <c r="I7" s="173"/>
      <c r="J7" s="173"/>
      <c r="K7" s="174"/>
      <c r="L7" s="35"/>
      <c r="M7" s="35"/>
      <c r="N7" s="35"/>
      <c r="O7" s="35"/>
      <c r="P7" s="35"/>
      <c r="Q7" s="35"/>
      <c r="R7" s="35"/>
    </row>
    <row r="8" spans="1:18" ht="27.75" customHeight="1">
      <c r="A8" s="176" t="s">
        <v>145</v>
      </c>
      <c r="B8" s="177" t="s">
        <v>16</v>
      </c>
      <c r="C8" s="178" t="s">
        <v>288</v>
      </c>
      <c r="D8" s="173"/>
      <c r="E8" s="173" t="s">
        <v>135</v>
      </c>
      <c r="F8" s="173"/>
      <c r="G8" s="173"/>
      <c r="H8" s="173"/>
      <c r="I8" s="173"/>
      <c r="J8" s="173"/>
      <c r="K8" s="174"/>
    </row>
    <row r="9" spans="1:18" s="34" customFormat="1" ht="27.75" customHeight="1" outlineLevel="1">
      <c r="A9" s="165" t="s">
        <v>146</v>
      </c>
      <c r="B9" s="166" t="s">
        <v>147</v>
      </c>
      <c r="C9" s="164" t="str">
        <f>'статьи затрат для формы'!C9</f>
        <v>Выплаты сотрудникам</v>
      </c>
      <c r="D9" s="173"/>
      <c r="E9" s="173" t="s">
        <v>135</v>
      </c>
      <c r="F9" s="173"/>
      <c r="G9" s="173"/>
      <c r="H9" s="173"/>
      <c r="I9" s="173"/>
      <c r="J9" s="173"/>
      <c r="K9" s="174"/>
      <c r="L9" s="35"/>
      <c r="M9" s="35"/>
      <c r="N9" s="35"/>
      <c r="O9" s="35"/>
      <c r="P9" s="35"/>
      <c r="Q9" s="35"/>
      <c r="R9" s="35"/>
    </row>
    <row r="10" spans="1:18" s="34" customFormat="1" ht="27.75" customHeight="1" outlineLevel="1">
      <c r="A10" s="165" t="s">
        <v>148</v>
      </c>
      <c r="B10" s="166" t="s">
        <v>149</v>
      </c>
      <c r="C10" s="164" t="str">
        <f>'статьи затрат для формы'!C12</f>
        <v>Налог на доходы физических лиц</v>
      </c>
      <c r="D10" s="173"/>
      <c r="E10" s="173"/>
      <c r="F10" s="173"/>
      <c r="G10" s="173"/>
      <c r="H10" s="173"/>
      <c r="I10" s="173"/>
      <c r="J10" s="173"/>
      <c r="K10" s="174"/>
      <c r="L10" s="35"/>
      <c r="M10" s="35"/>
      <c r="N10" s="35"/>
      <c r="O10" s="35"/>
      <c r="P10" s="35"/>
      <c r="Q10" s="35"/>
      <c r="R10" s="35"/>
    </row>
    <row r="11" spans="1:18" s="34" customFormat="1" ht="27.75" customHeight="1" outlineLevel="1">
      <c r="A11" s="165" t="s">
        <v>150</v>
      </c>
      <c r="B11" s="166" t="s">
        <v>151</v>
      </c>
      <c r="C11" s="175" t="str">
        <f>'статьи затрат для формы'!C27</f>
        <v>Страхование персонала (ДМС)</v>
      </c>
      <c r="D11" s="173"/>
      <c r="E11" s="173"/>
      <c r="F11" s="173"/>
      <c r="G11" s="173"/>
      <c r="H11" s="173"/>
      <c r="I11" s="173"/>
      <c r="J11" s="173"/>
      <c r="K11" s="174"/>
      <c r="L11" s="35"/>
      <c r="M11" s="35"/>
      <c r="N11" s="35"/>
      <c r="O11" s="35"/>
      <c r="P11" s="35"/>
      <c r="Q11" s="35"/>
      <c r="R11" s="35"/>
    </row>
    <row r="12" spans="1:18" s="34" customFormat="1" ht="27.75" customHeight="1" outlineLevel="1">
      <c r="A12" s="165" t="s">
        <v>152</v>
      </c>
      <c r="B12" s="166" t="s">
        <v>153</v>
      </c>
      <c r="C12" s="164" t="str">
        <f>'статьи затрат для формы'!C15</f>
        <v>Алименты</v>
      </c>
      <c r="D12" s="164" t="str">
        <f>'статьи затрат для формы'!C18</f>
        <v>Выплаты гидам</v>
      </c>
      <c r="E12" s="164" t="str">
        <f>'статьи затрат для формы'!C21</f>
        <v>Авторские вознаграждения</v>
      </c>
      <c r="F12" s="164" t="str">
        <f>'статьи затрат для формы'!C30</f>
        <v>Материальная помощь</v>
      </c>
      <c r="G12" s="164" t="str">
        <f>'статьи затрат для формы'!C33</f>
        <v>Прочие расходы на персонал</v>
      </c>
      <c r="H12" s="173"/>
      <c r="I12" s="173"/>
      <c r="J12" s="173"/>
      <c r="K12" s="174"/>
      <c r="L12" s="35"/>
      <c r="M12" s="35"/>
      <c r="N12" s="35"/>
      <c r="O12" s="35"/>
      <c r="P12" s="35"/>
      <c r="Q12" s="35"/>
      <c r="R12" s="35"/>
    </row>
    <row r="13" spans="1:18" s="34" customFormat="1" ht="27.75" customHeight="1">
      <c r="A13" s="176" t="s">
        <v>154</v>
      </c>
      <c r="B13" s="177" t="s">
        <v>155</v>
      </c>
      <c r="C13" s="178" t="s">
        <v>288</v>
      </c>
      <c r="D13" s="173"/>
      <c r="E13" s="173"/>
      <c r="F13" s="173"/>
      <c r="G13" s="173"/>
      <c r="H13" s="173"/>
      <c r="I13" s="173"/>
      <c r="J13" s="173"/>
      <c r="K13" s="174"/>
      <c r="L13" s="35"/>
      <c r="M13" s="35"/>
      <c r="N13" s="35"/>
      <c r="O13" s="35"/>
      <c r="P13" s="35"/>
      <c r="Q13" s="35"/>
      <c r="R13" s="35"/>
    </row>
    <row r="14" spans="1:18" s="34" customFormat="1" ht="27.75" customHeight="1" outlineLevel="1">
      <c r="A14" s="165" t="s">
        <v>156</v>
      </c>
      <c r="B14" s="166" t="s">
        <v>157</v>
      </c>
      <c r="C14" s="164" t="str">
        <f>'статьи затрат для формы'!C37</f>
        <v>Покупной полуфабрикат</v>
      </c>
      <c r="D14" s="164" t="str">
        <f>'статьи затрат для формы'!C40</f>
        <v>Основные сырье и материалы</v>
      </c>
      <c r="E14" s="164" t="str">
        <f>'статьи затрат для формы'!C43</f>
        <v>Вспомогательные материалы</v>
      </c>
      <c r="F14" s="164" t="str">
        <f>'статьи затрат для формы'!C50</f>
        <v>Услуги по переработке сырья и материалов</v>
      </c>
      <c r="G14" s="164" t="str">
        <f>'статьи затрат для формы'!C53</f>
        <v>Материалы для декора</v>
      </c>
      <c r="H14" s="164" t="str">
        <f>'статьи затрат для формы'!C66</f>
        <v>Товары для перепродажи</v>
      </c>
      <c r="I14" s="173"/>
      <c r="J14" s="173"/>
      <c r="K14" s="174"/>
      <c r="L14" s="35"/>
      <c r="M14" s="35"/>
      <c r="N14" s="35"/>
      <c r="O14" s="35"/>
      <c r="P14" s="35"/>
      <c r="Q14" s="35"/>
      <c r="R14" s="35"/>
    </row>
    <row r="15" spans="1:18" s="39" customFormat="1" ht="27.75" customHeight="1" outlineLevel="1">
      <c r="A15" s="165" t="s">
        <v>158</v>
      </c>
      <c r="B15" s="167" t="s">
        <v>290</v>
      </c>
      <c r="C15" s="213" t="s">
        <v>292</v>
      </c>
      <c r="D15" s="213"/>
      <c r="E15" s="213"/>
      <c r="F15" s="213"/>
      <c r="G15" s="213"/>
      <c r="H15" s="173"/>
      <c r="I15" s="173"/>
      <c r="J15" s="173"/>
      <c r="K15" s="174"/>
      <c r="L15" s="35"/>
      <c r="M15" s="35"/>
      <c r="N15" s="35"/>
      <c r="O15" s="35"/>
      <c r="P15" s="35"/>
      <c r="Q15" s="35"/>
      <c r="R15" s="35"/>
    </row>
    <row r="16" spans="1:18" s="39" customFormat="1" ht="27.75" customHeight="1" outlineLevel="1">
      <c r="A16" s="165" t="s">
        <v>159</v>
      </c>
      <c r="B16" s="167" t="s">
        <v>291</v>
      </c>
      <c r="C16" s="213" t="s">
        <v>293</v>
      </c>
      <c r="D16" s="213"/>
      <c r="E16" s="213"/>
      <c r="F16" s="213"/>
      <c r="G16" s="213"/>
      <c r="H16" s="173"/>
      <c r="I16" s="173"/>
      <c r="J16" s="173"/>
      <c r="K16" s="174"/>
      <c r="L16" s="35"/>
      <c r="M16" s="35"/>
      <c r="N16" s="35"/>
      <c r="O16" s="35"/>
      <c r="P16" s="35"/>
      <c r="Q16" s="35"/>
      <c r="R16" s="35"/>
    </row>
    <row r="17" spans="1:18" s="34" customFormat="1" ht="27.75" customHeight="1" outlineLevel="1">
      <c r="A17" s="165" t="s">
        <v>160</v>
      </c>
      <c r="B17" s="168" t="s">
        <v>30</v>
      </c>
      <c r="C17" s="180" t="str">
        <f>'статьи затрат для формы'!C69</f>
        <v>Общехозяйственные материалы, инвентарь и прочие ТМЦ</v>
      </c>
      <c r="D17" s="180" t="str">
        <f>'статьи затрат для формы'!C268</f>
        <v>Упаковка</v>
      </c>
      <c r="E17" s="173"/>
      <c r="F17" s="173"/>
      <c r="G17" s="173"/>
      <c r="H17" s="173"/>
      <c r="I17" s="173"/>
      <c r="J17" s="173"/>
      <c r="K17" s="174"/>
      <c r="L17" s="35"/>
      <c r="M17" s="35"/>
      <c r="N17" s="35"/>
      <c r="O17" s="35"/>
      <c r="P17" s="35"/>
      <c r="Q17" s="35"/>
      <c r="R17" s="35"/>
    </row>
    <row r="18" spans="1:18" s="34" customFormat="1" ht="27.75" customHeight="1">
      <c r="A18" s="176" t="s">
        <v>161</v>
      </c>
      <c r="B18" s="177" t="s">
        <v>162</v>
      </c>
      <c r="C18" s="178" t="s">
        <v>288</v>
      </c>
      <c r="D18" s="173"/>
      <c r="E18" s="173"/>
      <c r="F18" s="173"/>
      <c r="G18" s="173"/>
      <c r="H18" s="173"/>
      <c r="I18" s="173"/>
      <c r="J18" s="173"/>
      <c r="K18" s="174"/>
      <c r="L18" s="35"/>
      <c r="M18" s="35"/>
      <c r="N18" s="35"/>
      <c r="O18" s="35"/>
      <c r="P18" s="35"/>
      <c r="Q18" s="35"/>
      <c r="R18" s="35"/>
    </row>
    <row r="19" spans="1:18" s="34" customFormat="1" ht="27.75" customHeight="1" outlineLevel="1">
      <c r="A19" s="165" t="s">
        <v>163</v>
      </c>
      <c r="B19" s="166" t="s">
        <v>100</v>
      </c>
      <c r="C19" s="164" t="str">
        <f>'статьи затрат для формы'!C231</f>
        <v>НДС</v>
      </c>
      <c r="D19" s="173"/>
      <c r="E19" s="173"/>
      <c r="F19" s="173"/>
      <c r="G19" s="173"/>
      <c r="H19" s="173"/>
      <c r="I19" s="173"/>
      <c r="J19" s="173"/>
      <c r="K19" s="174"/>
      <c r="L19" s="35"/>
      <c r="M19" s="35"/>
      <c r="N19" s="35"/>
      <c r="O19" s="35"/>
      <c r="P19" s="35"/>
      <c r="Q19" s="35"/>
      <c r="R19" s="35"/>
    </row>
    <row r="20" spans="1:18" s="34" customFormat="1" ht="27.75" customHeight="1" outlineLevel="1">
      <c r="A20" s="165" t="s">
        <v>164</v>
      </c>
      <c r="B20" s="166" t="s">
        <v>165</v>
      </c>
      <c r="C20" s="164" t="str">
        <f>'статьи затрат для формы'!C24</f>
        <v>Страховые взносы во внебюджетные фонды</v>
      </c>
      <c r="D20" s="173"/>
      <c r="E20" s="173"/>
      <c r="F20" s="173"/>
      <c r="G20" s="173"/>
      <c r="H20" s="173"/>
      <c r="I20" s="173"/>
      <c r="J20" s="173"/>
      <c r="K20" s="174"/>
      <c r="L20" s="35"/>
      <c r="M20" s="35"/>
      <c r="N20" s="35"/>
      <c r="O20" s="35"/>
      <c r="P20" s="35"/>
      <c r="Q20" s="35"/>
      <c r="R20" s="35"/>
    </row>
    <row r="21" spans="1:18" s="34" customFormat="1" ht="27.75" customHeight="1" outlineLevel="1">
      <c r="A21" s="165" t="s">
        <v>166</v>
      </c>
      <c r="B21" s="166" t="s">
        <v>105</v>
      </c>
      <c r="C21" s="164" t="str">
        <f>'статьи затрат для формы'!C246</f>
        <v>Налог на прибыль</v>
      </c>
      <c r="D21" s="173"/>
      <c r="E21" s="173"/>
      <c r="F21" s="173"/>
      <c r="G21" s="173"/>
      <c r="H21" s="173"/>
      <c r="I21" s="173"/>
      <c r="J21" s="173"/>
      <c r="K21" s="174"/>
      <c r="L21" s="35"/>
      <c r="M21" s="35"/>
      <c r="N21" s="35"/>
      <c r="O21" s="35"/>
      <c r="P21" s="35"/>
      <c r="Q21" s="35"/>
      <c r="R21" s="35"/>
    </row>
    <row r="22" spans="1:18" s="34" customFormat="1" ht="27.75" customHeight="1" outlineLevel="1">
      <c r="A22" s="165" t="s">
        <v>167</v>
      </c>
      <c r="B22" s="166" t="s">
        <v>101</v>
      </c>
      <c r="C22" s="164" t="str">
        <f>'статьи затрат для формы'!C234</f>
        <v>Налог на имущество</v>
      </c>
      <c r="D22" s="173"/>
      <c r="E22" s="173"/>
      <c r="F22" s="173"/>
      <c r="G22" s="173"/>
      <c r="H22" s="173"/>
      <c r="I22" s="173"/>
      <c r="J22" s="173"/>
      <c r="K22" s="174"/>
      <c r="L22" s="35"/>
      <c r="M22" s="35"/>
      <c r="N22" s="35"/>
      <c r="O22" s="35"/>
      <c r="P22" s="35"/>
      <c r="Q22" s="35"/>
      <c r="R22" s="35"/>
    </row>
    <row r="23" spans="1:18" s="34" customFormat="1" ht="27.75" customHeight="1" outlineLevel="1">
      <c r="A23" s="165" t="s">
        <v>168</v>
      </c>
      <c r="B23" s="166" t="s">
        <v>102</v>
      </c>
      <c r="C23" s="164" t="str">
        <f>'статьи затрат для формы'!C237</f>
        <v>Земельный налог</v>
      </c>
      <c r="D23" s="173"/>
      <c r="E23" s="173"/>
      <c r="F23" s="173"/>
      <c r="G23" s="173"/>
      <c r="H23" s="173"/>
      <c r="I23" s="173"/>
      <c r="J23" s="173"/>
      <c r="K23" s="174"/>
      <c r="L23" s="35"/>
      <c r="M23" s="35"/>
      <c r="N23" s="35"/>
      <c r="O23" s="35"/>
      <c r="P23" s="35"/>
      <c r="Q23" s="35"/>
      <c r="R23" s="35"/>
    </row>
    <row r="24" spans="1:18" s="40" customFormat="1" ht="27.75" customHeight="1" outlineLevel="1">
      <c r="A24" s="169" t="s">
        <v>169</v>
      </c>
      <c r="B24" s="166" t="s">
        <v>103</v>
      </c>
      <c r="C24" s="164" t="str">
        <f>'статьи затрат для формы'!C240</f>
        <v>Водный налог</v>
      </c>
      <c r="D24" s="173"/>
      <c r="E24" s="173"/>
      <c r="F24" s="173"/>
      <c r="G24" s="173"/>
      <c r="H24" s="173"/>
      <c r="I24" s="173"/>
      <c r="J24" s="173"/>
      <c r="K24" s="174"/>
      <c r="L24" s="35"/>
      <c r="M24" s="35"/>
      <c r="N24" s="35"/>
      <c r="O24" s="35"/>
      <c r="P24" s="35"/>
      <c r="Q24" s="35"/>
      <c r="R24" s="35"/>
    </row>
    <row r="25" spans="1:18" s="40" customFormat="1" ht="27.75" customHeight="1" outlineLevel="1">
      <c r="A25" s="165" t="s">
        <v>170</v>
      </c>
      <c r="B25" s="166" t="s">
        <v>104</v>
      </c>
      <c r="C25" s="164" t="str">
        <f>'статьи затрат для формы'!C243</f>
        <v>Транспортный налог</v>
      </c>
      <c r="D25" s="173"/>
      <c r="E25" s="173"/>
      <c r="F25" s="173"/>
      <c r="G25" s="173"/>
      <c r="H25" s="173"/>
      <c r="I25" s="173"/>
      <c r="J25" s="173"/>
      <c r="K25" s="174"/>
      <c r="L25" s="35"/>
      <c r="M25" s="35"/>
      <c r="N25" s="35"/>
      <c r="O25" s="35"/>
      <c r="P25" s="35"/>
      <c r="Q25" s="35"/>
      <c r="R25" s="35"/>
    </row>
    <row r="26" spans="1:18" s="34" customFormat="1" ht="27.75" customHeight="1" outlineLevel="1">
      <c r="A26" s="165" t="s">
        <v>171</v>
      </c>
      <c r="B26" s="166" t="s">
        <v>172</v>
      </c>
      <c r="C26" s="164" t="str">
        <f>'статьи затрат для формы'!C249</f>
        <v>Прочие налоги (сборы)</v>
      </c>
      <c r="D26" s="173"/>
      <c r="E26" s="173"/>
      <c r="F26" s="173"/>
      <c r="G26" s="173"/>
      <c r="H26" s="173"/>
      <c r="I26" s="173"/>
      <c r="J26" s="173"/>
      <c r="K26" s="174"/>
      <c r="L26" s="35"/>
      <c r="M26" s="35"/>
      <c r="N26" s="35"/>
      <c r="O26" s="35"/>
      <c r="P26" s="35"/>
      <c r="Q26" s="35"/>
      <c r="R26" s="35"/>
    </row>
    <row r="27" spans="1:18" s="34" customFormat="1" ht="27.75" customHeight="1">
      <c r="A27" s="176" t="s">
        <v>173</v>
      </c>
      <c r="B27" s="177" t="s">
        <v>174</v>
      </c>
      <c r="C27" s="178" t="s">
        <v>288</v>
      </c>
      <c r="D27" s="173"/>
      <c r="E27" s="173"/>
      <c r="F27" s="173"/>
      <c r="G27" s="173"/>
      <c r="H27" s="173"/>
      <c r="I27" s="173"/>
      <c r="J27" s="173"/>
      <c r="K27" s="174"/>
      <c r="L27" s="35"/>
      <c r="M27" s="35"/>
      <c r="N27" s="35"/>
      <c r="O27" s="35"/>
      <c r="P27" s="35"/>
      <c r="Q27" s="35"/>
      <c r="R27" s="35"/>
    </row>
    <row r="28" spans="1:18" s="34" customFormat="1" ht="27.75" customHeight="1" outlineLevel="1">
      <c r="A28" s="165" t="s">
        <v>175</v>
      </c>
      <c r="B28" s="166" t="s">
        <v>176</v>
      </c>
      <c r="C28" s="164" t="str">
        <f>'статьи затрат для формы'!C85</f>
        <v>Аренда</v>
      </c>
      <c r="D28" s="173"/>
      <c r="E28" s="173" t="s">
        <v>135</v>
      </c>
      <c r="F28" s="173"/>
      <c r="G28" s="173"/>
      <c r="H28" s="173"/>
      <c r="I28" s="173"/>
      <c r="J28" s="173"/>
      <c r="K28" s="174"/>
      <c r="L28" s="35"/>
      <c r="M28" s="35"/>
      <c r="N28" s="35"/>
      <c r="O28" s="35"/>
      <c r="P28" s="35"/>
      <c r="Q28" s="35"/>
      <c r="R28" s="35"/>
    </row>
    <row r="29" spans="1:18" s="34" customFormat="1" ht="27.75" customHeight="1" outlineLevel="1">
      <c r="A29" s="165" t="s">
        <v>177</v>
      </c>
      <c r="B29" s="166" t="s">
        <v>178</v>
      </c>
      <c r="C29" s="175" t="str">
        <f>'статьи затрат для формы'!C88</f>
        <v>Расчеты с лизинговыми компаниями</v>
      </c>
      <c r="D29" s="173"/>
      <c r="E29" s="173"/>
      <c r="F29" s="173"/>
      <c r="G29" s="173"/>
      <c r="H29" s="173"/>
      <c r="I29" s="173"/>
      <c r="J29" s="173"/>
      <c r="K29" s="174"/>
      <c r="L29" s="35"/>
      <c r="M29" s="35"/>
      <c r="N29" s="35"/>
      <c r="O29" s="35"/>
      <c r="P29" s="35"/>
      <c r="Q29" s="35"/>
      <c r="R29" s="35"/>
    </row>
    <row r="30" spans="1:18" s="34" customFormat="1" ht="27.75" customHeight="1" outlineLevel="1">
      <c r="A30" s="165" t="s">
        <v>179</v>
      </c>
      <c r="B30" s="166" t="s">
        <v>47</v>
      </c>
      <c r="C30" s="164" t="str">
        <f>'статьи затрат для формы'!C92</f>
        <v>Водоснабжение и водоотведение</v>
      </c>
      <c r="D30" s="164" t="str">
        <f>'статьи затрат для формы'!C95</f>
        <v>Газоснабжение</v>
      </c>
      <c r="E30" s="164" t="str">
        <f>'статьи затрат для формы'!C98</f>
        <v>Электроэнергия</v>
      </c>
      <c r="F30" s="164" t="str">
        <f>'статьи затрат для формы'!C101</f>
        <v>Теплоснабжение</v>
      </c>
      <c r="G30" s="164" t="str">
        <f>'статьи затрат для формы'!C104</f>
        <v>Прочие коммунальные услуги</v>
      </c>
      <c r="H30" s="173"/>
      <c r="I30" s="173"/>
      <c r="J30" s="173"/>
      <c r="K30" s="174"/>
      <c r="L30" s="35"/>
      <c r="M30" s="35"/>
      <c r="N30" s="35"/>
      <c r="O30" s="35"/>
      <c r="P30" s="35"/>
      <c r="Q30" s="35"/>
      <c r="R30" s="35"/>
    </row>
    <row r="31" spans="1:18" s="34" customFormat="1" ht="27.75" customHeight="1" outlineLevel="1">
      <c r="A31" s="165" t="s">
        <v>180</v>
      </c>
      <c r="B31" s="166" t="s">
        <v>181</v>
      </c>
      <c r="C31" s="164" t="str">
        <f>'статьи затрат для формы'!C108</f>
        <v>Расходы на ремонт  и ТО</v>
      </c>
      <c r="D31" s="164" t="str">
        <f>'статьи затрат для формы'!C111</f>
        <v>Вывоз и утилизация отходов (мусора)</v>
      </c>
      <c r="E31" s="164" t="str">
        <f>'статьи затрат для формы'!C114</f>
        <v>Прочие расходы на ремонт и содержание им-ва</v>
      </c>
      <c r="F31" s="164" t="str">
        <f>'статьи затрат для формы'!C211</f>
        <v>Обеспечение нормальных усл.труда и мер по ТБ и ПБ</v>
      </c>
      <c r="G31" s="173"/>
      <c r="H31" s="173"/>
      <c r="I31" s="173"/>
      <c r="J31" s="173"/>
      <c r="K31" s="174"/>
      <c r="L31" s="35"/>
      <c r="M31" s="35"/>
      <c r="N31" s="35"/>
      <c r="O31" s="35"/>
      <c r="P31" s="35"/>
      <c r="Q31" s="35"/>
      <c r="R31" s="35"/>
    </row>
    <row r="32" spans="1:18" s="34" customFormat="1" ht="27.75" customHeight="1" outlineLevel="1">
      <c r="A32" s="165" t="s">
        <v>182</v>
      </c>
      <c r="B32" s="166" t="s">
        <v>183</v>
      </c>
      <c r="C32" s="175" t="str">
        <f>'статьи затрат для формы'!C218</f>
        <v>Страхование имущества</v>
      </c>
      <c r="D32" s="175" t="str">
        <f>'статьи затрат для формы'!C221</f>
        <v>Страхование автотранспорта</v>
      </c>
      <c r="E32" s="173"/>
      <c r="F32" s="173"/>
      <c r="G32" s="173"/>
      <c r="H32" s="173"/>
      <c r="I32" s="173"/>
      <c r="J32" s="173"/>
      <c r="K32" s="174"/>
      <c r="L32" s="35"/>
      <c r="M32" s="35"/>
      <c r="N32" s="35"/>
      <c r="O32" s="35"/>
      <c r="P32" s="35"/>
      <c r="Q32" s="35"/>
      <c r="R32" s="35"/>
    </row>
    <row r="33" spans="1:18" s="34" customFormat="1" ht="27.75" customHeight="1" outlineLevel="1">
      <c r="A33" s="165" t="s">
        <v>184</v>
      </c>
      <c r="B33" s="166" t="s">
        <v>185</v>
      </c>
      <c r="C33" s="164" t="str">
        <f>'статьи затрат для формы'!C134</f>
        <v>Полиграфическая рекламная продукция</v>
      </c>
      <c r="D33" s="164" t="str">
        <f>'статьи затрат для формы'!C137</f>
        <v>Реклама на внешних носителях</v>
      </c>
      <c r="E33" s="164" t="str">
        <f>'статьи затрат для формы'!C140</f>
        <v>Реклама в СМИ (радио, ТВ, печатные СМИ)</v>
      </c>
      <c r="F33" s="164" t="str">
        <f>'статьи затрат для формы'!C146</f>
        <v>Поддержка интернет-сайта</v>
      </c>
      <c r="G33" s="164" t="str">
        <f>'статьи затрат для формы'!C149</f>
        <v>Прочие расходы на рекламу и маркетинг</v>
      </c>
      <c r="H33" s="173"/>
      <c r="I33" s="173"/>
      <c r="J33" s="173"/>
      <c r="K33" s="174"/>
      <c r="L33" s="35"/>
      <c r="M33" s="35"/>
      <c r="N33" s="35"/>
      <c r="O33" s="35"/>
      <c r="P33" s="35"/>
      <c r="Q33" s="35"/>
      <c r="R33" s="35"/>
    </row>
    <row r="34" spans="1:18" s="34" customFormat="1" ht="27.75" customHeight="1" outlineLevel="1">
      <c r="A34" s="165" t="s">
        <v>186</v>
      </c>
      <c r="B34" s="166" t="s">
        <v>140</v>
      </c>
      <c r="C34" s="175" t="str">
        <f>'статьи затрат для формы'!C143</f>
        <v xml:space="preserve">Выставочные мероприятия </v>
      </c>
      <c r="D34" s="173"/>
      <c r="E34" s="173"/>
      <c r="F34" s="173"/>
      <c r="G34" s="173"/>
      <c r="H34" s="173"/>
      <c r="I34" s="173"/>
      <c r="J34" s="173"/>
      <c r="K34" s="174"/>
      <c r="L34" s="35"/>
      <c r="M34" s="35"/>
      <c r="N34" s="35"/>
      <c r="O34" s="35"/>
      <c r="P34" s="35"/>
      <c r="Q34" s="35"/>
      <c r="R34" s="35"/>
    </row>
    <row r="35" spans="1:18" s="34" customFormat="1" ht="27.75" customHeight="1" outlineLevel="1">
      <c r="A35" s="165" t="s">
        <v>187</v>
      </c>
      <c r="B35" s="166" t="s">
        <v>188</v>
      </c>
      <c r="C35" s="164" t="str">
        <f>'статьи затрат для формы'!C153</f>
        <v>Транспортные услуги по приобретению товаров (сырья)</v>
      </c>
      <c r="D35" s="164" t="str">
        <f>'статьи затрат для формы'!C156</f>
        <v>Транспортные услуги по реализации товаров (продукции)</v>
      </c>
      <c r="E35" s="164" t="str">
        <f>'статьи затрат для формы'!C159</f>
        <v>Курьерские услуги</v>
      </c>
      <c r="F35" s="164" t="str">
        <f>'статьи затрат для формы'!C162</f>
        <v xml:space="preserve">Прочие транспортные услуги </v>
      </c>
      <c r="G35" s="164" t="str">
        <f>'статьи затрат для формы'!C166</f>
        <v>Таможенные услуги  и платежи (сборы) ввозные</v>
      </c>
      <c r="H35" s="164" t="str">
        <f>'статьи затрат для формы'!C169</f>
        <v>Таможенный НДС</v>
      </c>
      <c r="I35" s="164" t="str">
        <f>'статьи затрат для формы'!C172</f>
        <v>Таможенные услуги  и платежи (сборы) вывозные</v>
      </c>
      <c r="J35" s="173"/>
      <c r="K35" s="174"/>
      <c r="L35" s="35"/>
      <c r="M35" s="35"/>
      <c r="N35" s="35"/>
      <c r="O35" s="35"/>
      <c r="P35" s="35"/>
      <c r="Q35" s="35"/>
      <c r="R35" s="35"/>
    </row>
    <row r="36" spans="1:18" s="40" customFormat="1" ht="27.75" customHeight="1" outlineLevel="1">
      <c r="A36" s="165" t="s">
        <v>189</v>
      </c>
      <c r="B36" s="166" t="s">
        <v>190</v>
      </c>
      <c r="C36" s="164" t="str">
        <f>'статьи затрат для формы'!C193</f>
        <v>Услуги рекрутинговых агентств</v>
      </c>
      <c r="D36" s="164" t="str">
        <f>'статьи затрат для формы'!C196</f>
        <v>Обучение и подготовка кадров</v>
      </c>
      <c r="E36" s="173"/>
      <c r="F36" s="173"/>
      <c r="G36" s="173"/>
      <c r="H36" s="173"/>
      <c r="I36" s="173"/>
      <c r="J36" s="173"/>
      <c r="K36" s="174"/>
      <c r="L36" s="35"/>
      <c r="M36" s="35"/>
      <c r="N36" s="35"/>
      <c r="O36" s="35"/>
      <c r="P36" s="35"/>
      <c r="Q36" s="35"/>
      <c r="R36" s="35"/>
    </row>
    <row r="37" spans="1:18" s="40" customFormat="1" ht="27.75" customHeight="1" outlineLevel="1">
      <c r="A37" s="165" t="s">
        <v>191</v>
      </c>
      <c r="B37" s="166" t="s">
        <v>88</v>
      </c>
      <c r="C37" s="164" t="str">
        <f>'статьи затрат для формы'!C199</f>
        <v>Командировочные расходы</v>
      </c>
      <c r="D37" s="173"/>
      <c r="E37" s="173"/>
      <c r="F37" s="173"/>
      <c r="G37" s="173"/>
      <c r="H37" s="173"/>
      <c r="I37" s="173"/>
      <c r="J37" s="173"/>
      <c r="K37" s="174"/>
      <c r="L37" s="35"/>
      <c r="M37" s="35"/>
      <c r="N37" s="35"/>
      <c r="O37" s="35"/>
      <c r="P37" s="35"/>
      <c r="Q37" s="35"/>
      <c r="R37" s="35"/>
    </row>
    <row r="38" spans="1:18" s="40" customFormat="1" ht="27.75" customHeight="1" outlineLevel="1">
      <c r="A38" s="165" t="s">
        <v>192</v>
      </c>
      <c r="B38" s="166" t="s">
        <v>193</v>
      </c>
      <c r="C38" s="164" t="str">
        <f>'статьи затрат для формы'!C214</f>
        <v xml:space="preserve">Услуги банков </v>
      </c>
      <c r="D38" s="173"/>
      <c r="E38" s="173"/>
      <c r="F38" s="173"/>
      <c r="G38" s="173"/>
      <c r="H38" s="173"/>
      <c r="I38" s="173"/>
      <c r="J38" s="173"/>
      <c r="K38" s="174"/>
      <c r="L38" s="35"/>
      <c r="M38" s="35"/>
      <c r="N38" s="35"/>
      <c r="O38" s="35"/>
      <c r="P38" s="35"/>
      <c r="Q38" s="35"/>
      <c r="R38" s="35"/>
    </row>
    <row r="39" spans="1:18" s="40" customFormat="1" ht="27.75" customHeight="1" outlineLevel="1">
      <c r="A39" s="165" t="s">
        <v>194</v>
      </c>
      <c r="B39" s="166" t="s">
        <v>195</v>
      </c>
      <c r="C39" s="164" t="str">
        <f>'статьи затрат для формы'!C117</f>
        <v>Охрана имущества</v>
      </c>
      <c r="D39" s="173"/>
      <c r="E39" s="173"/>
      <c r="F39" s="173"/>
      <c r="G39" s="173"/>
      <c r="H39" s="173"/>
      <c r="I39" s="173"/>
      <c r="J39" s="173"/>
      <c r="K39" s="174"/>
      <c r="L39" s="35"/>
      <c r="M39" s="35"/>
      <c r="N39" s="35"/>
      <c r="O39" s="35"/>
      <c r="P39" s="35"/>
      <c r="Q39" s="35"/>
      <c r="R39" s="35"/>
    </row>
    <row r="40" spans="1:18" s="40" customFormat="1" ht="27.75" customHeight="1" outlineLevel="1">
      <c r="A40" s="165" t="s">
        <v>196</v>
      </c>
      <c r="B40" s="166" t="s">
        <v>197</v>
      </c>
      <c r="C40" s="164" t="str">
        <f>'статьи затрат для формы'!C208</f>
        <v>Лицензии, сертификаты и программное обеспечение</v>
      </c>
      <c r="D40" s="173"/>
      <c r="E40" s="173"/>
      <c r="F40" s="173"/>
      <c r="G40" s="173"/>
      <c r="H40" s="173"/>
      <c r="I40" s="173"/>
      <c r="J40" s="173"/>
      <c r="K40" s="174"/>
      <c r="L40" s="35"/>
      <c r="M40" s="35"/>
      <c r="N40" s="35"/>
      <c r="O40" s="35"/>
      <c r="P40" s="35"/>
      <c r="Q40" s="35"/>
      <c r="R40" s="35"/>
    </row>
    <row r="41" spans="1:18" s="40" customFormat="1" ht="27.75" customHeight="1" outlineLevel="1">
      <c r="A41" s="165" t="s">
        <v>198</v>
      </c>
      <c r="B41" s="166" t="s">
        <v>57</v>
      </c>
      <c r="C41" s="175" t="str">
        <f>'статьи затрат для формы'!C120</f>
        <v>Услуги связи</v>
      </c>
      <c r="D41" s="173"/>
      <c r="E41" s="173"/>
      <c r="F41" s="173"/>
      <c r="G41" s="173"/>
      <c r="H41" s="173"/>
      <c r="I41" s="173"/>
      <c r="J41" s="173"/>
      <c r="K41" s="174"/>
      <c r="L41" s="35"/>
      <c r="M41" s="35"/>
      <c r="N41" s="35"/>
      <c r="O41" s="35"/>
      <c r="P41" s="35"/>
      <c r="Q41" s="35"/>
      <c r="R41" s="35"/>
    </row>
    <row r="42" spans="1:18" s="40" customFormat="1" ht="27.75" customHeight="1" outlineLevel="1">
      <c r="A42" s="165" t="s">
        <v>199</v>
      </c>
      <c r="B42" s="166" t="s">
        <v>200</v>
      </c>
      <c r="C42" s="164" t="str">
        <f>'статьи затрат для формы'!C176</f>
        <v>Аудиторские услуги</v>
      </c>
      <c r="D42" s="164" t="str">
        <f>'статьи затрат для формы'!C179</f>
        <v>Прочие информационно-консультационные услуги</v>
      </c>
      <c r="E42" s="164" t="str">
        <f>'статьи затрат для формы'!C183</f>
        <v xml:space="preserve">Нотариальные услуги </v>
      </c>
      <c r="F42" s="164" t="str">
        <f>'статьи затрат для формы'!C186</f>
        <v>Прочие государственные пошлины</v>
      </c>
      <c r="G42" s="164" t="str">
        <f>'статьи затрат для формы'!C189</f>
        <v>Прочие юридические услуги</v>
      </c>
      <c r="H42" s="173"/>
      <c r="I42" s="173"/>
      <c r="J42" s="173"/>
      <c r="K42" s="174"/>
      <c r="L42" s="35"/>
      <c r="M42" s="35"/>
      <c r="N42" s="35"/>
      <c r="O42" s="35"/>
      <c r="P42" s="35"/>
      <c r="Q42" s="35"/>
      <c r="R42" s="35"/>
    </row>
    <row r="43" spans="1:18" s="40" customFormat="1" ht="27.75" customHeight="1" outlineLevel="1">
      <c r="A43" s="165" t="s">
        <v>201</v>
      </c>
      <c r="B43" s="166" t="s">
        <v>202</v>
      </c>
      <c r="C43" s="175" t="str">
        <f>'статьи затрат для формы'!C124</f>
        <v>Комиссионное (агентское) вознаграждение</v>
      </c>
      <c r="D43" s="175" t="str">
        <f>'статьи затрат для формы'!C127</f>
        <v>Роялти</v>
      </c>
      <c r="E43" s="175" t="str">
        <f>'статьи затрат для формы'!C130</f>
        <v>Перечисление средств комитенту</v>
      </c>
      <c r="F43" s="173"/>
      <c r="G43" s="173"/>
      <c r="H43" s="173"/>
      <c r="I43" s="173"/>
      <c r="J43" s="173"/>
      <c r="K43" s="174"/>
      <c r="L43" s="35"/>
      <c r="M43" s="35"/>
      <c r="N43" s="35"/>
      <c r="O43" s="35"/>
      <c r="P43" s="35"/>
      <c r="Q43" s="35"/>
      <c r="R43" s="35"/>
    </row>
    <row r="44" spans="1:18" s="34" customFormat="1" ht="27.75" customHeight="1" outlineLevel="1">
      <c r="A44" s="165" t="s">
        <v>203</v>
      </c>
      <c r="B44" s="166" t="s">
        <v>138</v>
      </c>
      <c r="C44" s="164" t="str">
        <f>'статьи затрат для формы'!C202</f>
        <v>Представительские расходы</v>
      </c>
      <c r="D44" s="164" t="str">
        <f>'статьи затрат для формы'!C205</f>
        <v>Подписка на периодические издания</v>
      </c>
      <c r="E44" s="164" t="str">
        <f>'статьи затрат для формы'!C224</f>
        <v>Штрафы, пени, неустойки, возмещение ущерба</v>
      </c>
      <c r="F44" s="164" t="str">
        <f>'статьи затрат для формы'!C227</f>
        <v>Прочие услуги сторонних организаций</v>
      </c>
      <c r="G44" s="164" t="str">
        <f>'статьи затрат для формы'!C253</f>
        <v>Благотворительность, спонсорская помощь</v>
      </c>
      <c r="H44" s="164" t="str">
        <f>'статьи затрат для формы'!C256</f>
        <v>Корпоративные мероприятия</v>
      </c>
      <c r="I44" s="164" t="str">
        <f>'статьи затрат для формы'!C259</f>
        <v>Расходы на проведение собраний акционеров</v>
      </c>
      <c r="J44" s="164" t="str">
        <f>'статьи затрат для формы'!C262</f>
        <v>Выдача подотчетных сумм</v>
      </c>
      <c r="K44" s="164" t="str">
        <f>'статьи затрат для формы'!C265</f>
        <v xml:space="preserve">Прочие расходы </v>
      </c>
      <c r="L44" s="35"/>
      <c r="M44" s="35"/>
      <c r="N44" s="35"/>
      <c r="O44" s="35"/>
      <c r="P44" s="35"/>
      <c r="Q44" s="35"/>
      <c r="R44" s="35"/>
    </row>
    <row r="45" spans="1:18" s="37" customFormat="1">
      <c r="A45" s="170" t="s">
        <v>204</v>
      </c>
      <c r="B45" s="171" t="s">
        <v>205</v>
      </c>
      <c r="C45" s="163"/>
      <c r="D45" s="163"/>
      <c r="E45" s="163"/>
      <c r="F45" s="163"/>
      <c r="G45" s="163"/>
      <c r="H45" s="163"/>
      <c r="I45" s="163"/>
      <c r="J45" s="163"/>
      <c r="K45" s="163"/>
      <c r="L45" s="35"/>
      <c r="M45" s="35"/>
      <c r="N45" s="35"/>
      <c r="O45" s="35"/>
      <c r="P45" s="35"/>
      <c r="Q45" s="35"/>
      <c r="R45" s="35"/>
    </row>
    <row r="46" spans="1:18" s="37" customFormat="1">
      <c r="A46" s="181" t="s">
        <v>294</v>
      </c>
      <c r="B46" s="21" t="s">
        <v>121</v>
      </c>
      <c r="C46" s="213" t="str">
        <f>'статьи затрат для формы'!C285</f>
        <v>Инвестиционные расходы</v>
      </c>
      <c r="D46" s="213"/>
      <c r="E46" s="163"/>
      <c r="F46" s="163"/>
      <c r="G46" s="163"/>
      <c r="H46" s="163"/>
      <c r="I46" s="163"/>
      <c r="J46" s="163"/>
      <c r="K46" s="163"/>
      <c r="L46" s="35"/>
      <c r="M46" s="35"/>
      <c r="N46" s="35"/>
      <c r="O46" s="35"/>
      <c r="P46" s="35"/>
      <c r="Q46" s="35"/>
      <c r="R46" s="35"/>
    </row>
    <row r="47" spans="1:18" s="37" customFormat="1">
      <c r="A47" s="181" t="s">
        <v>206</v>
      </c>
      <c r="B47" s="21" t="s">
        <v>122</v>
      </c>
      <c r="C47" s="213" t="str">
        <f>'статьи затрат для формы'!C288</f>
        <v>Приобретение внеоборотных активов (за искл.НМА)</v>
      </c>
      <c r="D47" s="213"/>
      <c r="E47" s="163"/>
      <c r="F47" s="163"/>
      <c r="G47" s="163"/>
      <c r="H47" s="163"/>
      <c r="I47" s="163"/>
      <c r="J47" s="163"/>
      <c r="K47" s="163"/>
      <c r="L47" s="35"/>
      <c r="M47" s="35"/>
      <c r="N47" s="35"/>
      <c r="O47" s="35"/>
      <c r="P47" s="35"/>
      <c r="Q47" s="35"/>
      <c r="R47" s="35"/>
    </row>
    <row r="48" spans="1:18" s="37" customFormat="1">
      <c r="A48" s="181" t="s">
        <v>295</v>
      </c>
      <c r="B48" s="21" t="s">
        <v>123</v>
      </c>
      <c r="C48" s="213" t="str">
        <f>'статьи затрат для формы'!C291</f>
        <v>Приобретение нематериальных активов (в т.ч. авторских прав)</v>
      </c>
      <c r="D48" s="213"/>
      <c r="E48" s="163"/>
      <c r="F48" s="163"/>
      <c r="G48" s="163"/>
      <c r="H48" s="163"/>
      <c r="I48" s="163"/>
      <c r="J48" s="163"/>
      <c r="K48" s="163"/>
      <c r="L48" s="35"/>
      <c r="M48" s="35"/>
      <c r="N48" s="35"/>
      <c r="O48" s="35"/>
      <c r="P48" s="35"/>
      <c r="Q48" s="35"/>
      <c r="R48" s="35"/>
    </row>
    <row r="49" spans="1:132" s="37" customFormat="1">
      <c r="A49" s="181" t="s">
        <v>296</v>
      </c>
      <c r="B49" s="21" t="s">
        <v>124</v>
      </c>
      <c r="C49" s="213" t="str">
        <f>'статьи затрат для формы'!C294</f>
        <v>Приобретение ценных бумаг и иных фин.вложений</v>
      </c>
      <c r="D49" s="213"/>
      <c r="E49" s="163"/>
      <c r="F49" s="163"/>
      <c r="G49" s="163"/>
      <c r="H49" s="163"/>
      <c r="I49" s="163"/>
      <c r="J49" s="163"/>
      <c r="K49" s="163"/>
      <c r="L49" s="35"/>
      <c r="M49" s="35"/>
      <c r="N49" s="35"/>
      <c r="O49" s="35"/>
      <c r="P49" s="35"/>
      <c r="Q49" s="35"/>
      <c r="R49" s="35"/>
    </row>
    <row r="50" spans="1:132" s="40" customFormat="1">
      <c r="A50" s="181" t="s">
        <v>297</v>
      </c>
      <c r="B50" s="21" t="s">
        <v>125</v>
      </c>
      <c r="C50" s="213" t="str">
        <f>'статьи затрат для формы'!C297</f>
        <v>Прочие расходы по инвестиционной деятельности</v>
      </c>
      <c r="D50" s="213"/>
      <c r="E50" s="163"/>
      <c r="F50" s="163"/>
      <c r="G50" s="163"/>
      <c r="H50" s="163"/>
      <c r="I50" s="163"/>
      <c r="J50" s="163"/>
      <c r="K50" s="163"/>
      <c r="L50" s="35"/>
      <c r="M50" s="35"/>
      <c r="N50" s="35"/>
      <c r="O50" s="35"/>
      <c r="P50" s="35"/>
      <c r="Q50" s="35"/>
      <c r="R50" s="35"/>
    </row>
    <row r="51" spans="1:132" s="37" customFormat="1">
      <c r="A51" s="170" t="s">
        <v>207</v>
      </c>
      <c r="B51" s="171" t="s">
        <v>208</v>
      </c>
      <c r="C51" s="163"/>
      <c r="D51" s="163"/>
      <c r="E51" s="163"/>
      <c r="F51" s="163"/>
      <c r="G51" s="163"/>
      <c r="H51" s="163"/>
      <c r="I51" s="163"/>
      <c r="J51" s="163"/>
      <c r="K51" s="163"/>
      <c r="L51" s="35"/>
      <c r="M51" s="35"/>
      <c r="N51" s="35"/>
      <c r="O51" s="35"/>
      <c r="P51" s="35"/>
      <c r="Q51" s="35"/>
      <c r="R51" s="35"/>
    </row>
    <row r="52" spans="1:132" s="38" customFormat="1" ht="15" outlineLevel="1">
      <c r="A52" s="176" t="s">
        <v>209</v>
      </c>
      <c r="B52" s="179" t="s">
        <v>210</v>
      </c>
      <c r="C52" s="178" t="s">
        <v>288</v>
      </c>
      <c r="D52" s="163"/>
      <c r="E52" s="163"/>
      <c r="F52" s="163"/>
      <c r="G52" s="163"/>
      <c r="H52" s="163"/>
      <c r="I52" s="163"/>
      <c r="J52" s="163"/>
      <c r="K52" s="163"/>
      <c r="L52" s="35"/>
      <c r="M52" s="35"/>
      <c r="N52" s="35"/>
      <c r="O52" s="35"/>
      <c r="P52" s="35"/>
      <c r="Q52" s="35"/>
      <c r="R52" s="35"/>
    </row>
    <row r="53" spans="1:132" s="38" customFormat="1" ht="15" outlineLevel="1">
      <c r="A53" s="176" t="s">
        <v>298</v>
      </c>
      <c r="B53" s="179" t="s">
        <v>129</v>
      </c>
      <c r="C53" s="178" t="s">
        <v>288</v>
      </c>
      <c r="D53" s="163"/>
      <c r="E53" s="163"/>
      <c r="F53" s="163"/>
      <c r="G53" s="163"/>
      <c r="H53" s="163"/>
      <c r="I53" s="163"/>
      <c r="J53" s="163"/>
      <c r="K53" s="163"/>
      <c r="L53" s="35"/>
      <c r="M53" s="35"/>
      <c r="N53" s="35"/>
      <c r="O53" s="35"/>
      <c r="P53" s="35"/>
      <c r="Q53" s="35"/>
      <c r="R53" s="35"/>
    </row>
    <row r="54" spans="1:132" s="38" customFormat="1" outlineLevel="1">
      <c r="A54" s="181" t="s">
        <v>211</v>
      </c>
      <c r="B54" s="21" t="s">
        <v>126</v>
      </c>
      <c r="C54" s="164" t="str">
        <f>'статьи затрат для формы'!C302</f>
        <v>Субординированные займы</v>
      </c>
      <c r="D54" s="163"/>
      <c r="E54" s="163"/>
      <c r="F54" s="163"/>
      <c r="G54" s="163"/>
      <c r="H54" s="163"/>
      <c r="I54" s="163"/>
      <c r="J54" s="163"/>
      <c r="K54" s="163"/>
      <c r="L54" s="35"/>
      <c r="M54" s="35"/>
      <c r="N54" s="35"/>
      <c r="O54" s="35"/>
      <c r="P54" s="35"/>
      <c r="Q54" s="35"/>
      <c r="R54" s="35"/>
    </row>
    <row r="55" spans="1:132" s="38" customFormat="1" outlineLevel="1">
      <c r="A55" s="181" t="s">
        <v>299</v>
      </c>
      <c r="B55" s="21" t="s">
        <v>127</v>
      </c>
      <c r="C55" s="164" t="str">
        <f>'статьи затрат для формы'!C305</f>
        <v>Внешние кредиты и займы</v>
      </c>
      <c r="D55" s="163"/>
      <c r="E55" s="163"/>
      <c r="F55" s="163"/>
      <c r="G55" s="163"/>
      <c r="H55" s="163"/>
      <c r="I55" s="163"/>
      <c r="J55" s="163"/>
      <c r="K55" s="163"/>
      <c r="L55" s="35"/>
      <c r="M55" s="35"/>
      <c r="N55" s="35"/>
      <c r="O55" s="35"/>
      <c r="P55" s="35"/>
      <c r="Q55" s="35"/>
      <c r="R55" s="35"/>
    </row>
    <row r="56" spans="1:132" s="38" customFormat="1" ht="15" outlineLevel="1">
      <c r="A56" s="176" t="s">
        <v>212</v>
      </c>
      <c r="B56" s="179" t="s">
        <v>130</v>
      </c>
      <c r="C56" s="178" t="s">
        <v>288</v>
      </c>
      <c r="D56" s="163"/>
      <c r="E56" s="163"/>
      <c r="F56" s="163"/>
      <c r="G56" s="163"/>
      <c r="H56" s="163"/>
      <c r="I56" s="163"/>
      <c r="J56" s="163"/>
      <c r="K56" s="163"/>
      <c r="L56" s="35"/>
      <c r="M56" s="35"/>
      <c r="N56" s="35"/>
      <c r="O56" s="35"/>
      <c r="P56" s="35"/>
      <c r="Q56" s="35"/>
      <c r="R56" s="35"/>
    </row>
    <row r="57" spans="1:132" s="38" customFormat="1" outlineLevel="1">
      <c r="A57" s="181" t="s">
        <v>300</v>
      </c>
      <c r="B57" s="21" t="s">
        <v>126</v>
      </c>
      <c r="C57" s="164" t="str">
        <f>'статьи затрат для формы'!C309</f>
        <v>Субординированные займы</v>
      </c>
      <c r="D57" s="163" t="s">
        <v>135</v>
      </c>
      <c r="E57" s="163"/>
      <c r="F57" s="163"/>
      <c r="G57" s="163"/>
      <c r="H57" s="163"/>
      <c r="I57" s="163"/>
      <c r="J57" s="163"/>
      <c r="K57" s="163"/>
      <c r="L57" s="35"/>
      <c r="M57" s="35"/>
      <c r="N57" s="35"/>
      <c r="O57" s="35"/>
      <c r="P57" s="35"/>
      <c r="Q57" s="35"/>
      <c r="R57" s="35"/>
    </row>
    <row r="58" spans="1:132" outlineLevel="1">
      <c r="A58" s="181" t="s">
        <v>301</v>
      </c>
      <c r="B58" s="21" t="s">
        <v>127</v>
      </c>
      <c r="C58" s="164" t="str">
        <f>'статьи затрат для формы'!C312</f>
        <v>Внешние кредиты и займы</v>
      </c>
    </row>
    <row r="59" spans="1:132" ht="38.25" outlineLevel="1">
      <c r="A59" s="176" t="s">
        <v>302</v>
      </c>
      <c r="B59" s="179" t="s">
        <v>131</v>
      </c>
      <c r="C59" s="164" t="str">
        <f>'статьи затрат для формы'!C315</f>
        <v>Выдача займов другим организациям, размещение депозитов</v>
      </c>
    </row>
    <row r="60" spans="1:132">
      <c r="A60" s="182"/>
    </row>
    <row r="61" spans="1:132" s="34" customFormat="1">
      <c r="A61" s="182"/>
      <c r="B61" s="35"/>
      <c r="C61" s="163"/>
      <c r="D61" s="163"/>
      <c r="E61" s="163"/>
      <c r="F61" s="163"/>
      <c r="G61" s="163"/>
      <c r="H61" s="163"/>
      <c r="I61" s="163"/>
      <c r="J61" s="163"/>
      <c r="K61" s="163"/>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row>
    <row r="62" spans="1:132" s="34" customFormat="1">
      <c r="A62" s="35"/>
      <c r="B62" s="35"/>
      <c r="C62" s="163"/>
      <c r="D62" s="163"/>
      <c r="E62" s="163"/>
      <c r="F62" s="163"/>
      <c r="G62" s="163"/>
      <c r="H62" s="163"/>
      <c r="I62" s="163"/>
      <c r="J62" s="163"/>
      <c r="K62" s="163"/>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row>
    <row r="63" spans="1:132" s="34" customFormat="1">
      <c r="A63" s="35"/>
      <c r="B63" s="35"/>
      <c r="C63" s="163"/>
      <c r="D63" s="163"/>
      <c r="E63" s="163"/>
      <c r="F63" s="163"/>
      <c r="G63" s="163"/>
      <c r="H63" s="163"/>
      <c r="I63" s="163"/>
      <c r="J63" s="163"/>
      <c r="K63" s="163"/>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row>
    <row r="64" spans="1:132" s="34" customFormat="1">
      <c r="A64" s="35"/>
      <c r="B64" s="35" t="s">
        <v>135</v>
      </c>
      <c r="C64" s="163" t="s">
        <v>135</v>
      </c>
      <c r="D64" s="163"/>
      <c r="E64" s="163"/>
      <c r="F64" s="163"/>
      <c r="G64" s="163"/>
      <c r="H64" s="163"/>
      <c r="I64" s="163"/>
      <c r="J64" s="163"/>
      <c r="K64" s="163"/>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row>
    <row r="65" spans="1:132" s="34" customFormat="1">
      <c r="A65" s="35"/>
      <c r="B65" s="35" t="s">
        <v>135</v>
      </c>
      <c r="C65" s="163"/>
      <c r="D65" s="163"/>
      <c r="E65" s="163"/>
      <c r="F65" s="163"/>
      <c r="G65" s="163"/>
      <c r="H65" s="163"/>
      <c r="I65" s="163"/>
      <c r="J65" s="163"/>
      <c r="K65" s="163"/>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row>
    <row r="66" spans="1:132" s="34" customFormat="1">
      <c r="A66" s="35"/>
      <c r="B66" s="35"/>
      <c r="C66" s="163"/>
      <c r="D66" s="163"/>
      <c r="E66" s="163"/>
      <c r="F66" s="163"/>
      <c r="G66" s="163"/>
      <c r="H66" s="163"/>
      <c r="I66" s="163"/>
      <c r="J66" s="163"/>
      <c r="K66" s="163"/>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row>
    <row r="67" spans="1:132" s="34" customFormat="1">
      <c r="A67" s="35"/>
      <c r="B67" s="35"/>
      <c r="C67" s="163"/>
      <c r="D67" s="163"/>
      <c r="E67" s="163"/>
      <c r="F67" s="163"/>
      <c r="G67" s="163"/>
      <c r="H67" s="163"/>
      <c r="I67" s="163"/>
      <c r="J67" s="163"/>
      <c r="K67" s="163"/>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row>
    <row r="68" spans="1:132" s="34" customFormat="1">
      <c r="A68" s="35"/>
      <c r="B68" s="35"/>
      <c r="C68" s="163"/>
      <c r="D68" s="163"/>
      <c r="E68" s="163"/>
      <c r="F68" s="163"/>
      <c r="G68" s="163"/>
      <c r="H68" s="163"/>
      <c r="I68" s="163"/>
      <c r="J68" s="163"/>
      <c r="K68" s="163"/>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row>
    <row r="69" spans="1:132" s="34" customFormat="1">
      <c r="A69" s="35"/>
      <c r="B69" s="35"/>
      <c r="C69" s="163"/>
      <c r="D69" s="163"/>
      <c r="E69" s="163"/>
      <c r="F69" s="163"/>
      <c r="G69" s="163"/>
      <c r="H69" s="163"/>
      <c r="I69" s="163"/>
      <c r="J69" s="163"/>
      <c r="K69" s="163"/>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row>
    <row r="70" spans="1:132" s="34" customFormat="1">
      <c r="A70" s="35"/>
      <c r="B70" s="35"/>
      <c r="C70" s="163"/>
      <c r="D70" s="163"/>
      <c r="E70" s="163"/>
      <c r="F70" s="163"/>
      <c r="G70" s="163"/>
      <c r="H70" s="163"/>
      <c r="I70" s="163"/>
      <c r="J70" s="163"/>
      <c r="K70" s="163"/>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row>
    <row r="71" spans="1:132" s="34" customFormat="1">
      <c r="A71" s="35"/>
      <c r="B71" s="35"/>
      <c r="C71" s="163"/>
      <c r="D71" s="163"/>
      <c r="E71" s="163"/>
      <c r="F71" s="163"/>
      <c r="G71" s="163"/>
      <c r="H71" s="163"/>
      <c r="I71" s="163"/>
      <c r="J71" s="163"/>
      <c r="K71" s="163"/>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row>
    <row r="72" spans="1:132" s="34" customFormat="1">
      <c r="A72" s="35"/>
      <c r="B72" s="35"/>
      <c r="C72" s="163"/>
      <c r="D72" s="163"/>
      <c r="E72" s="163"/>
      <c r="F72" s="163"/>
      <c r="G72" s="163"/>
      <c r="H72" s="163"/>
      <c r="I72" s="163"/>
      <c r="J72" s="163"/>
      <c r="K72" s="163"/>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row>
    <row r="73" spans="1:132" s="34" customFormat="1">
      <c r="A73" s="35"/>
      <c r="B73" s="35"/>
      <c r="C73" s="163"/>
      <c r="D73" s="163"/>
      <c r="E73" s="163"/>
      <c r="F73" s="163"/>
      <c r="G73" s="163"/>
      <c r="H73" s="163"/>
      <c r="I73" s="163"/>
      <c r="J73" s="163"/>
      <c r="K73" s="163"/>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row>
    <row r="74" spans="1:132" s="34" customFormat="1">
      <c r="A74" s="35"/>
      <c r="B74" s="35"/>
      <c r="C74" s="163"/>
      <c r="D74" s="163"/>
      <c r="E74" s="163"/>
      <c r="F74" s="163"/>
      <c r="G74" s="163"/>
      <c r="H74" s="163"/>
      <c r="I74" s="163"/>
      <c r="J74" s="163"/>
      <c r="K74" s="163"/>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row>
    <row r="75" spans="1:132" s="34" customFormat="1">
      <c r="A75" s="35"/>
      <c r="B75" s="35"/>
      <c r="C75" s="163"/>
      <c r="D75" s="163"/>
      <c r="E75" s="163"/>
      <c r="F75" s="163"/>
      <c r="G75" s="163"/>
      <c r="H75" s="163"/>
      <c r="I75" s="163"/>
      <c r="J75" s="163"/>
      <c r="K75" s="163"/>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row>
    <row r="76" spans="1:132" s="34" customFormat="1">
      <c r="C76" s="163"/>
      <c r="D76" s="163"/>
      <c r="E76" s="163"/>
      <c r="F76" s="163"/>
      <c r="G76" s="163"/>
      <c r="H76" s="163"/>
      <c r="I76" s="163"/>
      <c r="J76" s="163"/>
      <c r="K76" s="163"/>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row>
  </sheetData>
  <mergeCells count="10">
    <mergeCell ref="A5:A6"/>
    <mergeCell ref="B5:B6"/>
    <mergeCell ref="C5:K6"/>
    <mergeCell ref="C15:G15"/>
    <mergeCell ref="C16:G16"/>
    <mergeCell ref="C46:D46"/>
    <mergeCell ref="C47:D47"/>
    <mergeCell ref="C48:D48"/>
    <mergeCell ref="C49:D49"/>
    <mergeCell ref="C50:D50"/>
  </mergeCells>
  <printOptions horizontalCentered="1"/>
  <pageMargins left="0.19685039370078741" right="0.39370078740157483" top="0.19685039370078741" bottom="0.39370078740157483" header="0.19685039370078741" footer="0.19685039370078741"/>
  <pageSetup paperSize="9" scale="33" orientation="landscape" verticalDpi="0" r:id="rId1"/>
  <ignoredErrors>
    <ignoredError sqref="A53:A59" twoDigitTextYear="1"/>
  </ignoredErrors>
</worksheet>
</file>

<file path=xl/worksheets/sheet8.xml><?xml version="1.0" encoding="utf-8"?>
<worksheet xmlns="http://schemas.openxmlformats.org/spreadsheetml/2006/main" xmlns:r="http://schemas.openxmlformats.org/officeDocument/2006/relationships">
  <sheetPr>
    <tabColor rgb="FF00B050"/>
    <outlinePr summaryBelow="0" summaryRight="0"/>
  </sheetPr>
  <dimension ref="C1:K84"/>
  <sheetViews>
    <sheetView topLeftCell="A10" workbookViewId="0">
      <selection activeCell="C32" sqref="C32:D32"/>
    </sheetView>
  </sheetViews>
  <sheetFormatPr defaultRowHeight="15" outlineLevelRow="1"/>
  <cols>
    <col min="4" max="4" width="54.85546875" customWidth="1"/>
    <col min="5" max="5" width="16.140625" customWidth="1"/>
    <col min="6" max="6" width="15.140625" customWidth="1"/>
    <col min="7" max="7" width="18.5703125" bestFit="1" customWidth="1"/>
    <col min="8" max="8" width="22.42578125" customWidth="1"/>
  </cols>
  <sheetData>
    <row r="1" spans="3:8" ht="15.75">
      <c r="C1" s="161" t="s">
        <v>309</v>
      </c>
    </row>
    <row r="3" spans="3:8">
      <c r="E3" s="216">
        <v>42736</v>
      </c>
      <c r="F3" s="217"/>
      <c r="G3" s="217"/>
      <c r="H3" s="217"/>
    </row>
    <row r="4" spans="3:8" ht="15" customHeight="1">
      <c r="C4" s="189" t="s">
        <v>141</v>
      </c>
      <c r="D4" s="189" t="s">
        <v>142</v>
      </c>
      <c r="E4" s="189" t="s">
        <v>305</v>
      </c>
      <c r="F4" s="189" t="s">
        <v>306</v>
      </c>
      <c r="G4" s="189" t="s">
        <v>307</v>
      </c>
      <c r="H4" s="189" t="s">
        <v>308</v>
      </c>
    </row>
    <row r="5" spans="3:8">
      <c r="C5" s="191" t="s">
        <v>143</v>
      </c>
      <c r="D5" s="192" t="s">
        <v>310</v>
      </c>
      <c r="E5" s="193">
        <f>E6+E11+E16+E25</f>
        <v>0</v>
      </c>
      <c r="F5" s="193">
        <f>F6+F11+F16+F25</f>
        <v>0</v>
      </c>
      <c r="G5" s="193">
        <f>F5-E5</f>
        <v>0</v>
      </c>
      <c r="H5" s="194" t="e">
        <f>F5/E5-1</f>
        <v>#DIV/0!</v>
      </c>
    </row>
    <row r="6" spans="3:8">
      <c r="C6" s="184" t="s">
        <v>145</v>
      </c>
      <c r="D6" s="187" t="s">
        <v>16</v>
      </c>
      <c r="E6" s="199">
        <f>SUM(E7:E10)</f>
        <v>0</v>
      </c>
      <c r="F6" s="199">
        <f>SUM(F7:F10)</f>
        <v>0</v>
      </c>
      <c r="G6" s="90">
        <f t="shared" ref="G6:G56" si="0">F6-E6</f>
        <v>0</v>
      </c>
      <c r="H6" s="190" t="e">
        <f t="shared" ref="H6:H56" si="1">F6/E6-1</f>
        <v>#DIV/0!</v>
      </c>
    </row>
    <row r="7" spans="3:8" outlineLevel="1">
      <c r="C7" s="165" t="s">
        <v>146</v>
      </c>
      <c r="D7" s="166" t="s">
        <v>147</v>
      </c>
      <c r="E7" s="199"/>
      <c r="F7" s="199"/>
      <c r="G7" s="90">
        <f t="shared" si="0"/>
        <v>0</v>
      </c>
      <c r="H7" s="190" t="e">
        <f t="shared" si="1"/>
        <v>#DIV/0!</v>
      </c>
    </row>
    <row r="8" spans="3:8" outlineLevel="1">
      <c r="C8" s="165" t="s">
        <v>148</v>
      </c>
      <c r="D8" s="166" t="s">
        <v>149</v>
      </c>
      <c r="E8" s="199"/>
      <c r="F8" s="199"/>
      <c r="G8" s="90">
        <f t="shared" si="0"/>
        <v>0</v>
      </c>
      <c r="H8" s="190" t="e">
        <f t="shared" si="1"/>
        <v>#DIV/0!</v>
      </c>
    </row>
    <row r="9" spans="3:8" outlineLevel="1">
      <c r="C9" s="165" t="s">
        <v>150</v>
      </c>
      <c r="D9" s="166" t="s">
        <v>151</v>
      </c>
      <c r="E9" s="199"/>
      <c r="F9" s="199"/>
      <c r="G9" s="90">
        <f t="shared" si="0"/>
        <v>0</v>
      </c>
      <c r="H9" s="190" t="e">
        <f t="shared" si="1"/>
        <v>#DIV/0!</v>
      </c>
    </row>
    <row r="10" spans="3:8" outlineLevel="1">
      <c r="C10" s="165" t="s">
        <v>152</v>
      </c>
      <c r="D10" s="166" t="s">
        <v>153</v>
      </c>
      <c r="E10" s="199"/>
      <c r="F10" s="199"/>
      <c r="G10" s="90">
        <f t="shared" si="0"/>
        <v>0</v>
      </c>
      <c r="H10" s="190" t="e">
        <f t="shared" si="1"/>
        <v>#DIV/0!</v>
      </c>
    </row>
    <row r="11" spans="3:8">
      <c r="C11" s="185" t="s">
        <v>154</v>
      </c>
      <c r="D11" s="188" t="s">
        <v>155</v>
      </c>
      <c r="E11" s="200">
        <f>E12+E15</f>
        <v>0</v>
      </c>
      <c r="F11" s="200">
        <f>F12+F15</f>
        <v>0</v>
      </c>
      <c r="G11" s="90">
        <f t="shared" si="0"/>
        <v>0</v>
      </c>
      <c r="H11" s="190" t="e">
        <f t="shared" si="1"/>
        <v>#DIV/0!</v>
      </c>
    </row>
    <row r="12" spans="3:8" outlineLevel="1">
      <c r="C12" s="165" t="s">
        <v>156</v>
      </c>
      <c r="D12" s="166" t="s">
        <v>157</v>
      </c>
      <c r="E12" s="199"/>
      <c r="F12" s="199"/>
      <c r="G12" s="90">
        <f t="shared" si="0"/>
        <v>0</v>
      </c>
      <c r="H12" s="190" t="e">
        <f t="shared" si="1"/>
        <v>#DIV/0!</v>
      </c>
    </row>
    <row r="13" spans="3:8" outlineLevel="1">
      <c r="C13" s="165" t="s">
        <v>158</v>
      </c>
      <c r="D13" s="167" t="s">
        <v>303</v>
      </c>
      <c r="E13" s="199"/>
      <c r="F13" s="199"/>
      <c r="G13" s="90">
        <f t="shared" si="0"/>
        <v>0</v>
      </c>
      <c r="H13" s="190" t="e">
        <f t="shared" si="1"/>
        <v>#DIV/0!</v>
      </c>
    </row>
    <row r="14" spans="3:8" outlineLevel="1">
      <c r="C14" s="165" t="s">
        <v>159</v>
      </c>
      <c r="D14" s="167" t="s">
        <v>304</v>
      </c>
      <c r="E14" s="199"/>
      <c r="F14" s="199"/>
      <c r="G14" s="90">
        <f t="shared" si="0"/>
        <v>0</v>
      </c>
      <c r="H14" s="190" t="e">
        <f t="shared" si="1"/>
        <v>#DIV/0!</v>
      </c>
    </row>
    <row r="15" spans="3:8" outlineLevel="1">
      <c r="C15" s="165" t="s">
        <v>160</v>
      </c>
      <c r="D15" s="168" t="s">
        <v>30</v>
      </c>
      <c r="E15" s="199"/>
      <c r="F15" s="199"/>
      <c r="G15" s="90">
        <f t="shared" si="0"/>
        <v>0</v>
      </c>
      <c r="H15" s="190" t="e">
        <f t="shared" si="1"/>
        <v>#DIV/0!</v>
      </c>
    </row>
    <row r="16" spans="3:8">
      <c r="C16" s="185" t="s">
        <v>161</v>
      </c>
      <c r="D16" s="188" t="s">
        <v>162</v>
      </c>
      <c r="E16" s="200">
        <f>SUM(E17:E24)</f>
        <v>0</v>
      </c>
      <c r="F16" s="200">
        <f>SUM(F17:F24)</f>
        <v>0</v>
      </c>
      <c r="G16" s="90">
        <f t="shared" si="0"/>
        <v>0</v>
      </c>
      <c r="H16" s="190" t="e">
        <f t="shared" si="1"/>
        <v>#DIV/0!</v>
      </c>
    </row>
    <row r="17" spans="3:8" outlineLevel="1">
      <c r="C17" s="165" t="s">
        <v>163</v>
      </c>
      <c r="D17" s="166" t="s">
        <v>100</v>
      </c>
      <c r="E17" s="199"/>
      <c r="F17" s="199"/>
      <c r="G17" s="90">
        <f t="shared" si="0"/>
        <v>0</v>
      </c>
      <c r="H17" s="190" t="e">
        <f t="shared" si="1"/>
        <v>#DIV/0!</v>
      </c>
    </row>
    <row r="18" spans="3:8" outlineLevel="1">
      <c r="C18" s="165" t="s">
        <v>164</v>
      </c>
      <c r="D18" s="166" t="s">
        <v>165</v>
      </c>
      <c r="E18" s="199"/>
      <c r="F18" s="199"/>
      <c r="G18" s="90">
        <f t="shared" si="0"/>
        <v>0</v>
      </c>
      <c r="H18" s="190" t="e">
        <f t="shared" si="1"/>
        <v>#DIV/0!</v>
      </c>
    </row>
    <row r="19" spans="3:8" outlineLevel="1">
      <c r="C19" s="165" t="s">
        <v>166</v>
      </c>
      <c r="D19" s="166" t="s">
        <v>105</v>
      </c>
      <c r="E19" s="199"/>
      <c r="F19" s="199"/>
      <c r="G19" s="90">
        <f t="shared" si="0"/>
        <v>0</v>
      </c>
      <c r="H19" s="190" t="e">
        <f t="shared" si="1"/>
        <v>#DIV/0!</v>
      </c>
    </row>
    <row r="20" spans="3:8" outlineLevel="1">
      <c r="C20" s="165" t="s">
        <v>167</v>
      </c>
      <c r="D20" s="166" t="s">
        <v>101</v>
      </c>
      <c r="E20" s="199"/>
      <c r="F20" s="199"/>
      <c r="G20" s="90">
        <f t="shared" si="0"/>
        <v>0</v>
      </c>
      <c r="H20" s="190" t="e">
        <f t="shared" si="1"/>
        <v>#DIV/0!</v>
      </c>
    </row>
    <row r="21" spans="3:8" outlineLevel="1">
      <c r="C21" s="165" t="s">
        <v>168</v>
      </c>
      <c r="D21" s="166" t="s">
        <v>102</v>
      </c>
      <c r="E21" s="199"/>
      <c r="F21" s="199"/>
      <c r="G21" s="90">
        <f t="shared" si="0"/>
        <v>0</v>
      </c>
      <c r="H21" s="190" t="e">
        <f t="shared" si="1"/>
        <v>#DIV/0!</v>
      </c>
    </row>
    <row r="22" spans="3:8" outlineLevel="1">
      <c r="C22" s="169" t="s">
        <v>169</v>
      </c>
      <c r="D22" s="166" t="s">
        <v>103</v>
      </c>
      <c r="E22" s="199"/>
      <c r="F22" s="199"/>
      <c r="G22" s="90">
        <f t="shared" si="0"/>
        <v>0</v>
      </c>
      <c r="H22" s="190" t="e">
        <f t="shared" si="1"/>
        <v>#DIV/0!</v>
      </c>
    </row>
    <row r="23" spans="3:8" outlineLevel="1">
      <c r="C23" s="165" t="s">
        <v>170</v>
      </c>
      <c r="D23" s="166" t="s">
        <v>104</v>
      </c>
      <c r="E23" s="199"/>
      <c r="F23" s="199"/>
      <c r="G23" s="90">
        <f t="shared" si="0"/>
        <v>0</v>
      </c>
      <c r="H23" s="190" t="e">
        <f t="shared" si="1"/>
        <v>#DIV/0!</v>
      </c>
    </row>
    <row r="24" spans="3:8" outlineLevel="1">
      <c r="C24" s="165" t="s">
        <v>171</v>
      </c>
      <c r="D24" s="166" t="s">
        <v>172</v>
      </c>
      <c r="E24" s="199"/>
      <c r="F24" s="199"/>
      <c r="G24" s="90">
        <f t="shared" si="0"/>
        <v>0</v>
      </c>
      <c r="H24" s="190" t="e">
        <f t="shared" si="1"/>
        <v>#DIV/0!</v>
      </c>
    </row>
    <row r="25" spans="3:8">
      <c r="C25" s="185" t="s">
        <v>173</v>
      </c>
      <c r="D25" s="188" t="s">
        <v>174</v>
      </c>
      <c r="E25" s="200">
        <f>SUM(E26:E42)</f>
        <v>0</v>
      </c>
      <c r="F25" s="200">
        <f>SUM(F26:F42)</f>
        <v>0</v>
      </c>
      <c r="G25" s="90">
        <f t="shared" si="0"/>
        <v>0</v>
      </c>
      <c r="H25" s="190" t="e">
        <f t="shared" si="1"/>
        <v>#DIV/0!</v>
      </c>
    </row>
    <row r="26" spans="3:8" outlineLevel="1">
      <c r="C26" s="165" t="s">
        <v>175</v>
      </c>
      <c r="D26" s="166" t="s">
        <v>176</v>
      </c>
      <c r="E26" s="84"/>
      <c r="F26" s="84"/>
      <c r="G26" s="90">
        <f t="shared" si="0"/>
        <v>0</v>
      </c>
      <c r="H26" s="190" t="e">
        <f t="shared" si="1"/>
        <v>#DIV/0!</v>
      </c>
    </row>
    <row r="27" spans="3:8" outlineLevel="1">
      <c r="C27" s="165" t="s">
        <v>177</v>
      </c>
      <c r="D27" s="166" t="s">
        <v>178</v>
      </c>
      <c r="E27" s="84"/>
      <c r="F27" s="84"/>
      <c r="G27" s="90">
        <f t="shared" si="0"/>
        <v>0</v>
      </c>
      <c r="H27" s="190" t="e">
        <f t="shared" si="1"/>
        <v>#DIV/0!</v>
      </c>
    </row>
    <row r="28" spans="3:8" outlineLevel="1">
      <c r="C28" s="165" t="s">
        <v>179</v>
      </c>
      <c r="D28" s="166" t="s">
        <v>47</v>
      </c>
      <c r="E28" s="84"/>
      <c r="F28" s="84"/>
      <c r="G28" s="90">
        <f t="shared" si="0"/>
        <v>0</v>
      </c>
      <c r="H28" s="190" t="e">
        <f t="shared" si="1"/>
        <v>#DIV/0!</v>
      </c>
    </row>
    <row r="29" spans="3:8" outlineLevel="1">
      <c r="C29" s="165" t="s">
        <v>180</v>
      </c>
      <c r="D29" s="166" t="s">
        <v>181</v>
      </c>
      <c r="E29" s="84"/>
      <c r="F29" s="84"/>
      <c r="G29" s="90">
        <f t="shared" si="0"/>
        <v>0</v>
      </c>
      <c r="H29" s="190" t="e">
        <f t="shared" si="1"/>
        <v>#DIV/0!</v>
      </c>
    </row>
    <row r="30" spans="3:8" outlineLevel="1">
      <c r="C30" s="165" t="s">
        <v>182</v>
      </c>
      <c r="D30" s="166" t="s">
        <v>183</v>
      </c>
      <c r="E30" s="84"/>
      <c r="F30" s="84"/>
      <c r="G30" s="90">
        <f t="shared" si="0"/>
        <v>0</v>
      </c>
      <c r="H30" s="190" t="e">
        <f t="shared" si="1"/>
        <v>#DIV/0!</v>
      </c>
    </row>
    <row r="31" spans="3:8" outlineLevel="1">
      <c r="C31" s="165" t="s">
        <v>184</v>
      </c>
      <c r="D31" s="166" t="s">
        <v>185</v>
      </c>
      <c r="E31" s="84"/>
      <c r="F31" s="84"/>
      <c r="G31" s="90">
        <f t="shared" si="0"/>
        <v>0</v>
      </c>
      <c r="H31" s="190" t="e">
        <f t="shared" si="1"/>
        <v>#DIV/0!</v>
      </c>
    </row>
    <row r="32" spans="3:8" outlineLevel="1">
      <c r="C32" s="165" t="s">
        <v>186</v>
      </c>
      <c r="D32" s="166" t="s">
        <v>140</v>
      </c>
      <c r="E32" s="84"/>
      <c r="F32" s="84"/>
      <c r="G32" s="90">
        <f t="shared" si="0"/>
        <v>0</v>
      </c>
      <c r="H32" s="190" t="e">
        <f t="shared" si="1"/>
        <v>#DIV/0!</v>
      </c>
    </row>
    <row r="33" spans="3:8" outlineLevel="1">
      <c r="C33" s="165" t="s">
        <v>187</v>
      </c>
      <c r="D33" s="166" t="s">
        <v>188</v>
      </c>
      <c r="E33" s="84"/>
      <c r="F33" s="84"/>
      <c r="G33" s="90">
        <f t="shared" si="0"/>
        <v>0</v>
      </c>
      <c r="H33" s="190" t="e">
        <f t="shared" si="1"/>
        <v>#DIV/0!</v>
      </c>
    </row>
    <row r="34" spans="3:8" outlineLevel="1">
      <c r="C34" s="165" t="s">
        <v>189</v>
      </c>
      <c r="D34" s="186" t="s">
        <v>190</v>
      </c>
      <c r="E34" s="84"/>
      <c r="F34" s="84"/>
      <c r="G34" s="90">
        <f t="shared" si="0"/>
        <v>0</v>
      </c>
      <c r="H34" s="190" t="e">
        <f t="shared" si="1"/>
        <v>#DIV/0!</v>
      </c>
    </row>
    <row r="35" spans="3:8" outlineLevel="1">
      <c r="C35" s="165" t="s">
        <v>191</v>
      </c>
      <c r="D35" s="186" t="s">
        <v>88</v>
      </c>
      <c r="E35" s="84"/>
      <c r="F35" s="84"/>
      <c r="G35" s="90">
        <f t="shared" si="0"/>
        <v>0</v>
      </c>
      <c r="H35" s="190" t="e">
        <f t="shared" si="1"/>
        <v>#DIV/0!</v>
      </c>
    </row>
    <row r="36" spans="3:8" outlineLevel="1">
      <c r="C36" s="165" t="s">
        <v>192</v>
      </c>
      <c r="D36" s="186" t="s">
        <v>193</v>
      </c>
      <c r="E36" s="84"/>
      <c r="F36" s="84"/>
      <c r="G36" s="90">
        <f t="shared" si="0"/>
        <v>0</v>
      </c>
      <c r="H36" s="190" t="e">
        <f t="shared" si="1"/>
        <v>#DIV/0!</v>
      </c>
    </row>
    <row r="37" spans="3:8" outlineLevel="1">
      <c r="C37" s="165" t="s">
        <v>194</v>
      </c>
      <c r="D37" s="186" t="s">
        <v>195</v>
      </c>
      <c r="E37" s="84"/>
      <c r="F37" s="84"/>
      <c r="G37" s="90">
        <f t="shared" si="0"/>
        <v>0</v>
      </c>
      <c r="H37" s="190" t="e">
        <f t="shared" si="1"/>
        <v>#DIV/0!</v>
      </c>
    </row>
    <row r="38" spans="3:8" outlineLevel="1">
      <c r="C38" s="165" t="s">
        <v>196</v>
      </c>
      <c r="D38" s="186" t="s">
        <v>197</v>
      </c>
      <c r="E38" s="84"/>
      <c r="F38" s="84"/>
      <c r="G38" s="90">
        <f t="shared" si="0"/>
        <v>0</v>
      </c>
      <c r="H38" s="190" t="e">
        <f t="shared" si="1"/>
        <v>#DIV/0!</v>
      </c>
    </row>
    <row r="39" spans="3:8" outlineLevel="1">
      <c r="C39" s="165" t="s">
        <v>198</v>
      </c>
      <c r="D39" s="186" t="s">
        <v>57</v>
      </c>
      <c r="E39" s="84"/>
      <c r="F39" s="84"/>
      <c r="G39" s="90">
        <f t="shared" si="0"/>
        <v>0</v>
      </c>
      <c r="H39" s="190" t="e">
        <f t="shared" si="1"/>
        <v>#DIV/0!</v>
      </c>
    </row>
    <row r="40" spans="3:8" outlineLevel="1">
      <c r="C40" s="165" t="s">
        <v>199</v>
      </c>
      <c r="D40" s="186" t="s">
        <v>200</v>
      </c>
      <c r="E40" s="84"/>
      <c r="F40" s="84"/>
      <c r="G40" s="90">
        <f t="shared" si="0"/>
        <v>0</v>
      </c>
      <c r="H40" s="190" t="e">
        <f t="shared" si="1"/>
        <v>#DIV/0!</v>
      </c>
    </row>
    <row r="41" spans="3:8" outlineLevel="1">
      <c r="C41" s="165" t="s">
        <v>201</v>
      </c>
      <c r="D41" s="186" t="s">
        <v>202</v>
      </c>
      <c r="E41" s="84"/>
      <c r="F41" s="84"/>
      <c r="G41" s="90">
        <f t="shared" si="0"/>
        <v>0</v>
      </c>
      <c r="H41" s="190" t="e">
        <f t="shared" si="1"/>
        <v>#DIV/0!</v>
      </c>
    </row>
    <row r="42" spans="3:8" outlineLevel="1">
      <c r="C42" s="165" t="s">
        <v>203</v>
      </c>
      <c r="D42" s="166" t="s">
        <v>138</v>
      </c>
      <c r="E42" s="84"/>
      <c r="F42" s="84"/>
      <c r="G42" s="90">
        <f t="shared" si="0"/>
        <v>0</v>
      </c>
      <c r="H42" s="190" t="e">
        <f t="shared" si="1"/>
        <v>#DIV/0!</v>
      </c>
    </row>
    <row r="43" spans="3:8">
      <c r="C43" s="195" t="s">
        <v>204</v>
      </c>
      <c r="D43" s="196" t="s">
        <v>311</v>
      </c>
      <c r="E43" s="193">
        <f>SUM(E44:E48)</f>
        <v>0</v>
      </c>
      <c r="F43" s="193">
        <f>SUM(F44:F48)</f>
        <v>0</v>
      </c>
      <c r="G43" s="193">
        <f t="shared" si="0"/>
        <v>0</v>
      </c>
      <c r="H43" s="194" t="e">
        <f t="shared" si="1"/>
        <v>#DIV/0!</v>
      </c>
    </row>
    <row r="44" spans="3:8">
      <c r="C44" s="181" t="s">
        <v>294</v>
      </c>
      <c r="D44" s="21" t="s">
        <v>121</v>
      </c>
      <c r="E44" s="84"/>
      <c r="F44" s="84"/>
      <c r="G44" s="90">
        <f t="shared" si="0"/>
        <v>0</v>
      </c>
      <c r="H44" s="190" t="e">
        <f t="shared" si="1"/>
        <v>#DIV/0!</v>
      </c>
    </row>
    <row r="45" spans="3:8">
      <c r="C45" s="181" t="s">
        <v>206</v>
      </c>
      <c r="D45" s="21" t="s">
        <v>122</v>
      </c>
      <c r="E45" s="84"/>
      <c r="F45" s="84"/>
      <c r="G45" s="90">
        <f t="shared" si="0"/>
        <v>0</v>
      </c>
      <c r="H45" s="190" t="e">
        <f t="shared" si="1"/>
        <v>#DIV/0!</v>
      </c>
    </row>
    <row r="46" spans="3:8">
      <c r="C46" s="181" t="s">
        <v>295</v>
      </c>
      <c r="D46" s="21" t="s">
        <v>123</v>
      </c>
      <c r="E46" s="84"/>
      <c r="F46" s="84"/>
      <c r="G46" s="90">
        <f t="shared" si="0"/>
        <v>0</v>
      </c>
      <c r="H46" s="190" t="e">
        <f t="shared" si="1"/>
        <v>#DIV/0!</v>
      </c>
    </row>
    <row r="47" spans="3:8">
      <c r="C47" s="181" t="s">
        <v>296</v>
      </c>
      <c r="D47" s="21" t="s">
        <v>124</v>
      </c>
      <c r="E47" s="84"/>
      <c r="F47" s="84"/>
      <c r="G47" s="90">
        <f t="shared" si="0"/>
        <v>0</v>
      </c>
      <c r="H47" s="190" t="e">
        <f t="shared" si="1"/>
        <v>#DIV/0!</v>
      </c>
    </row>
    <row r="48" spans="3:8">
      <c r="C48" s="181" t="s">
        <v>297</v>
      </c>
      <c r="D48" s="21" t="s">
        <v>125</v>
      </c>
      <c r="E48" s="84"/>
      <c r="F48" s="84"/>
      <c r="G48" s="90">
        <f t="shared" si="0"/>
        <v>0</v>
      </c>
      <c r="H48" s="190" t="e">
        <f t="shared" si="1"/>
        <v>#DIV/0!</v>
      </c>
    </row>
    <row r="49" spans="3:11">
      <c r="C49" s="195" t="s">
        <v>207</v>
      </c>
      <c r="D49" s="196" t="s">
        <v>312</v>
      </c>
      <c r="E49" s="193">
        <f>E50+E53+E56</f>
        <v>0</v>
      </c>
      <c r="F49" s="193">
        <f>F50+F53+F56</f>
        <v>0</v>
      </c>
      <c r="G49" s="193">
        <f t="shared" si="0"/>
        <v>0</v>
      </c>
      <c r="H49" s="194" t="e">
        <f t="shared" si="1"/>
        <v>#DIV/0!</v>
      </c>
      <c r="K49" t="s">
        <v>135</v>
      </c>
    </row>
    <row r="50" spans="3:11">
      <c r="C50" s="185" t="s">
        <v>298</v>
      </c>
      <c r="D50" s="188" t="s">
        <v>129</v>
      </c>
      <c r="E50" s="90">
        <f>E51+E52</f>
        <v>0</v>
      </c>
      <c r="F50" s="90">
        <f>F51+F52</f>
        <v>0</v>
      </c>
      <c r="G50" s="90">
        <f t="shared" si="0"/>
        <v>0</v>
      </c>
      <c r="H50" s="190" t="e">
        <f t="shared" si="1"/>
        <v>#DIV/0!</v>
      </c>
    </row>
    <row r="51" spans="3:11">
      <c r="C51" s="181" t="s">
        <v>211</v>
      </c>
      <c r="D51" s="21" t="s">
        <v>126</v>
      </c>
      <c r="E51" s="84"/>
      <c r="F51" s="84"/>
      <c r="G51" s="90">
        <f t="shared" si="0"/>
        <v>0</v>
      </c>
      <c r="H51" s="190" t="e">
        <f t="shared" si="1"/>
        <v>#DIV/0!</v>
      </c>
    </row>
    <row r="52" spans="3:11">
      <c r="C52" s="181" t="s">
        <v>299</v>
      </c>
      <c r="D52" s="21" t="s">
        <v>127</v>
      </c>
      <c r="E52" s="84"/>
      <c r="F52" s="84"/>
      <c r="G52" s="90">
        <f t="shared" si="0"/>
        <v>0</v>
      </c>
      <c r="H52" s="190" t="e">
        <f t="shared" si="1"/>
        <v>#DIV/0!</v>
      </c>
    </row>
    <row r="53" spans="3:11">
      <c r="C53" s="185" t="s">
        <v>212</v>
      </c>
      <c r="D53" s="188" t="s">
        <v>130</v>
      </c>
      <c r="E53" s="90">
        <f>E54+E55</f>
        <v>0</v>
      </c>
      <c r="F53" s="90">
        <f>F54+F55</f>
        <v>0</v>
      </c>
      <c r="G53" s="90">
        <f t="shared" si="0"/>
        <v>0</v>
      </c>
      <c r="H53" s="190" t="e">
        <f t="shared" si="1"/>
        <v>#DIV/0!</v>
      </c>
    </row>
    <row r="54" spans="3:11">
      <c r="C54" s="181" t="s">
        <v>300</v>
      </c>
      <c r="D54" s="21" t="s">
        <v>126</v>
      </c>
      <c r="E54" s="84"/>
      <c r="F54" s="84"/>
      <c r="G54" s="90">
        <f t="shared" si="0"/>
        <v>0</v>
      </c>
      <c r="H54" s="190" t="e">
        <f t="shared" si="1"/>
        <v>#DIV/0!</v>
      </c>
    </row>
    <row r="55" spans="3:11">
      <c r="C55" s="181" t="s">
        <v>301</v>
      </c>
      <c r="D55" s="21" t="s">
        <v>127</v>
      </c>
      <c r="E55" s="84"/>
      <c r="F55" s="84"/>
      <c r="G55" s="90">
        <f t="shared" si="0"/>
        <v>0</v>
      </c>
      <c r="H55" s="190" t="e">
        <f t="shared" si="1"/>
        <v>#DIV/0!</v>
      </c>
    </row>
    <row r="56" spans="3:11">
      <c r="C56" s="185" t="s">
        <v>302</v>
      </c>
      <c r="D56" s="172" t="s">
        <v>131</v>
      </c>
      <c r="E56" s="84"/>
      <c r="F56" s="84"/>
      <c r="G56" s="90">
        <f t="shared" si="0"/>
        <v>0</v>
      </c>
      <c r="H56" s="190" t="e">
        <f t="shared" si="1"/>
        <v>#DIV/0!</v>
      </c>
    </row>
    <row r="57" spans="3:11">
      <c r="C57" s="198">
        <v>4</v>
      </c>
      <c r="D57" s="196" t="s">
        <v>323</v>
      </c>
      <c r="E57" s="193">
        <f>E49+E43+E5</f>
        <v>0</v>
      </c>
      <c r="F57" s="193">
        <f>F49+F43+F5</f>
        <v>0</v>
      </c>
      <c r="G57" s="193">
        <f t="shared" ref="G57" si="2">F57-E57</f>
        <v>0</v>
      </c>
      <c r="H57" s="194" t="e">
        <f t="shared" ref="H57" si="3">F57/E57-1</f>
        <v>#DIV/0!</v>
      </c>
    </row>
    <row r="62" spans="3:11">
      <c r="E62" t="s">
        <v>313</v>
      </c>
      <c r="F62" t="s">
        <v>314</v>
      </c>
      <c r="G62" t="s">
        <v>315</v>
      </c>
      <c r="H62" t="s">
        <v>316</v>
      </c>
    </row>
    <row r="63" spans="3:11">
      <c r="D63" s="197" t="s">
        <v>324</v>
      </c>
      <c r="E63" s="84"/>
      <c r="F63" s="84"/>
      <c r="G63" s="84"/>
      <c r="H63" s="84"/>
    </row>
    <row r="65" spans="4:5">
      <c r="D65" t="s">
        <v>135</v>
      </c>
    </row>
    <row r="68" spans="4:5">
      <c r="E68" t="s">
        <v>135</v>
      </c>
    </row>
    <row r="74" spans="4:5" ht="15.75">
      <c r="D74" s="183" t="s">
        <v>322</v>
      </c>
    </row>
    <row r="75" spans="4:5">
      <c r="D75" t="s">
        <v>317</v>
      </c>
    </row>
    <row r="77" spans="4:5">
      <c r="D77" t="s">
        <v>318</v>
      </c>
      <c r="E77" t="s">
        <v>321</v>
      </c>
    </row>
    <row r="78" spans="4:5">
      <c r="D78" t="s">
        <v>319</v>
      </c>
      <c r="E78" t="s">
        <v>321</v>
      </c>
    </row>
    <row r="79" spans="4:5">
      <c r="D79" t="s">
        <v>320</v>
      </c>
      <c r="E79" t="s">
        <v>321</v>
      </c>
    </row>
    <row r="84" spans="5:5">
      <c r="E84" t="s">
        <v>135</v>
      </c>
    </row>
  </sheetData>
  <mergeCells count="1">
    <mergeCell ref="E3:H3"/>
  </mergeCells>
  <pageMargins left="0.7" right="0.7" top="0.75" bottom="0.75" header="0.3" footer="0.3"/>
  <ignoredErrors>
    <ignoredError sqref="C56" twoDigitTextYear="1"/>
  </ignoredErrors>
  <drawing r:id="rId1"/>
</worksheet>
</file>

<file path=xl/worksheets/sheet9.xml><?xml version="1.0" encoding="utf-8"?>
<worksheet xmlns="http://schemas.openxmlformats.org/spreadsheetml/2006/main" xmlns:r="http://schemas.openxmlformats.org/officeDocument/2006/relationships">
  <sheetPr>
    <tabColor rgb="FF00B050"/>
  </sheetPr>
  <dimension ref="F5:S18"/>
  <sheetViews>
    <sheetView workbookViewId="0">
      <selection activeCell="J29" sqref="J29"/>
    </sheetView>
  </sheetViews>
  <sheetFormatPr defaultRowHeight="15"/>
  <cols>
    <col min="6" max="6" width="26" bestFit="1" customWidth="1"/>
  </cols>
  <sheetData>
    <row r="5" spans="6:19">
      <c r="F5" s="153"/>
      <c r="G5" s="82"/>
      <c r="H5" s="82"/>
      <c r="I5" s="82"/>
      <c r="J5" s="82"/>
      <c r="K5" s="82"/>
      <c r="L5" s="82"/>
      <c r="M5" s="82"/>
      <c r="N5" s="82"/>
      <c r="O5" s="82"/>
      <c r="P5" s="82"/>
      <c r="Q5" s="82"/>
      <c r="R5" s="82"/>
      <c r="S5" s="154"/>
    </row>
    <row r="6" spans="6:19" ht="15.75">
      <c r="F6" s="162" t="s">
        <v>286</v>
      </c>
      <c r="G6" s="77"/>
      <c r="H6" s="77"/>
      <c r="I6" s="77"/>
      <c r="J6" s="77"/>
      <c r="K6" s="77"/>
      <c r="L6" s="77"/>
      <c r="M6" s="77"/>
      <c r="N6" s="77"/>
      <c r="O6" s="77"/>
      <c r="P6" s="77"/>
      <c r="Q6" s="77"/>
      <c r="R6" s="77"/>
      <c r="S6" s="156"/>
    </row>
    <row r="7" spans="6:19">
      <c r="F7" s="155"/>
      <c r="G7" s="77"/>
      <c r="H7" s="77"/>
      <c r="I7" s="77"/>
      <c r="J7" s="77"/>
      <c r="K7" s="77"/>
      <c r="L7" s="77"/>
      <c r="M7" s="77"/>
      <c r="N7" s="77"/>
      <c r="O7" s="77"/>
      <c r="P7" s="77"/>
      <c r="Q7" s="77"/>
      <c r="R7" s="77"/>
      <c r="S7" s="156"/>
    </row>
    <row r="8" spans="6:19">
      <c r="F8" s="84"/>
      <c r="G8" s="90" t="s">
        <v>242</v>
      </c>
      <c r="H8" s="90" t="s">
        <v>243</v>
      </c>
      <c r="I8" s="90" t="s">
        <v>244</v>
      </c>
      <c r="J8" s="90" t="s">
        <v>245</v>
      </c>
      <c r="K8" s="90" t="s">
        <v>246</v>
      </c>
      <c r="L8" s="90" t="s">
        <v>247</v>
      </c>
      <c r="M8" s="90" t="s">
        <v>248</v>
      </c>
      <c r="N8" s="90" t="s">
        <v>249</v>
      </c>
      <c r="O8" s="90" t="s">
        <v>250</v>
      </c>
      <c r="P8" s="90" t="s">
        <v>251</v>
      </c>
      <c r="Q8" s="90" t="s">
        <v>252</v>
      </c>
      <c r="R8" s="90" t="s">
        <v>253</v>
      </c>
      <c r="S8" s="156"/>
    </row>
    <row r="9" spans="6:19">
      <c r="F9" s="84" t="s">
        <v>263</v>
      </c>
      <c r="G9" s="84">
        <v>65</v>
      </c>
      <c r="H9" s="84">
        <v>65</v>
      </c>
      <c r="I9" s="84">
        <v>65</v>
      </c>
      <c r="J9" s="84">
        <v>65</v>
      </c>
      <c r="K9" s="84">
        <v>66</v>
      </c>
      <c r="L9" s="84">
        <v>66</v>
      </c>
      <c r="M9" s="84">
        <v>66</v>
      </c>
      <c r="N9" s="84">
        <v>66</v>
      </c>
      <c r="O9" s="84">
        <v>66</v>
      </c>
      <c r="P9" s="84">
        <v>66</v>
      </c>
      <c r="Q9" s="84">
        <v>66</v>
      </c>
      <c r="R9" s="84">
        <v>66</v>
      </c>
      <c r="S9" s="156"/>
    </row>
    <row r="10" spans="6:19">
      <c r="F10" s="84" t="s">
        <v>262</v>
      </c>
      <c r="G10" s="84">
        <v>74</v>
      </c>
      <c r="H10" s="84">
        <v>74</v>
      </c>
      <c r="I10" s="84">
        <v>74</v>
      </c>
      <c r="J10" s="84">
        <v>74</v>
      </c>
      <c r="K10" s="84">
        <v>74</v>
      </c>
      <c r="L10" s="84">
        <v>74</v>
      </c>
      <c r="M10" s="84">
        <v>74</v>
      </c>
      <c r="N10" s="84">
        <v>74</v>
      </c>
      <c r="O10" s="84">
        <v>74</v>
      </c>
      <c r="P10" s="84">
        <v>80</v>
      </c>
      <c r="Q10" s="84">
        <v>80</v>
      </c>
      <c r="R10" s="84">
        <v>80</v>
      </c>
      <c r="S10" s="156"/>
    </row>
    <row r="11" spans="6:19">
      <c r="F11" s="84" t="s">
        <v>285</v>
      </c>
      <c r="G11" s="84">
        <v>100</v>
      </c>
      <c r="H11" s="84">
        <v>100</v>
      </c>
      <c r="I11" s="84">
        <v>100</v>
      </c>
      <c r="J11" s="84">
        <v>100</v>
      </c>
      <c r="K11" s="84">
        <v>100</v>
      </c>
      <c r="L11" s="84">
        <v>100</v>
      </c>
      <c r="M11" s="84">
        <v>100</v>
      </c>
      <c r="N11" s="84">
        <v>100</v>
      </c>
      <c r="O11" s="84">
        <v>100</v>
      </c>
      <c r="P11" s="84">
        <v>100</v>
      </c>
      <c r="Q11" s="84">
        <v>100</v>
      </c>
      <c r="R11" s="84">
        <v>100</v>
      </c>
      <c r="S11" s="156"/>
    </row>
    <row r="12" spans="6:19">
      <c r="F12" s="155"/>
      <c r="G12" s="77"/>
      <c r="H12" s="77"/>
      <c r="I12" s="77"/>
      <c r="J12" s="77"/>
      <c r="K12" s="77"/>
      <c r="L12" s="77"/>
      <c r="M12" s="77"/>
      <c r="N12" s="77"/>
      <c r="O12" s="77"/>
      <c r="P12" s="77"/>
      <c r="Q12" s="77"/>
      <c r="R12" s="77"/>
      <c r="S12" s="156"/>
    </row>
    <row r="13" spans="6:19">
      <c r="F13" s="155" t="s">
        <v>287</v>
      </c>
      <c r="G13" s="208" t="s">
        <v>224</v>
      </c>
      <c r="H13" s="210"/>
      <c r="I13" s="210"/>
      <c r="J13" s="210"/>
      <c r="K13" s="209"/>
      <c r="L13" s="77"/>
      <c r="M13" s="77"/>
      <c r="N13" s="77"/>
      <c r="O13" s="77"/>
      <c r="P13" s="77"/>
      <c r="Q13" s="77"/>
      <c r="R13" s="77"/>
      <c r="S13" s="156"/>
    </row>
    <row r="14" spans="6:19">
      <c r="F14" s="155"/>
      <c r="G14" s="77"/>
      <c r="H14" s="77"/>
      <c r="I14" s="77"/>
      <c r="J14" s="77"/>
      <c r="K14" s="77"/>
      <c r="L14" s="77" t="s">
        <v>135</v>
      </c>
      <c r="M14" s="77"/>
      <c r="N14" s="77"/>
      <c r="O14" s="77"/>
      <c r="P14" s="77"/>
      <c r="Q14" s="77"/>
      <c r="R14" s="77"/>
      <c r="S14" s="156"/>
    </row>
    <row r="15" spans="6:19">
      <c r="F15" s="155"/>
      <c r="G15" s="77"/>
      <c r="H15" s="77"/>
      <c r="I15" s="77"/>
      <c r="J15" s="77"/>
      <c r="K15" s="77"/>
      <c r="L15" s="77"/>
      <c r="M15" s="77"/>
      <c r="N15" s="77"/>
      <c r="O15" s="77"/>
      <c r="P15" s="77"/>
      <c r="Q15" s="77"/>
      <c r="R15" s="77"/>
      <c r="S15" s="156"/>
    </row>
    <row r="16" spans="6:19">
      <c r="F16" s="155"/>
      <c r="G16" s="77"/>
      <c r="H16" s="77"/>
      <c r="I16" s="77"/>
      <c r="J16" s="77"/>
      <c r="K16" s="77"/>
      <c r="L16" s="77"/>
      <c r="M16" s="77"/>
      <c r="N16" s="77"/>
      <c r="O16" s="77"/>
      <c r="P16" s="77"/>
      <c r="Q16" s="77"/>
      <c r="R16" s="77"/>
      <c r="S16" s="156"/>
    </row>
    <row r="17" spans="6:19">
      <c r="F17" s="155" t="s">
        <v>135</v>
      </c>
      <c r="G17" s="77"/>
      <c r="H17" s="77"/>
      <c r="I17" s="77"/>
      <c r="J17" s="77"/>
      <c r="K17" s="77"/>
      <c r="L17" s="77"/>
      <c r="M17" s="77"/>
      <c r="N17" s="77"/>
      <c r="O17" s="77"/>
      <c r="P17" s="77"/>
      <c r="Q17" s="77"/>
      <c r="R17" s="77"/>
      <c r="S17" s="156"/>
    </row>
    <row r="18" spans="6:19">
      <c r="F18" s="157"/>
      <c r="G18" s="158"/>
      <c r="H18" s="158"/>
      <c r="I18" s="158"/>
      <c r="J18" s="158"/>
      <c r="K18" s="158"/>
      <c r="L18" s="158"/>
      <c r="M18" s="158"/>
      <c r="N18" s="158"/>
      <c r="O18" s="158"/>
      <c r="P18" s="158"/>
      <c r="Q18" s="158"/>
      <c r="R18" s="158"/>
      <c r="S18" s="159"/>
    </row>
  </sheetData>
  <mergeCells count="1">
    <mergeCell ref="G13:K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статьи затрат для формы</vt:lpstr>
      <vt:lpstr>форма ввода бюджета</vt:lpstr>
      <vt:lpstr>форма ввода бюджета (2)</vt:lpstr>
      <vt:lpstr>пример с  валютой</vt:lpstr>
      <vt:lpstr>факт пр года</vt:lpstr>
      <vt:lpstr>реестр форм ввода</vt:lpstr>
      <vt:lpstr>статьи для отчета</vt:lpstr>
      <vt:lpstr>отчет пл-факт по бюджету</vt:lpstr>
      <vt:lpstr>таблица валют</vt:lpstr>
      <vt:lpstr>соотв подразд форме бюджета</vt:lpstr>
      <vt:lpstr>'статьи для отчета'!Область_печати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2016-05-24T06:26:04Z</dcterms:modified>
</cp:coreProperties>
</file>