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/>
  </bookViews>
  <sheets>
    <sheet name="Invoice_Eng_Kuka" sheetId="1" r:id="rId1"/>
  </sheets>
  <calcPr calcId="125725"/>
</workbook>
</file>

<file path=xl/calcChain.xml><?xml version="1.0" encoding="utf-8"?>
<calcChain xmlns="http://schemas.openxmlformats.org/spreadsheetml/2006/main">
  <c r="G73" i="1"/>
  <c r="H73"/>
  <c r="J73"/>
  <c r="I70" l="1"/>
  <c r="P48" l="1"/>
  <c r="P47"/>
  <c r="P46"/>
  <c r="P45"/>
  <c r="P43"/>
  <c r="P40"/>
  <c r="P39"/>
  <c r="P38"/>
  <c r="P37"/>
  <c r="P36"/>
  <c r="P35"/>
  <c r="P34"/>
  <c r="P33"/>
  <c r="P30"/>
  <c r="P29"/>
  <c r="P27"/>
  <c r="P25"/>
  <c r="P24"/>
  <c r="P21"/>
  <c r="P20"/>
  <c r="P11"/>
  <c r="P13"/>
  <c r="P12"/>
  <c r="P44"/>
  <c r="P42"/>
  <c r="P41"/>
  <c r="P65"/>
  <c r="P64"/>
  <c r="P63"/>
  <c r="P62"/>
  <c r="P61"/>
  <c r="P60"/>
  <c r="P59"/>
  <c r="P58"/>
  <c r="P57"/>
  <c r="P56"/>
  <c r="P55"/>
  <c r="P54"/>
  <c r="P53"/>
  <c r="P52"/>
  <c r="P51"/>
  <c r="P50"/>
  <c r="P49"/>
  <c r="P32"/>
  <c r="P31"/>
  <c r="P28"/>
  <c r="P26"/>
  <c r="P23"/>
  <c r="P22"/>
  <c r="P19"/>
  <c r="P18"/>
  <c r="P17"/>
  <c r="P16"/>
  <c r="P15"/>
  <c r="P14"/>
  <c r="P66" l="1"/>
</calcChain>
</file>

<file path=xl/sharedStrings.xml><?xml version="1.0" encoding="utf-8"?>
<sst xmlns="http://schemas.openxmlformats.org/spreadsheetml/2006/main" count="188" uniqueCount="119">
  <si>
    <t>JASON FURNITURE (HANGZHOU) Co., Ltd.</t>
  </si>
  <si>
    <r>
      <rPr>
        <sz val="9"/>
        <color rgb="FF000000"/>
        <rFont val="Calibri Light"/>
      </rPr>
      <t xml:space="preserve">113-11 Street, Hangzhou Economic&amp;Technological Development Area, Hangzhou, China, 310019
</t>
    </r>
    <r>
      <rPr>
        <sz val="9"/>
        <color rgb="FF000000"/>
        <rFont val="Calibri Light"/>
      </rPr>
      <t xml:space="preserve">Phone: </t>
    </r>
    <r>
      <rPr>
        <sz val="9"/>
        <color rgb="FF000000"/>
        <rFont val="Calibri Light"/>
      </rPr>
      <t>+86-571-8514 2180</t>
    </r>
    <r>
      <rPr>
        <sz val="9"/>
        <color rgb="FF000000"/>
        <rFont val="Calibri Light"/>
      </rPr>
      <t xml:space="preserve"> Fax: </t>
    </r>
    <r>
      <rPr>
        <sz val="9"/>
        <color rgb="FF000000"/>
        <rFont val="Calibri Light"/>
      </rPr>
      <t>+86-571-8504 4502</t>
    </r>
  </si>
  <si>
    <r>
      <rPr>
        <sz val="9"/>
        <color rgb="FF000000"/>
        <rFont val="Calibri Light"/>
      </rPr>
      <t xml:space="preserve">Buyer / Consignee: OOO "Nieri-Rus"
Address: 111402, Russia, Moscow, Alleya Zhemchugovoy, 5 korpus 2 
</t>
    </r>
    <r>
      <rPr>
        <sz val="9"/>
        <color rgb="FF000000"/>
        <rFont val="Calibri Light"/>
      </rPr>
      <t xml:space="preserve">INN 7720678040 KPP 772001001 OGRN 1107746099230
Port of loading: FOB NINGBO,China 
Place of Destination: MOSCOW, Russia
Delivery Date: 30 days after PI is confirmed 
Payment Terms: 100% against copy of B/L </t>
    </r>
  </si>
  <si>
    <r>
      <rPr>
        <sz val="9"/>
        <color rgb="FF000000"/>
        <rFont val="Calibri Light"/>
      </rPr>
      <t xml:space="preserve">Manufacturer / Consignor: </t>
    </r>
    <r>
      <rPr>
        <sz val="9"/>
        <color rgb="FF000000"/>
        <rFont val="Calibri Light"/>
      </rPr>
      <t xml:space="preserve">JASON FURNITURE (HANGZHOU) Co., Ltd.
</t>
    </r>
    <r>
      <rPr>
        <sz val="9"/>
        <color rgb="FF000000"/>
        <rFont val="Calibri Light"/>
      </rPr>
      <t xml:space="preserve">Trade Mark:  Ferrari Divani
</t>
    </r>
    <r>
      <rPr>
        <sz val="9"/>
        <color rgb="FF000000"/>
        <rFont val="Calibri Light"/>
      </rPr>
      <t xml:space="preserve">Country of origin: China
</t>
    </r>
    <r>
      <rPr>
        <sz val="9"/>
        <color rgb="FF000000"/>
        <rFont val="Calibri Light"/>
      </rPr>
      <t xml:space="preserve">Sellers banking details:
</t>
    </r>
    <r>
      <rPr>
        <sz val="9"/>
        <color rgb="FF000000"/>
        <rFont val="Calibri Light"/>
      </rPr>
      <t xml:space="preserve">Bank: </t>
    </r>
    <r>
      <rPr>
        <sz val="9"/>
        <color rgb="FF000000"/>
        <rFont val="Calibri Light"/>
      </rPr>
      <t xml:space="preserve">China Merchants Bank, Hangzhou
</t>
    </r>
    <r>
      <rPr>
        <sz val="9"/>
        <color rgb="FF000000"/>
        <rFont val="Calibri Light"/>
      </rPr>
      <t xml:space="preserve">SWIFT: </t>
    </r>
    <r>
      <rPr>
        <sz val="9"/>
        <color rgb="FF000000"/>
        <rFont val="Calibri Light"/>
      </rPr>
      <t xml:space="preserve">CMBCCNBS281
</t>
    </r>
    <r>
      <rPr>
        <sz val="9"/>
        <color rgb="FF000000"/>
        <rFont val="Calibri Light"/>
      </rPr>
      <t xml:space="preserve">ACC: </t>
    </r>
    <r>
      <rPr>
        <sz val="9"/>
        <color rgb="FF000000"/>
        <rFont val="Calibri Light"/>
      </rPr>
      <t>571905698332301</t>
    </r>
  </si>
  <si>
    <r>
      <rPr>
        <b/>
        <sz val="8"/>
        <color rgb="FF000000"/>
        <rFont val="Calibri Light"/>
      </rPr>
      <t>CONTRACT NUMBER:</t>
    </r>
    <r>
      <rPr>
        <b/>
        <sz val="8"/>
        <color rgb="FF000000"/>
        <rFont val="Calibri Light"/>
      </rPr>
      <t>6</t>
    </r>
    <r>
      <rPr>
        <b/>
        <sz val="8"/>
        <color rgb="FF000000"/>
        <rFont val="Calibri Light"/>
      </rPr>
      <t xml:space="preserve"> CONTRACT DATE: </t>
    </r>
    <r>
      <rPr>
        <b/>
        <sz val="8"/>
        <color rgb="FF000000"/>
        <rFont val="Calibri Light"/>
      </rPr>
      <t>01.10.2013</t>
    </r>
    <r>
      <rPr>
        <b/>
        <sz val="8"/>
        <color rgb="FF000000"/>
        <rFont val="Calibri Light"/>
      </rPr>
      <t xml:space="preserve"> CONTAINER NUMBER: </t>
    </r>
    <r>
      <rPr>
        <b/>
        <sz val="8"/>
        <color rgb="FF000000"/>
        <rFont val="Calibri Light"/>
      </rPr>
      <t>TKRU4050323</t>
    </r>
  </si>
  <si>
    <t>Model</t>
  </si>
  <si>
    <t>Article</t>
  </si>
  <si>
    <t>Product</t>
  </si>
  <si>
    <t>Qtty</t>
  </si>
  <si>
    <t>Price USD</t>
  </si>
  <si>
    <t>Total USD</t>
  </si>
  <si>
    <t>1293</t>
  </si>
  <si>
    <t>1293/2(0a)</t>
  </si>
  <si>
    <t>CENTRAL ELEMENT 2 SEAT (ARMLESS) -WOOD:L035 -LTHR. OS:7012</t>
  </si>
  <si>
    <t>1293/2(1a,LA)</t>
  </si>
  <si>
    <t>2 SEAT (1 ARM) LEFT -WOOD:L035 -LTHR. OS:7012</t>
  </si>
  <si>
    <t>1293/2(1a,RA)</t>
  </si>
  <si>
    <t>2 SEAT (1 ARM) RIGHT -WOOD:L035 -LTHR. OS:7012</t>
  </si>
  <si>
    <t>1576</t>
  </si>
  <si>
    <t>1576/1(0a)</t>
  </si>
  <si>
    <t>CENTRAL ELEMENT 1 SEATER WITH SLIDING MANUAL RECLINER -FABR. BF:642</t>
  </si>
  <si>
    <t>1576/1,5(1a,LA)</t>
  </si>
  <si>
    <t>END ELEMENT 1 SEATER LEFT WITH MANUAL SLIDING RECLINER -FABR. BF:642</t>
  </si>
  <si>
    <t>1576/1,5(1a,RA)</t>
  </si>
  <si>
    <t>END ELEMENT 1 SEATER RIGHT WITH MANUAL SLIDING RECLINER -FABR. BF:642</t>
  </si>
  <si>
    <t>1576/CL(LA)CT</t>
  </si>
  <si>
    <t>CHAISE LONGUE WITH COFFEE TABLE LEFT -FABR. BF:642</t>
  </si>
  <si>
    <t>1576/CL(RA)CT</t>
  </si>
  <si>
    <t>CHAISE LONGUE WITH COFFEE TABLE RIGHT -FABR. BF:642</t>
  </si>
  <si>
    <t>1735</t>
  </si>
  <si>
    <t>1735/1.5(0a)</t>
  </si>
  <si>
    <t>CENTRAL ELEMENT 1 SEAT (ARMLESS) -WOOD:STD -LTHR. OL:7012</t>
  </si>
  <si>
    <t>1735/1.5(LA)X</t>
  </si>
  <si>
    <t>1 SEAT (1 ARM) LEFT WITH MANUAL RECLINER -WOOD:STD -LTHR. OL:7012</t>
  </si>
  <si>
    <t>1735/1.5(RA)X</t>
  </si>
  <si>
    <t>1 SEAT (1 ARM) RIGHT WITH MANUAL RECLINER -WOOD:STD -LTHR. OL:7012</t>
  </si>
  <si>
    <t>1735/C</t>
  </si>
  <si>
    <t>CORNER -WOOD:STD -LTHR. OL:7012</t>
  </si>
  <si>
    <t>1751</t>
  </si>
  <si>
    <t>1751/1(2a)GSX</t>
  </si>
  <si>
    <t>ARMCHAIR WITH MANUAL RECLINER AND SHAKING AND SWIVEL FUNKTION -LTHR. PL:8016</t>
  </si>
  <si>
    <t>1751/1.5(0a)X</t>
  </si>
  <si>
    <t>CENTRAL ELEMENT 1 SEAT (ARMLESS) WITH MANUAL RECLINER -FABR. CF:671</t>
  </si>
  <si>
    <t>1751/1.5(LA)E</t>
  </si>
  <si>
    <t>1 SEAT (1 ARM) LEFT WITH ELECTRONIC RECLINER -LTHR. OS:7012</t>
  </si>
  <si>
    <t>1 SEAT (1 ARM) LEFT WITH ELECTRONIC RECLINER -LTHR. RL:8503</t>
  </si>
  <si>
    <t>1751/1.5(RA)E</t>
  </si>
  <si>
    <t>1 SEAT (1 ARM) RIGHT WITH ELECTRONIC RECLINER -LTHR. OS:7012</t>
  </si>
  <si>
    <t>1 SEAT (1 ARM) RIGHT WITH ELECTRONIC RECLINER -LTHR. PL:8016</t>
  </si>
  <si>
    <t>1 SEAT (1 ARM) RIGHT WITH ELECTRONIC RECLINER -FABR. CF:671</t>
  </si>
  <si>
    <t>1751/2(2a)CE</t>
  </si>
  <si>
    <t>2 SEATER WITH CENTRAL ELEMENT COFFEE TABLE AND TWO ELECTRONIC RECLINERS -FABR. BF:10</t>
  </si>
  <si>
    <t>1751/3(LA)E</t>
  </si>
  <si>
    <t>3 SEAT (1 ARM) LEFT WITH ELECTRIC RECLINER -LTHR. PL:8016</t>
  </si>
  <si>
    <t>1751/3(RA)E</t>
  </si>
  <si>
    <t>3 SEAT (1 ARM) RIGHT WITH ELECTRIC RECLINER -LTHR. RL:8503</t>
  </si>
  <si>
    <t>1751/CL(LAF)E</t>
  </si>
  <si>
    <t>CHAISE LONGUE LEFT WITH ELECTRONIC RECLINER  -FABR. CF:671</t>
  </si>
  <si>
    <t>1818</t>
  </si>
  <si>
    <t>1818/1,5(OA)</t>
  </si>
  <si>
    <t>1.5(0A)/NO CONNECTOR -FABR. BF:320</t>
  </si>
  <si>
    <t>1961</t>
  </si>
  <si>
    <t>1961/1(2a)</t>
  </si>
  <si>
    <t>ARMCHAIR -WOOD:STD -FABR. BF:595</t>
  </si>
  <si>
    <t>2616</t>
  </si>
  <si>
    <t>2616/3(LA)</t>
  </si>
  <si>
    <t>END ELEMENT 3 SEATER LEFT -FABR. CF:840</t>
  </si>
  <si>
    <t>2616/3(RA)</t>
  </si>
  <si>
    <t>END ELEMENT 3 SEATER RIGHT -FABR. CF:840</t>
  </si>
  <si>
    <t>END ELEMENT 3 SEATER RIGHT -FABR. BF:636</t>
  </si>
  <si>
    <t>2616/CL(LA)</t>
  </si>
  <si>
    <t>CHAISE LONGUE LEFT -FABR. CF:840</t>
  </si>
  <si>
    <t>CHAISE LONGUE LEFT -FABR. BF:636</t>
  </si>
  <si>
    <t>2616/CL(RA)</t>
  </si>
  <si>
    <t>CHAISE LONGUE RIGHT -FABR. CF:840</t>
  </si>
  <si>
    <t>CHAISE LONGUE RIGHT -FABR. BF:636</t>
  </si>
  <si>
    <t>2616/P</t>
  </si>
  <si>
    <t>PILLOW -FABR. EF:161</t>
  </si>
  <si>
    <t>PILLOW -FABR. BF:636</t>
  </si>
  <si>
    <t>NEW HOLLYWOOD</t>
  </si>
  <si>
    <t>1295/1(1A)RA</t>
  </si>
  <si>
    <t>1 SEAT (1 ARM) RIGHT -FABR. CF:820</t>
  </si>
  <si>
    <t>1 SEAT (1 ARM) RIGHT -FABR. BF:597</t>
  </si>
  <si>
    <t>1295/1(1А)LA</t>
  </si>
  <si>
    <t>1 SEAT (1 ARM) LEFT -FABR. CF:820</t>
  </si>
  <si>
    <t>1 SEAT (1 ARM) LEFT -FABR. BF:597</t>
  </si>
  <si>
    <t>1295/1(ОА)</t>
  </si>
  <si>
    <t>CENTRAL ELEMENT 1 SEATER -FABR. CF:820</t>
  </si>
  <si>
    <t>CENTRAL ELEMENT 1 SEATER -FABR. BF:597</t>
  </si>
  <si>
    <t>1295/HR</t>
  </si>
  <si>
    <t>HEAD REST -FABR. CF:820</t>
  </si>
  <si>
    <t>HEAD REST -FABR. BF:597</t>
  </si>
  <si>
    <t>NEW KARMA</t>
  </si>
  <si>
    <t>A986/O</t>
  </si>
  <si>
    <t>FOOTSTOOL -WOOD:G032 -LTHR. OL:9612</t>
  </si>
  <si>
    <t>FOOTSTOOL -WOOD:G032 -LTHR. OL:9613</t>
  </si>
  <si>
    <t>А986/1(2А)/S</t>
  </si>
  <si>
    <t>ARMCHAIR RELAX -WOOD:G032 -LTHR. OL:9612</t>
  </si>
  <si>
    <t>ARMCHAIR RELAX -WOOD:G032 -LTHR. OL:9613</t>
  </si>
  <si>
    <t>NEW YORK</t>
  </si>
  <si>
    <t>A1013/1(2A)/S</t>
  </si>
  <si>
    <t>ARMCHAIR WITH ELECTRIC RECLAINER ON THE ROUND BASE -WOOD:STD -LTHR. OL:9612</t>
  </si>
  <si>
    <t>ARMCHAIR WITH ELECTRIC RECLAINER ON THE ROUND BASE -WOOD:STD -LTHR. OL:9613</t>
  </si>
  <si>
    <t>SMARTI</t>
  </si>
  <si>
    <t>2683/3(2а)</t>
  </si>
  <si>
    <t>3 SEATER -WOOD:STD -FABR. CF:822</t>
  </si>
  <si>
    <t>3 SEATER -WOOD:STD -FABR. BF:638</t>
  </si>
  <si>
    <t>3 SEATER -WOOD:STD -FABR. BF:695</t>
  </si>
  <si>
    <t/>
  </si>
  <si>
    <t>Statistic code</t>
  </si>
  <si>
    <t>Gross KG.</t>
  </si>
  <si>
    <t>Net KG.</t>
  </si>
  <si>
    <r>
      <rPr>
        <sz val="8"/>
        <color rgb="FF000000"/>
        <rFont val="Calibri Light"/>
      </rPr>
      <t>Volume m</t>
    </r>
    <r>
      <rPr>
        <sz val="11"/>
        <color rgb="FF000000"/>
        <rFont val="Calibri"/>
        <family val="2"/>
        <charset val="204"/>
      </rPr>
      <t>³</t>
    </r>
  </si>
  <si>
    <t>Amount USD</t>
  </si>
  <si>
    <t>9401 61 0000</t>
  </si>
  <si>
    <t>9404 90 9000</t>
  </si>
  <si>
    <t>Total:</t>
  </si>
  <si>
    <t>INVOICE NUMBER: 216JJ30-40001-36 / 05.07.2016</t>
  </si>
  <si>
    <t>TOTAL NUMBER OF PLACES: 75
TOTAL GROSS WEIGHT: 2901,00 KG.
TOTAL NET WEIGHT: 2527,00KG.</t>
  </si>
</sst>
</file>

<file path=xl/styles.xml><?xml version="1.0" encoding="utf-8"?>
<styleSheet xmlns="http://schemas.openxmlformats.org/spreadsheetml/2006/main">
  <numFmts count="2">
    <numFmt numFmtId="164" formatCode="[$-10419]#,##0;\-#,##0"/>
    <numFmt numFmtId="165" formatCode="[$-10419]#,##0.00;\-#,##0.00"/>
  </numFmts>
  <fonts count="14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2"/>
      <color rgb="FF000000"/>
      <name val="Calibri Light"/>
    </font>
    <font>
      <sz val="9"/>
      <color rgb="FF000000"/>
      <name val="Calibri Light"/>
    </font>
    <font>
      <b/>
      <sz val="8"/>
      <color rgb="FF000000"/>
      <name val="Calibri Light"/>
    </font>
    <font>
      <sz val="8"/>
      <color rgb="FF000000"/>
      <name val="Calibri Light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9"/>
      <name val="Times New Roman"/>
      <family val="1"/>
    </font>
    <font>
      <b/>
      <sz val="12"/>
      <name val="Calibri Light"/>
    </font>
    <font>
      <sz val="11"/>
      <name val="Calibri"/>
      <family val="2"/>
      <charset val="204"/>
    </font>
    <font>
      <sz val="8"/>
      <name val="Calibri Light"/>
    </font>
    <font>
      <b/>
      <sz val="8"/>
      <name val="Calibri Light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43">
    <xf numFmtId="0" fontId="1" fillId="0" borderId="0" xfId="0" applyFont="1" applyFill="1" applyBorder="1"/>
    <xf numFmtId="165" fontId="4" fillId="0" borderId="1" xfId="1" applyNumberFormat="1" applyFont="1" applyFill="1" applyBorder="1" applyAlignment="1">
      <alignment horizontal="right" vertical="center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165" fontId="5" fillId="0" borderId="1" xfId="1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right"/>
    </xf>
    <xf numFmtId="0" fontId="10" fillId="0" borderId="0" xfId="0" applyFont="1" applyFill="1" applyBorder="1"/>
    <xf numFmtId="0" fontId="11" fillId="0" borderId="1" xfId="1" applyNumberFormat="1" applyFont="1" applyFill="1" applyBorder="1" applyAlignment="1">
      <alignment horizontal="center" vertical="center" wrapText="1" readingOrder="1"/>
    </xf>
    <xf numFmtId="0" fontId="11" fillId="0" borderId="1" xfId="1" applyNumberFormat="1" applyFont="1" applyFill="1" applyBorder="1" applyAlignment="1">
      <alignment horizontal="right" vertical="center" wrapText="1" readingOrder="1"/>
    </xf>
    <xf numFmtId="0" fontId="11" fillId="0" borderId="1" xfId="1" applyNumberFormat="1" applyFont="1" applyFill="1" applyBorder="1" applyAlignment="1">
      <alignment vertical="center" wrapText="1" readingOrder="1"/>
    </xf>
    <xf numFmtId="164" fontId="11" fillId="0" borderId="1" xfId="1" applyNumberFormat="1" applyFont="1" applyFill="1" applyBorder="1" applyAlignment="1">
      <alignment horizontal="center" vertical="center" wrapText="1" readingOrder="1"/>
    </xf>
    <xf numFmtId="1" fontId="11" fillId="0" borderId="1" xfId="1" applyNumberFormat="1" applyFont="1" applyFill="1" applyBorder="1" applyAlignment="1">
      <alignment horizontal="right" vertical="center" wrapText="1" readingOrder="1"/>
    </xf>
    <xf numFmtId="164" fontId="12" fillId="0" borderId="1" xfId="1" applyNumberFormat="1" applyFont="1" applyFill="1" applyBorder="1" applyAlignment="1">
      <alignment horizontal="center" vertical="center" wrapText="1" readingOrder="1"/>
    </xf>
    <xf numFmtId="164" fontId="13" fillId="0" borderId="2" xfId="1" applyNumberFormat="1" applyFont="1" applyFill="1" applyBorder="1" applyAlignment="1">
      <alignment vertical="top" wrapText="1" readingOrder="1"/>
    </xf>
    <xf numFmtId="0" fontId="8" fillId="0" borderId="12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Fill="1" applyBorder="1" applyAlignment="1">
      <alignment horizontal="right" vertical="center" wrapText="1"/>
    </xf>
    <xf numFmtId="165" fontId="12" fillId="0" borderId="1" xfId="1" applyNumberFormat="1" applyFont="1" applyFill="1" applyBorder="1" applyAlignment="1">
      <alignment horizontal="right" vertical="center" wrapText="1" readingOrder="1"/>
    </xf>
    <xf numFmtId="0" fontId="4" fillId="0" borderId="1" xfId="1" applyNumberFormat="1" applyFont="1" applyFill="1" applyBorder="1" applyAlignment="1">
      <alignment horizontal="right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164" fontId="4" fillId="0" borderId="1" xfId="1" applyNumberFormat="1" applyFont="1" applyFill="1" applyBorder="1" applyAlignment="1">
      <alignment horizontal="right" vertical="center" wrapText="1" readingOrder="1"/>
    </xf>
    <xf numFmtId="0" fontId="11" fillId="0" borderId="1" xfId="1" applyNumberFormat="1" applyFont="1" applyFill="1" applyBorder="1" applyAlignment="1">
      <alignment vertical="center" wrapText="1" readingOrder="1"/>
    </xf>
    <xf numFmtId="0" fontId="10" fillId="0" borderId="3" xfId="1" applyNumberFormat="1" applyFont="1" applyFill="1" applyBorder="1" applyAlignment="1">
      <alignment vertical="top" wrapText="1"/>
    </xf>
    <xf numFmtId="0" fontId="10" fillId="0" borderId="2" xfId="1" applyNumberFormat="1" applyFont="1" applyFill="1" applyBorder="1" applyAlignment="1">
      <alignment vertical="top" wrapText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right" vertical="center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7" xfId="1" applyNumberFormat="1" applyFont="1" applyFill="1" applyBorder="1" applyAlignment="1">
      <alignment vertical="top" wrapText="1"/>
    </xf>
    <xf numFmtId="0" fontId="1" fillId="0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0" borderId="10" xfId="1" applyNumberFormat="1" applyFont="1" applyFill="1" applyBorder="1" applyAlignment="1">
      <alignment vertical="top" wrapText="1"/>
    </xf>
    <xf numFmtId="164" fontId="5" fillId="0" borderId="1" xfId="1" applyNumberFormat="1" applyFont="1" applyFill="1" applyBorder="1" applyAlignment="1">
      <alignment horizontal="right" vertical="center" wrapText="1" readingOrder="1"/>
    </xf>
    <xf numFmtId="165" fontId="5" fillId="0" borderId="1" xfId="1" applyNumberFormat="1" applyFont="1" applyFill="1" applyBorder="1" applyAlignment="1">
      <alignment horizontal="right" vertical="center" wrapText="1" readingOrder="1"/>
    </xf>
    <xf numFmtId="0" fontId="1" fillId="0" borderId="11" xfId="1" applyNumberFormat="1" applyFont="1" applyFill="1" applyBorder="1" applyAlignment="1">
      <alignment vertical="top" wrapText="1"/>
    </xf>
    <xf numFmtId="2" fontId="9" fillId="0" borderId="0" xfId="1" applyNumberFormat="1" applyFont="1" applyFill="1" applyBorder="1" applyAlignment="1">
      <alignment horizontal="center" vertical="center" wrapText="1" readingOrder="1"/>
    </xf>
    <xf numFmtId="2" fontId="10" fillId="0" borderId="0" xfId="0" applyNumberFormat="1" applyFont="1" applyFill="1" applyBorder="1"/>
    <xf numFmtId="0" fontId="11" fillId="0" borderId="1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4"/>
  <sheetViews>
    <sheetView showGridLines="0" tabSelected="1" topLeftCell="C13" workbookViewId="0">
      <selection activeCell="O11" sqref="O11:O65"/>
    </sheetView>
  </sheetViews>
  <sheetFormatPr defaultRowHeight="15"/>
  <cols>
    <col min="1" max="2" width="0" style="3" hidden="1" customWidth="1"/>
    <col min="3" max="3" width="7.5703125" style="3" customWidth="1"/>
    <col min="4" max="4" width="4.85546875" style="3" customWidth="1"/>
    <col min="5" max="5" width="7.5703125" style="3" customWidth="1"/>
    <col min="6" max="6" width="0" style="3" hidden="1" customWidth="1"/>
    <col min="7" max="8" width="8.85546875" style="3" customWidth="1"/>
    <col min="9" max="9" width="9.140625" style="3" customWidth="1"/>
    <col min="10" max="10" width="10.42578125" style="3" customWidth="1"/>
    <col min="11" max="11" width="0" style="3" hidden="1" customWidth="1"/>
    <col min="12" max="12" width="5.85546875" style="3" customWidth="1"/>
    <col min="13" max="13" width="3.5703125" style="3" customWidth="1"/>
    <col min="14" max="14" width="7.42578125" style="3" customWidth="1"/>
    <col min="15" max="15" width="9.28515625" style="5" customWidth="1"/>
    <col min="16" max="16" width="9.7109375" style="3" customWidth="1"/>
    <col min="17" max="17" width="0" style="3" hidden="1" customWidth="1"/>
    <col min="18" max="16384" width="9.140625" style="3"/>
  </cols>
  <sheetData>
    <row r="1" spans="1:16" ht="19.5" customHeight="1">
      <c r="B1" s="39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9.7" customHeight="1">
      <c r="B2" s="40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86.45" customHeight="1">
      <c r="B3" s="41" t="s">
        <v>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3.95" customHeight="1"/>
    <row r="5" spans="1:16" ht="83.45" customHeight="1">
      <c r="A5" s="41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3.95" customHeight="1"/>
    <row r="7" spans="1:16" ht="15" customHeight="1">
      <c r="A7" s="42" t="s">
        <v>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0" hidden="1" customHeight="1"/>
    <row r="9" spans="1:16" ht="19.5" customHeight="1">
      <c r="A9" s="36" t="s">
        <v>117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>
      <c r="A10" s="6"/>
      <c r="B10" s="6"/>
      <c r="C10" s="7" t="s">
        <v>5</v>
      </c>
      <c r="D10" s="38" t="s">
        <v>6</v>
      </c>
      <c r="E10" s="22"/>
      <c r="F10" s="38" t="s">
        <v>7</v>
      </c>
      <c r="G10" s="21"/>
      <c r="H10" s="21"/>
      <c r="I10" s="21"/>
      <c r="J10" s="21"/>
      <c r="K10" s="21"/>
      <c r="L10" s="21"/>
      <c r="M10" s="22"/>
      <c r="N10" s="7" t="s">
        <v>8</v>
      </c>
      <c r="O10" s="8" t="s">
        <v>9</v>
      </c>
      <c r="P10" s="7" t="s">
        <v>10</v>
      </c>
    </row>
    <row r="11" spans="1:16" ht="21" customHeight="1">
      <c r="A11" s="6"/>
      <c r="B11" s="6"/>
      <c r="C11" s="9" t="s">
        <v>11</v>
      </c>
      <c r="D11" s="20" t="s">
        <v>12</v>
      </c>
      <c r="E11" s="22"/>
      <c r="F11" s="20" t="s">
        <v>13</v>
      </c>
      <c r="G11" s="21"/>
      <c r="H11" s="21"/>
      <c r="I11" s="21"/>
      <c r="J11" s="21"/>
      <c r="K11" s="21"/>
      <c r="L11" s="21"/>
      <c r="M11" s="22"/>
      <c r="N11" s="10">
        <v>1</v>
      </c>
      <c r="O11" s="14">
        <v>336</v>
      </c>
      <c r="P11" s="8">
        <f t="shared" ref="P11:P42" si="0">N11*O11</f>
        <v>336</v>
      </c>
    </row>
    <row r="12" spans="1:16" ht="24.75" customHeight="1">
      <c r="A12" s="6"/>
      <c r="B12" s="6"/>
      <c r="C12" s="9" t="s">
        <v>11</v>
      </c>
      <c r="D12" s="20" t="s">
        <v>14</v>
      </c>
      <c r="E12" s="22"/>
      <c r="F12" s="20" t="s">
        <v>15</v>
      </c>
      <c r="G12" s="21"/>
      <c r="H12" s="21"/>
      <c r="I12" s="21"/>
      <c r="J12" s="21"/>
      <c r="K12" s="21"/>
      <c r="L12" s="21"/>
      <c r="M12" s="22"/>
      <c r="N12" s="10">
        <v>1</v>
      </c>
      <c r="O12" s="14">
        <v>411</v>
      </c>
      <c r="P12" s="8">
        <f t="shared" si="0"/>
        <v>411</v>
      </c>
    </row>
    <row r="13" spans="1:16">
      <c r="A13" s="6"/>
      <c r="B13" s="6"/>
      <c r="C13" s="9" t="s">
        <v>11</v>
      </c>
      <c r="D13" s="20" t="s">
        <v>16</v>
      </c>
      <c r="E13" s="22"/>
      <c r="F13" s="20" t="s">
        <v>17</v>
      </c>
      <c r="G13" s="21"/>
      <c r="H13" s="21"/>
      <c r="I13" s="21"/>
      <c r="J13" s="21"/>
      <c r="K13" s="21"/>
      <c r="L13" s="21"/>
      <c r="M13" s="22"/>
      <c r="N13" s="10">
        <v>1</v>
      </c>
      <c r="O13" s="14">
        <v>411</v>
      </c>
      <c r="P13" s="8">
        <f t="shared" si="0"/>
        <v>411</v>
      </c>
    </row>
    <row r="14" spans="1:16" ht="24.75" customHeight="1">
      <c r="A14" s="6"/>
      <c r="B14" s="6"/>
      <c r="C14" s="9" t="s">
        <v>18</v>
      </c>
      <c r="D14" s="20" t="s">
        <v>19</v>
      </c>
      <c r="E14" s="22"/>
      <c r="F14" s="20" t="s">
        <v>20</v>
      </c>
      <c r="G14" s="21"/>
      <c r="H14" s="21"/>
      <c r="I14" s="21"/>
      <c r="J14" s="21"/>
      <c r="K14" s="21"/>
      <c r="L14" s="21"/>
      <c r="M14" s="22"/>
      <c r="N14" s="10">
        <v>2</v>
      </c>
      <c r="O14" s="15">
        <v>146</v>
      </c>
      <c r="P14" s="8">
        <f t="shared" si="0"/>
        <v>292</v>
      </c>
    </row>
    <row r="15" spans="1:16" ht="26.25" customHeight="1">
      <c r="A15" s="6"/>
      <c r="B15" s="6"/>
      <c r="C15" s="9" t="s">
        <v>18</v>
      </c>
      <c r="D15" s="20" t="s">
        <v>21</v>
      </c>
      <c r="E15" s="22"/>
      <c r="F15" s="20" t="s">
        <v>22</v>
      </c>
      <c r="G15" s="21"/>
      <c r="H15" s="21"/>
      <c r="I15" s="21"/>
      <c r="J15" s="21"/>
      <c r="K15" s="21"/>
      <c r="L15" s="21"/>
      <c r="M15" s="22"/>
      <c r="N15" s="10">
        <v>1</v>
      </c>
      <c r="O15" s="15">
        <v>182</v>
      </c>
      <c r="P15" s="11">
        <f t="shared" si="0"/>
        <v>182</v>
      </c>
    </row>
    <row r="16" spans="1:16" ht="25.5" customHeight="1">
      <c r="A16" s="6"/>
      <c r="B16" s="6"/>
      <c r="C16" s="9" t="s">
        <v>18</v>
      </c>
      <c r="D16" s="20" t="s">
        <v>23</v>
      </c>
      <c r="E16" s="22"/>
      <c r="F16" s="20" t="s">
        <v>24</v>
      </c>
      <c r="G16" s="21"/>
      <c r="H16" s="21"/>
      <c r="I16" s="21"/>
      <c r="J16" s="21"/>
      <c r="K16" s="21"/>
      <c r="L16" s="21"/>
      <c r="M16" s="22"/>
      <c r="N16" s="10">
        <v>1</v>
      </c>
      <c r="O16" s="15">
        <v>182</v>
      </c>
      <c r="P16" s="11">
        <f t="shared" si="0"/>
        <v>182</v>
      </c>
    </row>
    <row r="17" spans="1:16">
      <c r="A17" s="6"/>
      <c r="B17" s="6"/>
      <c r="C17" s="9" t="s">
        <v>18</v>
      </c>
      <c r="D17" s="20" t="s">
        <v>25</v>
      </c>
      <c r="E17" s="22"/>
      <c r="F17" s="20" t="s">
        <v>26</v>
      </c>
      <c r="G17" s="21"/>
      <c r="H17" s="21"/>
      <c r="I17" s="21"/>
      <c r="J17" s="21"/>
      <c r="K17" s="21"/>
      <c r="L17" s="21"/>
      <c r="M17" s="22"/>
      <c r="N17" s="10">
        <v>1</v>
      </c>
      <c r="O17" s="15">
        <v>259</v>
      </c>
      <c r="P17" s="11">
        <f t="shared" si="0"/>
        <v>259</v>
      </c>
    </row>
    <row r="18" spans="1:16">
      <c r="A18" s="6"/>
      <c r="B18" s="6"/>
      <c r="C18" s="9" t="s">
        <v>18</v>
      </c>
      <c r="D18" s="20" t="s">
        <v>27</v>
      </c>
      <c r="E18" s="22"/>
      <c r="F18" s="20" t="s">
        <v>28</v>
      </c>
      <c r="G18" s="21"/>
      <c r="H18" s="21"/>
      <c r="I18" s="21"/>
      <c r="J18" s="21"/>
      <c r="K18" s="21"/>
      <c r="L18" s="21"/>
      <c r="M18" s="22"/>
      <c r="N18" s="10">
        <v>1</v>
      </c>
      <c r="O18" s="15">
        <v>259</v>
      </c>
      <c r="P18" s="11">
        <f t="shared" si="0"/>
        <v>259</v>
      </c>
    </row>
    <row r="19" spans="1:16" ht="24" customHeight="1">
      <c r="A19" s="6"/>
      <c r="B19" s="6"/>
      <c r="C19" s="9" t="s">
        <v>29</v>
      </c>
      <c r="D19" s="20" t="s">
        <v>30</v>
      </c>
      <c r="E19" s="22"/>
      <c r="F19" s="20" t="s">
        <v>31</v>
      </c>
      <c r="G19" s="21"/>
      <c r="H19" s="21"/>
      <c r="I19" s="21"/>
      <c r="J19" s="21"/>
      <c r="K19" s="21"/>
      <c r="L19" s="21"/>
      <c r="M19" s="22"/>
      <c r="N19" s="10">
        <v>1</v>
      </c>
      <c r="O19" s="15">
        <v>265</v>
      </c>
      <c r="P19" s="11">
        <f t="shared" si="0"/>
        <v>265</v>
      </c>
    </row>
    <row r="20" spans="1:16" ht="23.25" customHeight="1">
      <c r="A20" s="6"/>
      <c r="B20" s="6"/>
      <c r="C20" s="9" t="s">
        <v>29</v>
      </c>
      <c r="D20" s="20" t="s">
        <v>32</v>
      </c>
      <c r="E20" s="22"/>
      <c r="F20" s="20" t="s">
        <v>33</v>
      </c>
      <c r="G20" s="21"/>
      <c r="H20" s="21"/>
      <c r="I20" s="21"/>
      <c r="J20" s="21"/>
      <c r="K20" s="21"/>
      <c r="L20" s="21"/>
      <c r="M20" s="22"/>
      <c r="N20" s="10">
        <v>1</v>
      </c>
      <c r="O20" s="11">
        <v>441</v>
      </c>
      <c r="P20" s="11">
        <f t="shared" si="0"/>
        <v>441</v>
      </c>
    </row>
    <row r="21" spans="1:16" ht="30" customHeight="1">
      <c r="A21" s="6"/>
      <c r="B21" s="6"/>
      <c r="C21" s="9" t="s">
        <v>29</v>
      </c>
      <c r="D21" s="20" t="s">
        <v>34</v>
      </c>
      <c r="E21" s="22"/>
      <c r="F21" s="20" t="s">
        <v>35</v>
      </c>
      <c r="G21" s="21"/>
      <c r="H21" s="21"/>
      <c r="I21" s="21"/>
      <c r="J21" s="21"/>
      <c r="K21" s="21"/>
      <c r="L21" s="21"/>
      <c r="M21" s="22"/>
      <c r="N21" s="10">
        <v>1</v>
      </c>
      <c r="O21" s="11">
        <v>441</v>
      </c>
      <c r="P21" s="11">
        <f t="shared" si="0"/>
        <v>441</v>
      </c>
    </row>
    <row r="22" spans="1:16">
      <c r="A22" s="6"/>
      <c r="B22" s="6"/>
      <c r="C22" s="9" t="s">
        <v>29</v>
      </c>
      <c r="D22" s="20" t="s">
        <v>36</v>
      </c>
      <c r="E22" s="22"/>
      <c r="F22" s="20" t="s">
        <v>37</v>
      </c>
      <c r="G22" s="21"/>
      <c r="H22" s="21"/>
      <c r="I22" s="21"/>
      <c r="J22" s="21"/>
      <c r="K22" s="21"/>
      <c r="L22" s="21"/>
      <c r="M22" s="22"/>
      <c r="N22" s="10">
        <v>1</v>
      </c>
      <c r="O22" s="15">
        <v>373</v>
      </c>
      <c r="P22" s="11">
        <f t="shared" si="0"/>
        <v>373</v>
      </c>
    </row>
    <row r="23" spans="1:16" ht="22.5" customHeight="1">
      <c r="A23" s="6"/>
      <c r="B23" s="6"/>
      <c r="C23" s="9" t="s">
        <v>38</v>
      </c>
      <c r="D23" s="20" t="s">
        <v>39</v>
      </c>
      <c r="E23" s="22"/>
      <c r="F23" s="20" t="s">
        <v>40</v>
      </c>
      <c r="G23" s="21"/>
      <c r="H23" s="21"/>
      <c r="I23" s="21"/>
      <c r="J23" s="21"/>
      <c r="K23" s="21"/>
      <c r="L23" s="21"/>
      <c r="M23" s="22"/>
      <c r="N23" s="10">
        <v>1</v>
      </c>
      <c r="O23" s="15">
        <v>526</v>
      </c>
      <c r="P23" s="11">
        <f t="shared" si="0"/>
        <v>526</v>
      </c>
    </row>
    <row r="24" spans="1:16" ht="21.75" customHeight="1">
      <c r="A24" s="6"/>
      <c r="B24" s="6"/>
      <c r="C24" s="9" t="s">
        <v>38</v>
      </c>
      <c r="D24" s="20" t="s">
        <v>41</v>
      </c>
      <c r="E24" s="22"/>
      <c r="F24" s="20" t="s">
        <v>42</v>
      </c>
      <c r="G24" s="21"/>
      <c r="H24" s="21"/>
      <c r="I24" s="21"/>
      <c r="J24" s="21"/>
      <c r="K24" s="21"/>
      <c r="L24" s="21"/>
      <c r="M24" s="22"/>
      <c r="N24" s="10">
        <v>1</v>
      </c>
      <c r="O24" s="11">
        <v>152</v>
      </c>
      <c r="P24" s="11">
        <f t="shared" si="0"/>
        <v>152</v>
      </c>
    </row>
    <row r="25" spans="1:16" ht="25.5" customHeight="1">
      <c r="A25" s="6"/>
      <c r="B25" s="6"/>
      <c r="C25" s="9" t="s">
        <v>38</v>
      </c>
      <c r="D25" s="20" t="s">
        <v>43</v>
      </c>
      <c r="E25" s="22"/>
      <c r="F25" s="20" t="s">
        <v>44</v>
      </c>
      <c r="G25" s="21"/>
      <c r="H25" s="21"/>
      <c r="I25" s="21"/>
      <c r="J25" s="21"/>
      <c r="K25" s="21"/>
      <c r="L25" s="21"/>
      <c r="M25" s="22"/>
      <c r="N25" s="10">
        <v>1</v>
      </c>
      <c r="O25" s="11">
        <v>448</v>
      </c>
      <c r="P25" s="11">
        <f t="shared" si="0"/>
        <v>448</v>
      </c>
    </row>
    <row r="26" spans="1:16" ht="24.75" customHeight="1">
      <c r="A26" s="6"/>
      <c r="B26" s="6"/>
      <c r="C26" s="9" t="s">
        <v>38</v>
      </c>
      <c r="D26" s="20" t="s">
        <v>43</v>
      </c>
      <c r="E26" s="22"/>
      <c r="F26" s="20" t="s">
        <v>45</v>
      </c>
      <c r="G26" s="21"/>
      <c r="H26" s="21"/>
      <c r="I26" s="21"/>
      <c r="J26" s="21"/>
      <c r="K26" s="21"/>
      <c r="L26" s="21"/>
      <c r="M26" s="22"/>
      <c r="N26" s="10">
        <v>1</v>
      </c>
      <c r="O26" s="15">
        <v>232</v>
      </c>
      <c r="P26" s="11">
        <f t="shared" si="0"/>
        <v>232</v>
      </c>
    </row>
    <row r="27" spans="1:16" ht="25.5" customHeight="1">
      <c r="A27" s="6"/>
      <c r="B27" s="6"/>
      <c r="C27" s="9" t="s">
        <v>38</v>
      </c>
      <c r="D27" s="20" t="s">
        <v>46</v>
      </c>
      <c r="E27" s="22"/>
      <c r="F27" s="20" t="s">
        <v>47</v>
      </c>
      <c r="G27" s="21"/>
      <c r="H27" s="21"/>
      <c r="I27" s="21"/>
      <c r="J27" s="21"/>
      <c r="K27" s="21"/>
      <c r="L27" s="21"/>
      <c r="M27" s="22"/>
      <c r="N27" s="10">
        <v>1</v>
      </c>
      <c r="O27" s="11">
        <v>448</v>
      </c>
      <c r="P27" s="11">
        <f t="shared" si="0"/>
        <v>448</v>
      </c>
    </row>
    <row r="28" spans="1:16" ht="22.5" customHeight="1">
      <c r="A28" s="6"/>
      <c r="B28" s="6"/>
      <c r="C28" s="9" t="s">
        <v>38</v>
      </c>
      <c r="D28" s="20" t="s">
        <v>46</v>
      </c>
      <c r="E28" s="22"/>
      <c r="F28" s="20" t="s">
        <v>48</v>
      </c>
      <c r="G28" s="21"/>
      <c r="H28" s="21"/>
      <c r="I28" s="21"/>
      <c r="J28" s="21"/>
      <c r="K28" s="21"/>
      <c r="L28" s="21"/>
      <c r="M28" s="22"/>
      <c r="N28" s="10">
        <v>1</v>
      </c>
      <c r="O28" s="15">
        <v>515</v>
      </c>
      <c r="P28" s="11">
        <f t="shared" si="0"/>
        <v>515</v>
      </c>
    </row>
    <row r="29" spans="1:16" ht="23.25" customHeight="1">
      <c r="A29" s="6"/>
      <c r="B29" s="6"/>
      <c r="C29" s="9" t="s">
        <v>38</v>
      </c>
      <c r="D29" s="20" t="s">
        <v>46</v>
      </c>
      <c r="E29" s="22"/>
      <c r="F29" s="20" t="s">
        <v>49</v>
      </c>
      <c r="G29" s="21"/>
      <c r="H29" s="21"/>
      <c r="I29" s="21"/>
      <c r="J29" s="21"/>
      <c r="K29" s="21"/>
      <c r="L29" s="21"/>
      <c r="M29" s="22"/>
      <c r="N29" s="10">
        <v>1</v>
      </c>
      <c r="O29" s="11">
        <v>253</v>
      </c>
      <c r="P29" s="11">
        <f t="shared" si="0"/>
        <v>253</v>
      </c>
    </row>
    <row r="30" spans="1:16" ht="24.75" customHeight="1">
      <c r="A30" s="6"/>
      <c r="B30" s="6"/>
      <c r="C30" s="9" t="s">
        <v>38</v>
      </c>
      <c r="D30" s="20" t="s">
        <v>50</v>
      </c>
      <c r="E30" s="22"/>
      <c r="F30" s="20" t="s">
        <v>51</v>
      </c>
      <c r="G30" s="21"/>
      <c r="H30" s="21"/>
      <c r="I30" s="21"/>
      <c r="J30" s="21"/>
      <c r="K30" s="21"/>
      <c r="L30" s="21"/>
      <c r="M30" s="22"/>
      <c r="N30" s="10">
        <v>1</v>
      </c>
      <c r="O30" s="11">
        <v>452</v>
      </c>
      <c r="P30" s="11">
        <f t="shared" si="0"/>
        <v>452</v>
      </c>
    </row>
    <row r="31" spans="1:16">
      <c r="A31" s="6"/>
      <c r="B31" s="6"/>
      <c r="C31" s="9" t="s">
        <v>38</v>
      </c>
      <c r="D31" s="20" t="s">
        <v>52</v>
      </c>
      <c r="E31" s="22"/>
      <c r="F31" s="20" t="s">
        <v>53</v>
      </c>
      <c r="G31" s="21"/>
      <c r="H31" s="21"/>
      <c r="I31" s="21"/>
      <c r="J31" s="21"/>
      <c r="K31" s="21"/>
      <c r="L31" s="21"/>
      <c r="M31" s="22"/>
      <c r="N31" s="10">
        <v>1</v>
      </c>
      <c r="O31" s="15">
        <v>811</v>
      </c>
      <c r="P31" s="11">
        <f t="shared" si="0"/>
        <v>811</v>
      </c>
    </row>
    <row r="32" spans="1:16">
      <c r="A32" s="6"/>
      <c r="B32" s="6"/>
      <c r="C32" s="9" t="s">
        <v>38</v>
      </c>
      <c r="D32" s="20" t="s">
        <v>54</v>
      </c>
      <c r="E32" s="22"/>
      <c r="F32" s="20" t="s">
        <v>55</v>
      </c>
      <c r="G32" s="21"/>
      <c r="H32" s="21"/>
      <c r="I32" s="21"/>
      <c r="J32" s="21"/>
      <c r="K32" s="21"/>
      <c r="L32" s="21"/>
      <c r="M32" s="22"/>
      <c r="N32" s="10">
        <v>1</v>
      </c>
      <c r="O32" s="15">
        <v>338</v>
      </c>
      <c r="P32" s="11">
        <f t="shared" si="0"/>
        <v>338</v>
      </c>
    </row>
    <row r="33" spans="1:16" ht="27" customHeight="1">
      <c r="A33" s="6"/>
      <c r="B33" s="6"/>
      <c r="C33" s="9" t="s">
        <v>38</v>
      </c>
      <c r="D33" s="20" t="s">
        <v>56</v>
      </c>
      <c r="E33" s="22"/>
      <c r="F33" s="20" t="s">
        <v>57</v>
      </c>
      <c r="G33" s="21"/>
      <c r="H33" s="21"/>
      <c r="I33" s="21"/>
      <c r="J33" s="21"/>
      <c r="K33" s="21"/>
      <c r="L33" s="21"/>
      <c r="M33" s="22"/>
      <c r="N33" s="10">
        <v>1</v>
      </c>
      <c r="O33" s="8">
        <v>277</v>
      </c>
      <c r="P33" s="8">
        <f t="shared" si="0"/>
        <v>277</v>
      </c>
    </row>
    <row r="34" spans="1:16">
      <c r="A34" s="6"/>
      <c r="B34" s="6"/>
      <c r="C34" s="9" t="s">
        <v>58</v>
      </c>
      <c r="D34" s="20" t="s">
        <v>59</v>
      </c>
      <c r="E34" s="22"/>
      <c r="F34" s="20" t="s">
        <v>60</v>
      </c>
      <c r="G34" s="21"/>
      <c r="H34" s="21"/>
      <c r="I34" s="21"/>
      <c r="J34" s="21"/>
      <c r="K34" s="21"/>
      <c r="L34" s="21"/>
      <c r="M34" s="22"/>
      <c r="N34" s="10">
        <v>1</v>
      </c>
      <c r="O34" s="8">
        <v>233</v>
      </c>
      <c r="P34" s="8">
        <f t="shared" si="0"/>
        <v>233</v>
      </c>
    </row>
    <row r="35" spans="1:16">
      <c r="A35" s="6"/>
      <c r="B35" s="6"/>
      <c r="C35" s="9" t="s">
        <v>58</v>
      </c>
      <c r="D35" s="20" t="s">
        <v>59</v>
      </c>
      <c r="E35" s="22"/>
      <c r="F35" s="20" t="s">
        <v>60</v>
      </c>
      <c r="G35" s="21"/>
      <c r="H35" s="21"/>
      <c r="I35" s="21"/>
      <c r="J35" s="21"/>
      <c r="K35" s="21"/>
      <c r="L35" s="21"/>
      <c r="M35" s="22"/>
      <c r="N35" s="10">
        <v>1</v>
      </c>
      <c r="O35" s="8">
        <v>233</v>
      </c>
      <c r="P35" s="8">
        <f t="shared" si="0"/>
        <v>233</v>
      </c>
    </row>
    <row r="36" spans="1:16">
      <c r="A36" s="6"/>
      <c r="B36" s="6"/>
      <c r="C36" s="9" t="s">
        <v>61</v>
      </c>
      <c r="D36" s="20" t="s">
        <v>62</v>
      </c>
      <c r="E36" s="22"/>
      <c r="F36" s="20" t="s">
        <v>63</v>
      </c>
      <c r="G36" s="21"/>
      <c r="H36" s="21"/>
      <c r="I36" s="21"/>
      <c r="J36" s="21"/>
      <c r="K36" s="21"/>
      <c r="L36" s="21"/>
      <c r="M36" s="22"/>
      <c r="N36" s="10">
        <v>1</v>
      </c>
      <c r="O36" s="8">
        <v>115</v>
      </c>
      <c r="P36" s="8">
        <f t="shared" si="0"/>
        <v>115</v>
      </c>
    </row>
    <row r="37" spans="1:16">
      <c r="A37" s="6"/>
      <c r="B37" s="6"/>
      <c r="C37" s="9" t="s">
        <v>64</v>
      </c>
      <c r="D37" s="20" t="s">
        <v>65</v>
      </c>
      <c r="E37" s="22"/>
      <c r="F37" s="20" t="s">
        <v>66</v>
      </c>
      <c r="G37" s="21"/>
      <c r="H37" s="21"/>
      <c r="I37" s="21"/>
      <c r="J37" s="21"/>
      <c r="K37" s="21"/>
      <c r="L37" s="21"/>
      <c r="M37" s="22"/>
      <c r="N37" s="10">
        <v>1</v>
      </c>
      <c r="O37" s="8">
        <v>303</v>
      </c>
      <c r="P37" s="8">
        <f t="shared" si="0"/>
        <v>303</v>
      </c>
    </row>
    <row r="38" spans="1:16">
      <c r="A38" s="6"/>
      <c r="B38" s="6"/>
      <c r="C38" s="9" t="s">
        <v>64</v>
      </c>
      <c r="D38" s="20" t="s">
        <v>67</v>
      </c>
      <c r="E38" s="22"/>
      <c r="F38" s="20" t="s">
        <v>68</v>
      </c>
      <c r="G38" s="21"/>
      <c r="H38" s="21"/>
      <c r="I38" s="21"/>
      <c r="J38" s="21"/>
      <c r="K38" s="21"/>
      <c r="L38" s="21"/>
      <c r="M38" s="22"/>
      <c r="N38" s="10">
        <v>1</v>
      </c>
      <c r="O38" s="8">
        <v>303</v>
      </c>
      <c r="P38" s="8">
        <f t="shared" si="0"/>
        <v>303</v>
      </c>
    </row>
    <row r="39" spans="1:16">
      <c r="A39" s="6"/>
      <c r="B39" s="6"/>
      <c r="C39" s="9" t="s">
        <v>64</v>
      </c>
      <c r="D39" s="20" t="s">
        <v>67</v>
      </c>
      <c r="E39" s="22"/>
      <c r="F39" s="20" t="s">
        <v>69</v>
      </c>
      <c r="G39" s="21"/>
      <c r="H39" s="21"/>
      <c r="I39" s="21"/>
      <c r="J39" s="21"/>
      <c r="K39" s="21"/>
      <c r="L39" s="21"/>
      <c r="M39" s="22"/>
      <c r="N39" s="10">
        <v>1</v>
      </c>
      <c r="O39" s="14">
        <v>267</v>
      </c>
      <c r="P39" s="8">
        <f t="shared" si="0"/>
        <v>267</v>
      </c>
    </row>
    <row r="40" spans="1:16">
      <c r="A40" s="6"/>
      <c r="B40" s="6"/>
      <c r="C40" s="9" t="s">
        <v>64</v>
      </c>
      <c r="D40" s="20" t="s">
        <v>70</v>
      </c>
      <c r="E40" s="22"/>
      <c r="F40" s="20" t="s">
        <v>71</v>
      </c>
      <c r="G40" s="21"/>
      <c r="H40" s="21"/>
      <c r="I40" s="21"/>
      <c r="J40" s="21"/>
      <c r="K40" s="21"/>
      <c r="L40" s="21"/>
      <c r="M40" s="22"/>
      <c r="N40" s="10">
        <v>1</v>
      </c>
      <c r="O40" s="8">
        <v>250</v>
      </c>
      <c r="P40" s="8">
        <f t="shared" si="0"/>
        <v>250</v>
      </c>
    </row>
    <row r="41" spans="1:16">
      <c r="A41" s="6"/>
      <c r="B41" s="6"/>
      <c r="C41" s="9" t="s">
        <v>64</v>
      </c>
      <c r="D41" s="20" t="s">
        <v>70</v>
      </c>
      <c r="E41" s="22"/>
      <c r="F41" s="20" t="s">
        <v>72</v>
      </c>
      <c r="G41" s="21"/>
      <c r="H41" s="21"/>
      <c r="I41" s="21"/>
      <c r="J41" s="21"/>
      <c r="K41" s="21"/>
      <c r="L41" s="21"/>
      <c r="M41" s="22"/>
      <c r="N41" s="10">
        <v>1</v>
      </c>
      <c r="O41" s="14">
        <v>219</v>
      </c>
      <c r="P41" s="8">
        <f t="shared" si="0"/>
        <v>219</v>
      </c>
    </row>
    <row r="42" spans="1:16">
      <c r="A42" s="6"/>
      <c r="B42" s="6"/>
      <c r="C42" s="9" t="s">
        <v>64</v>
      </c>
      <c r="D42" s="20" t="s">
        <v>70</v>
      </c>
      <c r="E42" s="22"/>
      <c r="F42" s="20" t="s">
        <v>72</v>
      </c>
      <c r="G42" s="21"/>
      <c r="H42" s="21"/>
      <c r="I42" s="21"/>
      <c r="J42" s="21"/>
      <c r="K42" s="21"/>
      <c r="L42" s="21"/>
      <c r="M42" s="22"/>
      <c r="N42" s="10">
        <v>1</v>
      </c>
      <c r="O42" s="14">
        <v>219</v>
      </c>
      <c r="P42" s="8">
        <f t="shared" si="0"/>
        <v>219</v>
      </c>
    </row>
    <row r="43" spans="1:16">
      <c r="A43" s="6"/>
      <c r="B43" s="6"/>
      <c r="C43" s="9" t="s">
        <v>64</v>
      </c>
      <c r="D43" s="20" t="s">
        <v>73</v>
      </c>
      <c r="E43" s="22"/>
      <c r="F43" s="20" t="s">
        <v>74</v>
      </c>
      <c r="G43" s="21"/>
      <c r="H43" s="21"/>
      <c r="I43" s="21"/>
      <c r="J43" s="21"/>
      <c r="K43" s="21"/>
      <c r="L43" s="21"/>
      <c r="M43" s="22"/>
      <c r="N43" s="10">
        <v>1</v>
      </c>
      <c r="O43" s="8">
        <v>250</v>
      </c>
      <c r="P43" s="8">
        <f t="shared" ref="P43:P65" si="1">N43*O43</f>
        <v>250</v>
      </c>
    </row>
    <row r="44" spans="1:16">
      <c r="A44" s="6"/>
      <c r="B44" s="6"/>
      <c r="C44" s="9" t="s">
        <v>64</v>
      </c>
      <c r="D44" s="20" t="s">
        <v>73</v>
      </c>
      <c r="E44" s="22"/>
      <c r="F44" s="20" t="s">
        <v>75</v>
      </c>
      <c r="G44" s="21"/>
      <c r="H44" s="21"/>
      <c r="I44" s="21"/>
      <c r="J44" s="21"/>
      <c r="K44" s="21"/>
      <c r="L44" s="21"/>
      <c r="M44" s="22"/>
      <c r="N44" s="10">
        <v>1</v>
      </c>
      <c r="O44" s="14">
        <v>219</v>
      </c>
      <c r="P44" s="8">
        <f t="shared" si="1"/>
        <v>219</v>
      </c>
    </row>
    <row r="45" spans="1:16">
      <c r="A45" s="6"/>
      <c r="B45" s="6"/>
      <c r="C45" s="9" t="s">
        <v>64</v>
      </c>
      <c r="D45" s="20" t="s">
        <v>76</v>
      </c>
      <c r="E45" s="22"/>
      <c r="F45" s="20" t="s">
        <v>77</v>
      </c>
      <c r="G45" s="21"/>
      <c r="H45" s="21"/>
      <c r="I45" s="21"/>
      <c r="J45" s="21"/>
      <c r="K45" s="21"/>
      <c r="L45" s="21"/>
      <c r="M45" s="22"/>
      <c r="N45" s="10">
        <v>2</v>
      </c>
      <c r="O45" s="14">
        <v>10</v>
      </c>
      <c r="P45" s="8">
        <f t="shared" si="1"/>
        <v>20</v>
      </c>
    </row>
    <row r="46" spans="1:16">
      <c r="A46" s="6"/>
      <c r="B46" s="6"/>
      <c r="C46" s="9" t="s">
        <v>64</v>
      </c>
      <c r="D46" s="20" t="s">
        <v>76</v>
      </c>
      <c r="E46" s="22"/>
      <c r="F46" s="20" t="s">
        <v>77</v>
      </c>
      <c r="G46" s="21"/>
      <c r="H46" s="21"/>
      <c r="I46" s="21"/>
      <c r="J46" s="21"/>
      <c r="K46" s="21"/>
      <c r="L46" s="21"/>
      <c r="M46" s="22"/>
      <c r="N46" s="10">
        <v>2</v>
      </c>
      <c r="O46" s="14">
        <v>10</v>
      </c>
      <c r="P46" s="8">
        <f t="shared" si="1"/>
        <v>20</v>
      </c>
    </row>
    <row r="47" spans="1:16">
      <c r="A47" s="6"/>
      <c r="B47" s="6"/>
      <c r="C47" s="9" t="s">
        <v>64</v>
      </c>
      <c r="D47" s="20" t="s">
        <v>76</v>
      </c>
      <c r="E47" s="22"/>
      <c r="F47" s="20" t="s">
        <v>78</v>
      </c>
      <c r="G47" s="21"/>
      <c r="H47" s="21"/>
      <c r="I47" s="21"/>
      <c r="J47" s="21"/>
      <c r="K47" s="21"/>
      <c r="L47" s="21"/>
      <c r="M47" s="22"/>
      <c r="N47" s="10">
        <v>2</v>
      </c>
      <c r="O47" s="8">
        <v>7</v>
      </c>
      <c r="P47" s="8">
        <f t="shared" si="1"/>
        <v>14</v>
      </c>
    </row>
    <row r="48" spans="1:16">
      <c r="A48" s="6"/>
      <c r="B48" s="6"/>
      <c r="C48" s="9" t="s">
        <v>64</v>
      </c>
      <c r="D48" s="20" t="s">
        <v>76</v>
      </c>
      <c r="E48" s="22"/>
      <c r="F48" s="20" t="s">
        <v>78</v>
      </c>
      <c r="G48" s="21"/>
      <c r="H48" s="21"/>
      <c r="I48" s="21"/>
      <c r="J48" s="21"/>
      <c r="K48" s="21"/>
      <c r="L48" s="21"/>
      <c r="M48" s="22"/>
      <c r="N48" s="10">
        <v>2</v>
      </c>
      <c r="O48" s="8">
        <v>7</v>
      </c>
      <c r="P48" s="8">
        <f t="shared" si="1"/>
        <v>14</v>
      </c>
    </row>
    <row r="49" spans="1:16" ht="33.75">
      <c r="A49" s="6"/>
      <c r="B49" s="6"/>
      <c r="C49" s="9" t="s">
        <v>79</v>
      </c>
      <c r="D49" s="20" t="s">
        <v>80</v>
      </c>
      <c r="E49" s="22"/>
      <c r="F49" s="20" t="s">
        <v>81</v>
      </c>
      <c r="G49" s="21"/>
      <c r="H49" s="21"/>
      <c r="I49" s="21"/>
      <c r="J49" s="21"/>
      <c r="K49" s="21"/>
      <c r="L49" s="21"/>
      <c r="M49" s="22"/>
      <c r="N49" s="10">
        <v>1</v>
      </c>
      <c r="O49" s="15">
        <v>180</v>
      </c>
      <c r="P49" s="11">
        <f t="shared" si="1"/>
        <v>180</v>
      </c>
    </row>
    <row r="50" spans="1:16" ht="33.75">
      <c r="A50" s="6"/>
      <c r="B50" s="6"/>
      <c r="C50" s="9" t="s">
        <v>79</v>
      </c>
      <c r="D50" s="20" t="s">
        <v>80</v>
      </c>
      <c r="E50" s="22"/>
      <c r="F50" s="20" t="s">
        <v>82</v>
      </c>
      <c r="G50" s="21"/>
      <c r="H50" s="21"/>
      <c r="I50" s="21"/>
      <c r="J50" s="21"/>
      <c r="K50" s="21"/>
      <c r="L50" s="21"/>
      <c r="M50" s="22"/>
      <c r="N50" s="10">
        <v>1</v>
      </c>
      <c r="O50" s="15">
        <v>177</v>
      </c>
      <c r="P50" s="11">
        <f t="shared" si="1"/>
        <v>177</v>
      </c>
    </row>
    <row r="51" spans="1:16" ht="33.75">
      <c r="A51" s="6"/>
      <c r="B51" s="6"/>
      <c r="C51" s="9" t="s">
        <v>79</v>
      </c>
      <c r="D51" s="20" t="s">
        <v>83</v>
      </c>
      <c r="E51" s="22"/>
      <c r="F51" s="20" t="s">
        <v>84</v>
      </c>
      <c r="G51" s="21"/>
      <c r="H51" s="21"/>
      <c r="I51" s="21"/>
      <c r="J51" s="21"/>
      <c r="K51" s="21"/>
      <c r="L51" s="21"/>
      <c r="M51" s="22"/>
      <c r="N51" s="10">
        <v>1</v>
      </c>
      <c r="O51" s="15">
        <v>180</v>
      </c>
      <c r="P51" s="11">
        <f t="shared" si="1"/>
        <v>180</v>
      </c>
    </row>
    <row r="52" spans="1:16" ht="33.75">
      <c r="A52" s="6"/>
      <c r="B52" s="6"/>
      <c r="C52" s="9" t="s">
        <v>79</v>
      </c>
      <c r="D52" s="20" t="s">
        <v>83</v>
      </c>
      <c r="E52" s="22"/>
      <c r="F52" s="20" t="s">
        <v>85</v>
      </c>
      <c r="G52" s="21"/>
      <c r="H52" s="21"/>
      <c r="I52" s="21"/>
      <c r="J52" s="21"/>
      <c r="K52" s="21"/>
      <c r="L52" s="21"/>
      <c r="M52" s="22"/>
      <c r="N52" s="10">
        <v>1</v>
      </c>
      <c r="O52" s="15">
        <v>177</v>
      </c>
      <c r="P52" s="11">
        <f t="shared" si="1"/>
        <v>177</v>
      </c>
    </row>
    <row r="53" spans="1:16" ht="33.75">
      <c r="A53" s="6"/>
      <c r="B53" s="6"/>
      <c r="C53" s="9" t="s">
        <v>79</v>
      </c>
      <c r="D53" s="20" t="s">
        <v>86</v>
      </c>
      <c r="E53" s="22"/>
      <c r="F53" s="20" t="s">
        <v>87</v>
      </c>
      <c r="G53" s="21"/>
      <c r="H53" s="21"/>
      <c r="I53" s="21"/>
      <c r="J53" s="21"/>
      <c r="K53" s="21"/>
      <c r="L53" s="21"/>
      <c r="M53" s="22"/>
      <c r="N53" s="10">
        <v>1</v>
      </c>
      <c r="O53" s="15">
        <v>155</v>
      </c>
      <c r="P53" s="11">
        <f t="shared" si="1"/>
        <v>155</v>
      </c>
    </row>
    <row r="54" spans="1:16" ht="33.75">
      <c r="A54" s="6"/>
      <c r="B54" s="6"/>
      <c r="C54" s="9" t="s">
        <v>79</v>
      </c>
      <c r="D54" s="20" t="s">
        <v>86</v>
      </c>
      <c r="E54" s="22"/>
      <c r="F54" s="20" t="s">
        <v>88</v>
      </c>
      <c r="G54" s="21"/>
      <c r="H54" s="21"/>
      <c r="I54" s="21"/>
      <c r="J54" s="21"/>
      <c r="K54" s="21"/>
      <c r="L54" s="21"/>
      <c r="M54" s="22"/>
      <c r="N54" s="10">
        <v>1</v>
      </c>
      <c r="O54" s="15">
        <v>153</v>
      </c>
      <c r="P54" s="11">
        <f t="shared" si="1"/>
        <v>153</v>
      </c>
    </row>
    <row r="55" spans="1:16" ht="33.75">
      <c r="A55" s="6"/>
      <c r="B55" s="6"/>
      <c r="C55" s="9" t="s">
        <v>79</v>
      </c>
      <c r="D55" s="20" t="s">
        <v>89</v>
      </c>
      <c r="E55" s="22"/>
      <c r="F55" s="20" t="s">
        <v>90</v>
      </c>
      <c r="G55" s="21"/>
      <c r="H55" s="21"/>
      <c r="I55" s="21"/>
      <c r="J55" s="21"/>
      <c r="K55" s="21"/>
      <c r="L55" s="21"/>
      <c r="M55" s="22"/>
      <c r="N55" s="10">
        <v>3</v>
      </c>
      <c r="O55" s="14">
        <v>13</v>
      </c>
      <c r="P55" s="8">
        <f t="shared" si="1"/>
        <v>39</v>
      </c>
    </row>
    <row r="56" spans="1:16" ht="33.75">
      <c r="A56" s="6"/>
      <c r="B56" s="6"/>
      <c r="C56" s="9" t="s">
        <v>79</v>
      </c>
      <c r="D56" s="20" t="s">
        <v>89</v>
      </c>
      <c r="E56" s="22"/>
      <c r="F56" s="20" t="s">
        <v>91</v>
      </c>
      <c r="G56" s="21"/>
      <c r="H56" s="21"/>
      <c r="I56" s="21"/>
      <c r="J56" s="21"/>
      <c r="K56" s="21"/>
      <c r="L56" s="21"/>
      <c r="M56" s="22"/>
      <c r="N56" s="10">
        <v>3</v>
      </c>
      <c r="O56" s="15">
        <v>13</v>
      </c>
      <c r="P56" s="11">
        <f t="shared" si="1"/>
        <v>39</v>
      </c>
    </row>
    <row r="57" spans="1:16" ht="22.5">
      <c r="A57" s="6"/>
      <c r="B57" s="6"/>
      <c r="C57" s="9" t="s">
        <v>92</v>
      </c>
      <c r="D57" s="20" t="s">
        <v>93</v>
      </c>
      <c r="E57" s="22"/>
      <c r="F57" s="20" t="s">
        <v>94</v>
      </c>
      <c r="G57" s="21"/>
      <c r="H57" s="21"/>
      <c r="I57" s="21"/>
      <c r="J57" s="21"/>
      <c r="K57" s="21"/>
      <c r="L57" s="21"/>
      <c r="M57" s="22"/>
      <c r="N57" s="10">
        <v>2</v>
      </c>
      <c r="O57" s="15">
        <v>115</v>
      </c>
      <c r="P57" s="11">
        <f t="shared" si="1"/>
        <v>230</v>
      </c>
    </row>
    <row r="58" spans="1:16" ht="22.5">
      <c r="A58" s="6"/>
      <c r="B58" s="6"/>
      <c r="C58" s="9" t="s">
        <v>92</v>
      </c>
      <c r="D58" s="20" t="s">
        <v>93</v>
      </c>
      <c r="E58" s="22"/>
      <c r="F58" s="20" t="s">
        <v>95</v>
      </c>
      <c r="G58" s="21"/>
      <c r="H58" s="21"/>
      <c r="I58" s="21"/>
      <c r="J58" s="21"/>
      <c r="K58" s="21"/>
      <c r="L58" s="21"/>
      <c r="M58" s="22"/>
      <c r="N58" s="10">
        <v>2</v>
      </c>
      <c r="O58" s="15">
        <v>115</v>
      </c>
      <c r="P58" s="11">
        <f t="shared" si="1"/>
        <v>230</v>
      </c>
    </row>
    <row r="59" spans="1:16" ht="22.5">
      <c r="A59" s="6"/>
      <c r="B59" s="6"/>
      <c r="C59" s="9" t="s">
        <v>92</v>
      </c>
      <c r="D59" s="20" t="s">
        <v>96</v>
      </c>
      <c r="E59" s="22"/>
      <c r="F59" s="20" t="s">
        <v>97</v>
      </c>
      <c r="G59" s="21"/>
      <c r="H59" s="21"/>
      <c r="I59" s="21"/>
      <c r="J59" s="21"/>
      <c r="K59" s="21"/>
      <c r="L59" s="21"/>
      <c r="M59" s="22"/>
      <c r="N59" s="10">
        <v>2</v>
      </c>
      <c r="O59" s="15">
        <v>398</v>
      </c>
      <c r="P59" s="11">
        <f t="shared" si="1"/>
        <v>796</v>
      </c>
    </row>
    <row r="60" spans="1:16" ht="22.5">
      <c r="A60" s="6"/>
      <c r="B60" s="6"/>
      <c r="C60" s="9" t="s">
        <v>92</v>
      </c>
      <c r="D60" s="20" t="s">
        <v>96</v>
      </c>
      <c r="E60" s="22"/>
      <c r="F60" s="20" t="s">
        <v>98</v>
      </c>
      <c r="G60" s="21"/>
      <c r="H60" s="21"/>
      <c r="I60" s="21"/>
      <c r="J60" s="21"/>
      <c r="K60" s="21"/>
      <c r="L60" s="21"/>
      <c r="M60" s="22"/>
      <c r="N60" s="10">
        <v>2</v>
      </c>
      <c r="O60" s="15">
        <v>398</v>
      </c>
      <c r="P60" s="11">
        <f t="shared" si="1"/>
        <v>796</v>
      </c>
    </row>
    <row r="61" spans="1:16" ht="22.5">
      <c r="A61" s="6"/>
      <c r="B61" s="6"/>
      <c r="C61" s="9" t="s">
        <v>99</v>
      </c>
      <c r="D61" s="20" t="s">
        <v>100</v>
      </c>
      <c r="E61" s="22"/>
      <c r="F61" s="20" t="s">
        <v>101</v>
      </c>
      <c r="G61" s="21"/>
      <c r="H61" s="21"/>
      <c r="I61" s="21"/>
      <c r="J61" s="21"/>
      <c r="K61" s="21"/>
      <c r="L61" s="21"/>
      <c r="M61" s="22"/>
      <c r="N61" s="10">
        <v>2</v>
      </c>
      <c r="O61" s="14">
        <v>659</v>
      </c>
      <c r="P61" s="8">
        <f t="shared" si="1"/>
        <v>1318</v>
      </c>
    </row>
    <row r="62" spans="1:16" ht="22.5">
      <c r="A62" s="6"/>
      <c r="B62" s="6"/>
      <c r="C62" s="9" t="s">
        <v>99</v>
      </c>
      <c r="D62" s="20" t="s">
        <v>100</v>
      </c>
      <c r="E62" s="22"/>
      <c r="F62" s="20" t="s">
        <v>102</v>
      </c>
      <c r="G62" s="21"/>
      <c r="H62" s="21"/>
      <c r="I62" s="21"/>
      <c r="J62" s="21"/>
      <c r="K62" s="21"/>
      <c r="L62" s="21"/>
      <c r="M62" s="22"/>
      <c r="N62" s="10">
        <v>2</v>
      </c>
      <c r="O62" s="14">
        <v>659</v>
      </c>
      <c r="P62" s="8">
        <f t="shared" si="1"/>
        <v>1318</v>
      </c>
    </row>
    <row r="63" spans="1:16">
      <c r="A63" s="6"/>
      <c r="B63" s="6"/>
      <c r="C63" s="9" t="s">
        <v>103</v>
      </c>
      <c r="D63" s="20" t="s">
        <v>104</v>
      </c>
      <c r="E63" s="22"/>
      <c r="F63" s="20" t="s">
        <v>105</v>
      </c>
      <c r="G63" s="21"/>
      <c r="H63" s="21"/>
      <c r="I63" s="21"/>
      <c r="J63" s="21"/>
      <c r="K63" s="21"/>
      <c r="L63" s="21"/>
      <c r="M63" s="22"/>
      <c r="N63" s="10">
        <v>4</v>
      </c>
      <c r="O63" s="14">
        <v>407</v>
      </c>
      <c r="P63" s="8">
        <f t="shared" si="1"/>
        <v>1628</v>
      </c>
    </row>
    <row r="64" spans="1:16">
      <c r="A64" s="6"/>
      <c r="B64" s="6"/>
      <c r="C64" s="9" t="s">
        <v>103</v>
      </c>
      <c r="D64" s="20" t="s">
        <v>104</v>
      </c>
      <c r="E64" s="22"/>
      <c r="F64" s="20" t="s">
        <v>106</v>
      </c>
      <c r="G64" s="21"/>
      <c r="H64" s="21"/>
      <c r="I64" s="21"/>
      <c r="J64" s="21"/>
      <c r="K64" s="21"/>
      <c r="L64" s="21"/>
      <c r="M64" s="22"/>
      <c r="N64" s="10">
        <v>1</v>
      </c>
      <c r="O64" s="14">
        <v>376</v>
      </c>
      <c r="P64" s="8">
        <f t="shared" si="1"/>
        <v>376</v>
      </c>
    </row>
    <row r="65" spans="1:16">
      <c r="A65" s="6"/>
      <c r="B65" s="6"/>
      <c r="C65" s="9" t="s">
        <v>103</v>
      </c>
      <c r="D65" s="20" t="s">
        <v>104</v>
      </c>
      <c r="E65" s="22"/>
      <c r="F65" s="20" t="s">
        <v>107</v>
      </c>
      <c r="G65" s="21"/>
      <c r="H65" s="21"/>
      <c r="I65" s="21"/>
      <c r="J65" s="21"/>
      <c r="K65" s="21"/>
      <c r="L65" s="21"/>
      <c r="M65" s="22"/>
      <c r="N65" s="10">
        <v>1</v>
      </c>
      <c r="O65" s="14">
        <v>376</v>
      </c>
      <c r="P65" s="8">
        <f t="shared" si="1"/>
        <v>376</v>
      </c>
    </row>
    <row r="66" spans="1:16">
      <c r="A66" s="6"/>
      <c r="B66" s="6"/>
      <c r="C66" s="20" t="s">
        <v>108</v>
      </c>
      <c r="D66" s="21"/>
      <c r="E66" s="21"/>
      <c r="F66" s="21"/>
      <c r="G66" s="21"/>
      <c r="H66" s="21"/>
      <c r="I66" s="21"/>
      <c r="J66" s="21"/>
      <c r="K66" s="21"/>
      <c r="L66" s="21"/>
      <c r="M66" s="22"/>
      <c r="N66" s="12">
        <v>73</v>
      </c>
      <c r="O66" s="16"/>
      <c r="P66" s="13">
        <f>SUM(P11:P65)</f>
        <v>19151</v>
      </c>
    </row>
    <row r="67" spans="1:16" ht="0" hidden="1" customHeight="1"/>
    <row r="68" spans="1:16" ht="4.9000000000000004" customHeight="1"/>
    <row r="69" spans="1:16">
      <c r="C69" s="23" t="s">
        <v>109</v>
      </c>
      <c r="D69" s="18"/>
      <c r="E69" s="23" t="s">
        <v>8</v>
      </c>
      <c r="F69" s="18"/>
      <c r="G69" s="2" t="s">
        <v>110</v>
      </c>
      <c r="H69" s="2" t="s">
        <v>111</v>
      </c>
      <c r="I69" s="2" t="s">
        <v>112</v>
      </c>
      <c r="J69" s="2" t="s">
        <v>113</v>
      </c>
      <c r="M69" s="24" t="s">
        <v>118</v>
      </c>
      <c r="N69" s="25"/>
      <c r="O69" s="25"/>
      <c r="P69" s="26"/>
    </row>
    <row r="70" spans="1:16" ht="16.5" customHeight="1">
      <c r="C70" s="23" t="s">
        <v>114</v>
      </c>
      <c r="D70" s="18"/>
      <c r="E70" s="33">
        <v>59</v>
      </c>
      <c r="F70" s="18"/>
      <c r="G70" s="4">
        <v>2881</v>
      </c>
      <c r="H70" s="4">
        <v>2510</v>
      </c>
      <c r="I70" s="4">
        <f>I73-I71</f>
        <v>64.930000000000007</v>
      </c>
      <c r="J70" s="4">
        <v>19005</v>
      </c>
      <c r="M70" s="27"/>
      <c r="N70" s="28"/>
      <c r="O70" s="28"/>
      <c r="P70" s="29"/>
    </row>
    <row r="71" spans="1:16">
      <c r="C71" s="23" t="s">
        <v>115</v>
      </c>
      <c r="D71" s="26"/>
      <c r="E71" s="33">
        <v>14</v>
      </c>
      <c r="F71" s="26"/>
      <c r="G71" s="34">
        <v>20</v>
      </c>
      <c r="H71" s="34">
        <v>17</v>
      </c>
      <c r="I71" s="34">
        <v>7.0000000000000007E-2</v>
      </c>
      <c r="J71" s="34">
        <v>146</v>
      </c>
      <c r="M71" s="30"/>
      <c r="N71" s="31"/>
      <c r="O71" s="31"/>
      <c r="P71" s="32"/>
    </row>
    <row r="72" spans="1:16">
      <c r="C72" s="30"/>
      <c r="D72" s="32"/>
      <c r="E72" s="30"/>
      <c r="F72" s="32"/>
      <c r="G72" s="35"/>
      <c r="H72" s="35"/>
      <c r="I72" s="35"/>
      <c r="J72" s="35"/>
    </row>
    <row r="73" spans="1:16">
      <c r="C73" s="17" t="s">
        <v>116</v>
      </c>
      <c r="D73" s="18"/>
      <c r="E73" s="19">
        <v>73</v>
      </c>
      <c r="F73" s="18"/>
      <c r="G73" s="1">
        <f>SUM(G70:G72)</f>
        <v>2901</v>
      </c>
      <c r="H73" s="1">
        <f>SUM(H70:H72)</f>
        <v>2527</v>
      </c>
      <c r="I73" s="1">
        <v>65</v>
      </c>
      <c r="J73" s="1">
        <f>SUM(J70:J72)</f>
        <v>19151</v>
      </c>
    </row>
    <row r="74" spans="1:16" ht="3" customHeight="1"/>
  </sheetData>
  <mergeCells count="132">
    <mergeCell ref="A9:P9"/>
    <mergeCell ref="D10:E10"/>
    <mergeCell ref="F10:M10"/>
    <mergeCell ref="D11:E11"/>
    <mergeCell ref="F11:M11"/>
    <mergeCell ref="B1:P1"/>
    <mergeCell ref="B2:P2"/>
    <mergeCell ref="B3:P3"/>
    <mergeCell ref="A5:P5"/>
    <mergeCell ref="A7:P7"/>
    <mergeCell ref="D15:E15"/>
    <mergeCell ref="F15:M15"/>
    <mergeCell ref="D16:E16"/>
    <mergeCell ref="F16:M16"/>
    <mergeCell ref="D17:E17"/>
    <mergeCell ref="F17:M17"/>
    <mergeCell ref="D12:E12"/>
    <mergeCell ref="F12:M12"/>
    <mergeCell ref="D13:E13"/>
    <mergeCell ref="F13:M13"/>
    <mergeCell ref="D14:E14"/>
    <mergeCell ref="F14:M14"/>
    <mergeCell ref="D21:E21"/>
    <mergeCell ref="F21:M21"/>
    <mergeCell ref="D22:E22"/>
    <mergeCell ref="F22:M22"/>
    <mergeCell ref="D23:E23"/>
    <mergeCell ref="F23:M23"/>
    <mergeCell ref="D18:E18"/>
    <mergeCell ref="F18:M18"/>
    <mergeCell ref="D19:E19"/>
    <mergeCell ref="F19:M19"/>
    <mergeCell ref="D20:E20"/>
    <mergeCell ref="F20:M20"/>
    <mergeCell ref="D27:E27"/>
    <mergeCell ref="F27:M27"/>
    <mergeCell ref="D28:E28"/>
    <mergeCell ref="F28:M28"/>
    <mergeCell ref="D29:E29"/>
    <mergeCell ref="F29:M29"/>
    <mergeCell ref="D24:E24"/>
    <mergeCell ref="F24:M24"/>
    <mergeCell ref="D25:E25"/>
    <mergeCell ref="F25:M25"/>
    <mergeCell ref="D26:E26"/>
    <mergeCell ref="F26:M26"/>
    <mergeCell ref="D33:E33"/>
    <mergeCell ref="F33:M33"/>
    <mergeCell ref="D34:E34"/>
    <mergeCell ref="F34:M34"/>
    <mergeCell ref="D35:E35"/>
    <mergeCell ref="F35:M35"/>
    <mergeCell ref="D30:E30"/>
    <mergeCell ref="F30:M30"/>
    <mergeCell ref="D31:E31"/>
    <mergeCell ref="F31:M31"/>
    <mergeCell ref="D32:E32"/>
    <mergeCell ref="F32:M32"/>
    <mergeCell ref="D39:E39"/>
    <mergeCell ref="F39:M39"/>
    <mergeCell ref="D40:E40"/>
    <mergeCell ref="F40:M40"/>
    <mergeCell ref="D41:E41"/>
    <mergeCell ref="F41:M41"/>
    <mergeCell ref="D36:E36"/>
    <mergeCell ref="F36:M36"/>
    <mergeCell ref="D37:E37"/>
    <mergeCell ref="F37:M37"/>
    <mergeCell ref="D38:E38"/>
    <mergeCell ref="F38:M38"/>
    <mergeCell ref="D45:E45"/>
    <mergeCell ref="F45:M45"/>
    <mergeCell ref="D46:E46"/>
    <mergeCell ref="F46:M46"/>
    <mergeCell ref="D47:E47"/>
    <mergeCell ref="F47:M47"/>
    <mergeCell ref="D42:E42"/>
    <mergeCell ref="F42:M42"/>
    <mergeCell ref="D43:E43"/>
    <mergeCell ref="F43:M43"/>
    <mergeCell ref="D44:E44"/>
    <mergeCell ref="F44:M44"/>
    <mergeCell ref="D51:E51"/>
    <mergeCell ref="F51:M51"/>
    <mergeCell ref="D52:E52"/>
    <mergeCell ref="F52:M52"/>
    <mergeCell ref="D53:E53"/>
    <mergeCell ref="F53:M53"/>
    <mergeCell ref="D48:E48"/>
    <mergeCell ref="F48:M48"/>
    <mergeCell ref="D49:E49"/>
    <mergeCell ref="F49:M49"/>
    <mergeCell ref="D50:E50"/>
    <mergeCell ref="F50:M50"/>
    <mergeCell ref="D57:E57"/>
    <mergeCell ref="F57:M57"/>
    <mergeCell ref="D58:E58"/>
    <mergeCell ref="F58:M58"/>
    <mergeCell ref="D59:E59"/>
    <mergeCell ref="F59:M59"/>
    <mergeCell ref="D54:E54"/>
    <mergeCell ref="F54:M54"/>
    <mergeCell ref="D55:E55"/>
    <mergeCell ref="F55:M55"/>
    <mergeCell ref="D56:E56"/>
    <mergeCell ref="F56:M56"/>
    <mergeCell ref="D63:E63"/>
    <mergeCell ref="F63:M63"/>
    <mergeCell ref="D64:E64"/>
    <mergeCell ref="F64:M64"/>
    <mergeCell ref="D65:E65"/>
    <mergeCell ref="F65:M65"/>
    <mergeCell ref="D60:E60"/>
    <mergeCell ref="F60:M60"/>
    <mergeCell ref="D61:E61"/>
    <mergeCell ref="F61:M61"/>
    <mergeCell ref="D62:E62"/>
    <mergeCell ref="F62:M62"/>
    <mergeCell ref="C73:D73"/>
    <mergeCell ref="E73:F73"/>
    <mergeCell ref="C66:M66"/>
    <mergeCell ref="C69:D69"/>
    <mergeCell ref="E69:F69"/>
    <mergeCell ref="M69:P71"/>
    <mergeCell ref="C70:D70"/>
    <mergeCell ref="E70:F70"/>
    <mergeCell ref="C71:D72"/>
    <mergeCell ref="E71:F72"/>
    <mergeCell ref="G71:G72"/>
    <mergeCell ref="H71:H72"/>
    <mergeCell ref="I71:I72"/>
    <mergeCell ref="J71:J72"/>
  </mergeCells>
  <pageMargins left="0" right="0" top="0" bottom="0.39370078740157483" header="0.39370078740157483" footer="0.39370078740157483"/>
  <pageSetup paperSize="9" orientation="portrait" horizontalDpi="300" verticalDpi="300" r:id="rId1"/>
  <headerFooter alignWithMargins="0">
    <oddFooter>&amp;L&amp;I&amp;"Calibri Light"&amp;8Invoice No::  /  page 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Invoice_Eng_Kuka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</dc:creator>
  <cp:lastModifiedBy>Katerina</cp:lastModifiedBy>
  <cp:lastPrinted>2016-07-13T07:41:32Z</cp:lastPrinted>
  <dcterms:modified xsi:type="dcterms:W3CDTF">2016-07-18T09:18:01Z</dcterms:modified>
</cp:coreProperties>
</file>