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E19" i="2" l="1"/>
  <c r="F27" i="2"/>
  <c r="E40" i="2" l="1"/>
  <c r="E25" i="2"/>
  <c r="L10" i="2"/>
  <c r="L5" i="2"/>
  <c r="C33" i="2" l="1"/>
  <c r="F8" i="2" l="1"/>
  <c r="B5" i="2" l="1"/>
  <c r="A63" i="2" l="1"/>
  <c r="C61" i="2"/>
  <c r="J59" i="2"/>
  <c r="J57" i="2"/>
  <c r="J56" i="2"/>
  <c r="C59" i="2"/>
  <c r="C58" i="2"/>
  <c r="E57" i="2"/>
  <c r="C56" i="2"/>
  <c r="F53" i="2"/>
  <c r="F52" i="2"/>
  <c r="N49" i="2"/>
  <c r="N1" i="2"/>
  <c r="J44" i="2"/>
  <c r="A44" i="2"/>
  <c r="H39" i="2"/>
  <c r="D39" i="2"/>
  <c r="A39" i="2"/>
  <c r="G37" i="2"/>
  <c r="E36" i="2"/>
  <c r="C35" i="2"/>
  <c r="F34" i="2"/>
  <c r="H24" i="2"/>
  <c r="D24" i="2"/>
  <c r="A24" i="2"/>
  <c r="J21" i="2"/>
  <c r="J20" i="2"/>
  <c r="J19" i="2"/>
  <c r="J18" i="2"/>
  <c r="C21" i="2"/>
  <c r="C20" i="2"/>
  <c r="C18" i="2"/>
  <c r="D12" i="2"/>
  <c r="H11" i="2"/>
  <c r="G11" i="2"/>
  <c r="E11" i="2"/>
  <c r="C11" i="2"/>
  <c r="B10" i="2"/>
  <c r="D7" i="2"/>
  <c r="H6" i="2"/>
  <c r="G6" i="2"/>
  <c r="E6" i="2"/>
  <c r="C6" i="2"/>
  <c r="N56" i="2" l="1"/>
  <c r="N18" i="2"/>
  <c r="J58" i="2" l="1"/>
</calcChain>
</file>

<file path=xl/sharedStrings.xml><?xml version="1.0" encoding="utf-8"?>
<sst xmlns="http://schemas.openxmlformats.org/spreadsheetml/2006/main" count="121" uniqueCount="93">
  <si>
    <t>Продавец</t>
  </si>
  <si>
    <t>Покупатель</t>
  </si>
  <si>
    <t>Серия</t>
  </si>
  <si>
    <t>Номер</t>
  </si>
  <si>
    <t>Выдан (дата)</t>
  </si>
  <si>
    <t>Кем выдан</t>
  </si>
  <si>
    <t>Прописка</t>
  </si>
  <si>
    <t>Паспорт</t>
  </si>
  <si>
    <t>Марка, модель</t>
  </si>
  <si>
    <t>VIN</t>
  </si>
  <si>
    <t>№  Двигателя</t>
  </si>
  <si>
    <t>№  Кузова</t>
  </si>
  <si>
    <t>Гос. Номер</t>
  </si>
  <si>
    <t>Год выпуска</t>
  </si>
  <si>
    <t>Шасси</t>
  </si>
  <si>
    <t>Цвет</t>
  </si>
  <si>
    <t>ФИО</t>
  </si>
  <si>
    <t>Дата продажи</t>
  </si>
  <si>
    <t>Договор</t>
  </si>
  <si>
    <t>купли-продажи транспортного средства (номерного агрегата)</t>
  </si>
  <si>
    <t>Мы, гр.</t>
  </si>
  <si>
    <t>(ФИО продавца)</t>
  </si>
  <si>
    <t>паспорт серия</t>
  </si>
  <si>
    <t>№</t>
  </si>
  <si>
    <t>выдан</t>
  </si>
  <si>
    <t>и гр.</t>
  </si>
  <si>
    <t>(ФИО покупателя)</t>
  </si>
  <si>
    <t>проживающий по адресу:</t>
  </si>
  <si>
    <t>в соответствии со ст. 160, 161 Гражданского Кодекса РФ, действуя на добровольной основе с целью создания правовых последствий отчуждения транспортного средства (номерного агрегата) не под влиянием обмана, заблуждения, угроз, насилия или стечения обстоятельств заключили настоящий договор купли-продажи</t>
  </si>
  <si>
    <t>Идентификационный № (VIN)</t>
  </si>
  <si>
    <t>Двигатель №</t>
  </si>
  <si>
    <t>Кузов (коляска)</t>
  </si>
  <si>
    <t>Шасси (рама)</t>
  </si>
  <si>
    <t>Цвет кузова</t>
  </si>
  <si>
    <t xml:space="preserve">В соответствии со ст. 421, 423, 424, ГК РФ договор является возмездным, и исполнение договора оплачивается по цене, установленной </t>
  </si>
  <si>
    <t>соглашением сторон в размере (сумме)</t>
  </si>
  <si>
    <t>,оплачеваемых Покупателем Продавцу</t>
  </si>
  <si>
    <t>Техническое состояние транспортного средства (номерного агрегата) Покупателем проверено путем осмотра и испытания. Претензий по качеству, комплектности нет. До заключения настоящего договора продаваемое средство (номерной агрегат) никому не продано, не заложено, в споре и под запрещением не стоит.</t>
  </si>
  <si>
    <t>Деньги в сумме</t>
  </si>
  <si>
    <t xml:space="preserve">за проданное транспортное средство </t>
  </si>
  <si>
    <t>от покупателя</t>
  </si>
  <si>
    <t>получил полностью (продавец)</t>
  </si>
  <si>
    <t>Покупатель принял от продавца (марка ТС)</t>
  </si>
  <si>
    <t>Иотносящиеся к нему документы (ПТС серия, номер, кем выдан, дата):</t>
  </si>
  <si>
    <t>Договор сторонами прочитан лично, содержание, смысл указанных в договоре статей понятен.</t>
  </si>
  <si>
    <t>Подпись</t>
  </si>
  <si>
    <t>______________________________</t>
  </si>
  <si>
    <t>_______________________________</t>
  </si>
  <si>
    <t>АКТ</t>
  </si>
  <si>
    <t>приема-передачи транспортного средства (номерного агрегата)</t>
  </si>
  <si>
    <t>Настоящий акт составлен в том, что</t>
  </si>
  <si>
    <t>продал, а гражданин/юридическое лицо</t>
  </si>
  <si>
    <t>принял ТС (номерной агрегат):</t>
  </si>
  <si>
    <t>Претензий к</t>
  </si>
  <si>
    <t>по внешнему виду, комплектности и работоспособности вышеуказанного ТС (транспортного средства, номерного агрегата) не имею</t>
  </si>
  <si>
    <t>ПРОДАВЕЦ</t>
  </si>
  <si>
    <t>_________________________________</t>
  </si>
  <si>
    <t>ПОКУПАТЕЛЬ</t>
  </si>
  <si>
    <t>г.Тюмень</t>
  </si>
  <si>
    <t>Вышеуказаннвй автомобиль принадлежит "Продавцу" на основании паспорта транспортного средства (ПТС)</t>
  </si>
  <si>
    <t>, именуемый в дальнейшем продавец</t>
  </si>
  <si>
    <t>, именуемый в дальнейшем покупатель</t>
  </si>
  <si>
    <t>ПТС (серия номер)</t>
  </si>
  <si>
    <t>Выдан (число)</t>
  </si>
  <si>
    <t>Цена: цифрами (прописью)</t>
  </si>
  <si>
    <t>Кем выдан ПТС</t>
  </si>
  <si>
    <t>выдан:</t>
  </si>
  <si>
    <t>кем выдан:</t>
  </si>
  <si>
    <t>Тип ТС</t>
  </si>
  <si>
    <t>Легковой</t>
  </si>
  <si>
    <t>Если по довер.</t>
  </si>
  <si>
    <t xml:space="preserve"> </t>
  </si>
  <si>
    <t>Дата рождения</t>
  </si>
  <si>
    <t>Свидетельство о регистрации ТС</t>
  </si>
  <si>
    <t>Свидетельство о рег-ции ТС:</t>
  </si>
  <si>
    <t>Гультяев Иван Анатольевич</t>
  </si>
  <si>
    <t>ОВД г. Ханты-Мансийска и района ХМАО Тбменской области</t>
  </si>
  <si>
    <t>Тюменская обл., ХМАО., г. Ханты-Мансийск., ул. Комсомольская д. 75., кв. 9</t>
  </si>
  <si>
    <t>01.10.1982 г.р.</t>
  </si>
  <si>
    <t>Смышляев Илья Дмитриевич</t>
  </si>
  <si>
    <t>УВД Калининского АО г. Тюмени</t>
  </si>
  <si>
    <t>Тюменская обл.,  гор. Тюмень., ул. В. Гольцова 22., кв. 1</t>
  </si>
  <si>
    <t>01.07.1982 г.р.</t>
  </si>
  <si>
    <t>Уаз 31512</t>
  </si>
  <si>
    <t>Зеленый</t>
  </si>
  <si>
    <t>4178-91009062</t>
  </si>
  <si>
    <t>Отсутствует</t>
  </si>
  <si>
    <t>В 949 УН 72</t>
  </si>
  <si>
    <t>б/н</t>
  </si>
  <si>
    <t>80.000 руб. (Восемьдесят тысяч рублей)</t>
  </si>
  <si>
    <t>72 ЕР 627109</t>
  </si>
  <si>
    <t>РЭП Ялуторовск</t>
  </si>
  <si>
    <t>7204 № 626670 от 16.07.2013г.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</si>
</sst>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4" fontId="5" fillId="0" borderId="7" xfId="0" applyNumberFormat="1" applyFont="1" applyBorder="1" applyAlignment="1">
      <alignment horizontal="center" vertical="center"/>
    </xf>
    <xf numFmtId="0" fontId="5" fillId="0" borderId="10" xfId="0" applyFont="1" applyBorder="1"/>
    <xf numFmtId="1" fontId="5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7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/>
    <xf numFmtId="0" fontId="4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5" fillId="0" borderId="10" xfId="0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7" fillId="0" borderId="0" xfId="0" applyFont="1" applyAlignment="1"/>
    <xf numFmtId="0" fontId="8" fillId="0" borderId="10" xfId="0" applyFont="1" applyBorder="1" applyAlignment="1"/>
    <xf numFmtId="0" fontId="5" fillId="0" borderId="11" xfId="0" applyFont="1" applyBorder="1" applyAlignment="1">
      <alignment horizontal="right"/>
    </xf>
    <xf numFmtId="0" fontId="8" fillId="0" borderId="11" xfId="0" applyFont="1" applyBorder="1" applyAlignment="1"/>
    <xf numFmtId="0" fontId="5" fillId="0" borderId="0" xfId="0" applyFont="1" applyAlignment="1">
      <alignment horizontal="right"/>
    </xf>
    <xf numFmtId="0" fontId="8" fillId="0" borderId="10" xfId="0" applyNumberFormat="1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2" fillId="0" borderId="1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G15" sqref="G15"/>
    </sheetView>
  </sheetViews>
  <sheetFormatPr defaultRowHeight="15" x14ac:dyDescent="0.25"/>
  <cols>
    <col min="1" max="1" width="16.42578125" customWidth="1"/>
    <col min="2" max="2" width="22.140625" customWidth="1"/>
    <col min="3" max="3" width="11.140625" customWidth="1"/>
    <col min="4" max="4" width="13" customWidth="1"/>
    <col min="5" max="5" width="14.85546875" customWidth="1"/>
    <col min="6" max="6" width="61.85546875" customWidth="1"/>
    <col min="7" max="7" width="66.140625" customWidth="1"/>
    <col min="8" max="8" width="17.7109375" customWidth="1"/>
  </cols>
  <sheetData>
    <row r="1" spans="1:8" ht="34.5" customHeight="1" thickBot="1" x14ac:dyDescent="0.3">
      <c r="A1" s="7" t="s">
        <v>7</v>
      </c>
      <c r="B1" s="10" t="s">
        <v>16</v>
      </c>
      <c r="C1" s="4" t="s">
        <v>2</v>
      </c>
      <c r="D1" s="5" t="s">
        <v>3</v>
      </c>
      <c r="E1" s="6" t="s">
        <v>4</v>
      </c>
      <c r="F1" s="5" t="s">
        <v>5</v>
      </c>
      <c r="G1" s="4" t="s">
        <v>6</v>
      </c>
      <c r="H1" s="1" t="s">
        <v>72</v>
      </c>
    </row>
    <row r="2" spans="1:8" ht="48" customHeight="1" thickBot="1" x14ac:dyDescent="0.3">
      <c r="A2" s="2" t="s">
        <v>0</v>
      </c>
      <c r="B2" s="12" t="s">
        <v>79</v>
      </c>
      <c r="C2" s="13">
        <v>7102</v>
      </c>
      <c r="D2" s="15">
        <v>651477</v>
      </c>
      <c r="E2" s="16">
        <v>37527</v>
      </c>
      <c r="F2" s="17" t="s">
        <v>80</v>
      </c>
      <c r="G2" s="37" t="s">
        <v>81</v>
      </c>
      <c r="H2" s="41" t="s">
        <v>82</v>
      </c>
    </row>
    <row r="3" spans="1:8" ht="45" customHeight="1" thickBot="1" x14ac:dyDescent="0.3">
      <c r="A3" s="3" t="s">
        <v>1</v>
      </c>
      <c r="B3" s="14" t="s">
        <v>75</v>
      </c>
      <c r="C3" s="18">
        <v>6704</v>
      </c>
      <c r="D3" s="33">
        <v>66386</v>
      </c>
      <c r="E3" s="19">
        <v>37818</v>
      </c>
      <c r="F3" s="20" t="s">
        <v>76</v>
      </c>
      <c r="G3" s="38" t="s">
        <v>77</v>
      </c>
      <c r="H3" s="42" t="s">
        <v>78</v>
      </c>
    </row>
    <row r="4" spans="1:8" ht="20.100000000000001" customHeight="1" thickBot="1" x14ac:dyDescent="0.3"/>
    <row r="5" spans="1:8" ht="24.95" customHeight="1" thickBot="1" x14ac:dyDescent="0.3">
      <c r="A5" s="8" t="s">
        <v>8</v>
      </c>
      <c r="B5" s="44" t="s">
        <v>83</v>
      </c>
      <c r="C5" s="45"/>
      <c r="D5" s="45"/>
      <c r="E5" s="45"/>
      <c r="G5" s="1" t="s">
        <v>62</v>
      </c>
    </row>
    <row r="6" spans="1:8" ht="24.95" customHeight="1" thickBot="1" x14ac:dyDescent="0.3">
      <c r="A6" s="1" t="s">
        <v>9</v>
      </c>
      <c r="B6" s="44" t="s">
        <v>86</v>
      </c>
      <c r="C6" s="45"/>
      <c r="D6" s="45"/>
      <c r="E6" s="45"/>
      <c r="G6" s="25" t="s">
        <v>90</v>
      </c>
    </row>
    <row r="7" spans="1:8" ht="24.95" customHeight="1" thickBot="1" x14ac:dyDescent="0.3">
      <c r="A7" s="9" t="s">
        <v>10</v>
      </c>
      <c r="B7" s="44" t="s">
        <v>85</v>
      </c>
      <c r="C7" s="45"/>
      <c r="D7" s="45"/>
      <c r="E7" s="45"/>
      <c r="G7" s="28"/>
    </row>
    <row r="8" spans="1:8" ht="24.95" customHeight="1" thickBot="1" x14ac:dyDescent="0.3">
      <c r="A8" s="1" t="s">
        <v>11</v>
      </c>
      <c r="B8" s="44">
        <v>5383</v>
      </c>
      <c r="C8" s="45"/>
      <c r="D8" s="45"/>
      <c r="E8" s="45"/>
      <c r="G8" s="1" t="s">
        <v>63</v>
      </c>
    </row>
    <row r="9" spans="1:8" ht="24.95" customHeight="1" thickBot="1" x14ac:dyDescent="0.3">
      <c r="A9" s="9" t="s">
        <v>12</v>
      </c>
      <c r="B9" s="44" t="s">
        <v>87</v>
      </c>
      <c r="C9" s="45"/>
      <c r="D9" s="45"/>
      <c r="E9" s="45"/>
      <c r="G9" s="16">
        <v>36623</v>
      </c>
    </row>
    <row r="10" spans="1:8" ht="24.95" customHeight="1" thickBot="1" x14ac:dyDescent="0.3">
      <c r="A10" s="1" t="s">
        <v>13</v>
      </c>
      <c r="B10" s="44">
        <v>1987</v>
      </c>
      <c r="C10" s="45"/>
      <c r="D10" s="45"/>
      <c r="E10" s="45"/>
      <c r="G10" s="29"/>
    </row>
    <row r="11" spans="1:8" ht="24.95" customHeight="1" thickBot="1" x14ac:dyDescent="0.3">
      <c r="A11" s="9" t="s">
        <v>14</v>
      </c>
      <c r="B11" s="44" t="s">
        <v>88</v>
      </c>
      <c r="C11" s="45"/>
      <c r="D11" s="45"/>
      <c r="E11" s="45"/>
      <c r="G11" s="5" t="s">
        <v>65</v>
      </c>
    </row>
    <row r="12" spans="1:8" ht="24.95" customHeight="1" thickBot="1" x14ac:dyDescent="0.3">
      <c r="A12" s="1" t="s">
        <v>15</v>
      </c>
      <c r="B12" s="44" t="s">
        <v>84</v>
      </c>
      <c r="C12" s="45"/>
      <c r="D12" s="45"/>
      <c r="E12" s="45"/>
      <c r="G12" s="17" t="s">
        <v>91</v>
      </c>
    </row>
    <row r="13" spans="1:8" ht="24.95" customHeight="1" thickBot="1" x14ac:dyDescent="0.3">
      <c r="A13" s="1" t="s">
        <v>68</v>
      </c>
      <c r="B13" s="44" t="s">
        <v>69</v>
      </c>
      <c r="C13" s="45"/>
      <c r="D13" s="45"/>
      <c r="E13" s="45"/>
      <c r="G13" s="39"/>
    </row>
    <row r="14" spans="1:8" ht="24.95" customHeight="1" thickBot="1" x14ac:dyDescent="0.3">
      <c r="G14" s="6" t="s">
        <v>73</v>
      </c>
    </row>
    <row r="15" spans="1:8" ht="21" customHeight="1" thickBot="1" x14ac:dyDescent="0.3">
      <c r="A15" s="1" t="s">
        <v>17</v>
      </c>
      <c r="B15" s="31">
        <v>42615</v>
      </c>
      <c r="G15" s="40" t="s">
        <v>92</v>
      </c>
    </row>
    <row r="16" spans="1:8" ht="15.75" thickBot="1" x14ac:dyDescent="0.3"/>
    <row r="17" spans="1:6" ht="19.5" customHeight="1" thickBot="1" x14ac:dyDescent="0.3">
      <c r="A17" s="46" t="s">
        <v>64</v>
      </c>
      <c r="B17" s="47"/>
      <c r="C17" s="48" t="s">
        <v>89</v>
      </c>
      <c r="D17" s="49"/>
      <c r="E17" s="49"/>
      <c r="F17" s="50"/>
    </row>
    <row r="18" spans="1:6" ht="15.75" thickBot="1" x14ac:dyDescent="0.3"/>
    <row r="19" spans="1:6" ht="21" customHeight="1" thickBot="1" x14ac:dyDescent="0.3">
      <c r="E19" s="34" t="s">
        <v>70</v>
      </c>
      <c r="F19" s="35" t="s">
        <v>71</v>
      </c>
    </row>
  </sheetData>
  <mergeCells count="11">
    <mergeCell ref="B5:E5"/>
    <mergeCell ref="B6:E6"/>
    <mergeCell ref="B7:E7"/>
    <mergeCell ref="B8:E8"/>
    <mergeCell ref="B9:E9"/>
    <mergeCell ref="B10:E10"/>
    <mergeCell ref="A17:B17"/>
    <mergeCell ref="C17:F17"/>
    <mergeCell ref="B11:E11"/>
    <mergeCell ref="B12:E12"/>
    <mergeCell ref="B13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abSelected="1" workbookViewId="0">
      <selection activeCell="H2" sqref="H2:I2"/>
    </sheetView>
  </sheetViews>
  <sheetFormatPr defaultRowHeight="15" x14ac:dyDescent="0.25"/>
  <cols>
    <col min="1" max="1" width="8.7109375" customWidth="1"/>
    <col min="2" max="2" width="8.28515625" customWidth="1"/>
    <col min="3" max="3" width="10.7109375" customWidth="1"/>
    <col min="4" max="4" width="3.5703125" customWidth="1"/>
    <col min="5" max="5" width="11" customWidth="1"/>
    <col min="6" max="6" width="8" customWidth="1"/>
    <col min="7" max="7" width="12.28515625" customWidth="1"/>
    <col min="8" max="8" width="10.28515625" customWidth="1"/>
    <col min="9" max="9" width="13" customWidth="1"/>
    <col min="11" max="11" width="8.28515625" customWidth="1"/>
    <col min="15" max="15" width="11.85546875" customWidth="1"/>
  </cols>
  <sheetData>
    <row r="1" spans="1:15" ht="18.75" x14ac:dyDescent="0.3">
      <c r="A1" s="53" t="s">
        <v>58</v>
      </c>
      <c r="B1" s="53"/>
      <c r="N1" s="54">
        <f>Лист1!B15</f>
        <v>42615</v>
      </c>
      <c r="O1" s="55"/>
    </row>
    <row r="2" spans="1:15" ht="18.75" x14ac:dyDescent="0.3">
      <c r="A2" s="59"/>
      <c r="B2" s="59"/>
      <c r="H2" s="53" t="s">
        <v>18</v>
      </c>
      <c r="I2" s="53"/>
      <c r="N2" s="59"/>
      <c r="O2" s="59"/>
    </row>
    <row r="3" spans="1:15" ht="18.75" x14ac:dyDescent="0.3">
      <c r="C3" s="53" t="s">
        <v>19</v>
      </c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5" ht="10.5" customHeight="1" x14ac:dyDescent="0.25"/>
    <row r="5" spans="1:15" ht="18.75" x14ac:dyDescent="0.3">
      <c r="A5" s="21" t="s">
        <v>20</v>
      </c>
      <c r="B5" s="68" t="str">
        <f>Лист1!B2</f>
        <v>Смышляев Илья Дмитриевич</v>
      </c>
      <c r="C5" s="68"/>
      <c r="D5" s="68"/>
      <c r="E5" s="68"/>
      <c r="F5" s="68"/>
      <c r="G5" s="68"/>
      <c r="H5" s="68"/>
      <c r="I5" s="68"/>
      <c r="J5" s="68"/>
      <c r="K5" s="68"/>
      <c r="L5" s="67" t="str">
        <f>Лист1!H2</f>
        <v>01.07.1982 г.р.</v>
      </c>
      <c r="M5" s="67"/>
      <c r="N5" s="61" t="s">
        <v>21</v>
      </c>
      <c r="O5" s="61"/>
    </row>
    <row r="6" spans="1:15" ht="15.75" x14ac:dyDescent="0.25">
      <c r="A6" s="56" t="s">
        <v>22</v>
      </c>
      <c r="B6" s="56"/>
      <c r="C6" s="26">
        <f>Лист1!C2</f>
        <v>7102</v>
      </c>
      <c r="D6" s="22" t="s">
        <v>23</v>
      </c>
      <c r="E6" s="26">
        <f>Лист1!D2</f>
        <v>651477</v>
      </c>
      <c r="F6" s="22" t="s">
        <v>24</v>
      </c>
      <c r="G6" s="79">
        <f>Лист1!E2</f>
        <v>37527</v>
      </c>
      <c r="H6" s="77" t="str">
        <f>Лист1!F2</f>
        <v>УВД Калининского АО г. Тюмени</v>
      </c>
      <c r="I6" s="77"/>
      <c r="J6" s="77"/>
      <c r="K6" s="77"/>
      <c r="L6" s="77"/>
      <c r="M6" s="77"/>
      <c r="N6" s="77"/>
      <c r="O6" s="77"/>
    </row>
    <row r="7" spans="1:15" ht="15.75" x14ac:dyDescent="0.25">
      <c r="A7" s="56" t="s">
        <v>27</v>
      </c>
      <c r="B7" s="56"/>
      <c r="C7" s="56"/>
      <c r="D7" s="78" t="str">
        <f>Лист1!G2</f>
        <v>Тюменская обл.,  гор. Тюмень., ул. В. Гольцова 22., кв. 1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</row>
    <row r="8" spans="1:15" ht="15.75" x14ac:dyDescent="0.25">
      <c r="A8" s="56" t="s">
        <v>60</v>
      </c>
      <c r="B8" s="56"/>
      <c r="C8" s="56"/>
      <c r="D8" s="56"/>
      <c r="E8" s="56"/>
      <c r="F8" s="65" t="str">
        <f>Лист1!F19</f>
        <v xml:space="preserve"> </v>
      </c>
      <c r="G8" s="65"/>
      <c r="H8" s="65"/>
      <c r="I8" s="65"/>
      <c r="J8" s="65"/>
      <c r="K8" s="65"/>
      <c r="L8" s="65"/>
      <c r="M8" s="65"/>
      <c r="N8" s="65"/>
      <c r="O8" s="65"/>
    </row>
    <row r="9" spans="1:15" ht="10.5" customHeight="1" x14ac:dyDescent="0.25">
      <c r="A9" s="11"/>
      <c r="B9" s="11"/>
      <c r="C9" s="11"/>
      <c r="D9" s="11"/>
      <c r="E9" s="11"/>
    </row>
    <row r="10" spans="1:15" ht="18.75" x14ac:dyDescent="0.3">
      <c r="A10" s="21" t="s">
        <v>25</v>
      </c>
      <c r="B10" s="68" t="str">
        <f>Лист1!B3</f>
        <v>Гультяев Иван Анатольевич</v>
      </c>
      <c r="C10" s="68"/>
      <c r="D10" s="68"/>
      <c r="E10" s="68"/>
      <c r="F10" s="68"/>
      <c r="G10" s="68"/>
      <c r="H10" s="68"/>
      <c r="I10" s="68"/>
      <c r="J10" s="68"/>
      <c r="K10" s="68"/>
      <c r="L10" s="67" t="str">
        <f>Лист1!H3</f>
        <v>01.10.1982 г.р.</v>
      </c>
      <c r="M10" s="67"/>
      <c r="N10" s="58" t="s">
        <v>26</v>
      </c>
      <c r="O10" s="58"/>
    </row>
    <row r="11" spans="1:15" ht="15.75" x14ac:dyDescent="0.25">
      <c r="A11" s="56" t="s">
        <v>22</v>
      </c>
      <c r="B11" s="56"/>
      <c r="C11" s="26">
        <f>Лист1!C3</f>
        <v>6704</v>
      </c>
      <c r="D11" s="22" t="s">
        <v>23</v>
      </c>
      <c r="E11" s="43">
        <f>Лист1!D3</f>
        <v>66386</v>
      </c>
      <c r="F11" s="22" t="s">
        <v>24</v>
      </c>
      <c r="G11" s="79">
        <f>Лист1!E3</f>
        <v>37818</v>
      </c>
      <c r="H11" s="80" t="str">
        <f>Лист1!F3</f>
        <v>ОВД г. Ханты-Мансийска и района ХМАО Тбменской области</v>
      </c>
      <c r="I11" s="80"/>
      <c r="J11" s="80"/>
      <c r="K11" s="80"/>
      <c r="L11" s="80"/>
      <c r="M11" s="80"/>
      <c r="N11" s="80"/>
      <c r="O11" s="80"/>
    </row>
    <row r="12" spans="1:15" ht="15.75" x14ac:dyDescent="0.25">
      <c r="A12" s="56" t="s">
        <v>27</v>
      </c>
      <c r="B12" s="56"/>
      <c r="C12" s="56"/>
      <c r="D12" s="78" t="str">
        <f>Лист1!G3</f>
        <v>Тюменская обл., ХМАО., г. Ханты-Мансийск., ул. Комсомольская д. 75., кв. 9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5" ht="15.75" x14ac:dyDescent="0.25">
      <c r="A13" s="56" t="s">
        <v>61</v>
      </c>
      <c r="B13" s="56"/>
      <c r="C13" s="56"/>
      <c r="D13" s="56"/>
      <c r="E13" s="56"/>
      <c r="F13" s="60"/>
      <c r="G13" s="21"/>
      <c r="H13" s="21"/>
      <c r="I13" s="21"/>
      <c r="J13" s="21"/>
      <c r="K13" s="21"/>
      <c r="L13" s="21"/>
      <c r="M13" s="21"/>
      <c r="N13" s="21"/>
      <c r="O13" s="21"/>
    </row>
    <row r="14" spans="1:15" ht="9.75" customHeight="1" x14ac:dyDescent="0.25">
      <c r="A14" s="11"/>
      <c r="B14" s="11"/>
      <c r="C14" s="11"/>
      <c r="D14" s="11"/>
      <c r="E14" s="11"/>
    </row>
    <row r="15" spans="1:15" ht="15" customHeight="1" x14ac:dyDescent="0.25">
      <c r="A15" s="57" t="s">
        <v>28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</row>
    <row r="16" spans="1:15" ht="11.25" customHeight="1" x14ac:dyDescent="0.25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</row>
    <row r="17" spans="1:15" ht="10.5" customHeight="1" x14ac:dyDescent="0.25"/>
    <row r="18" spans="1:15" ht="18.75" x14ac:dyDescent="0.3">
      <c r="A18" s="56" t="s">
        <v>8</v>
      </c>
      <c r="B18" s="56"/>
      <c r="C18" s="62" t="str">
        <f>Лист1!B5</f>
        <v>Уаз 31512</v>
      </c>
      <c r="D18" s="62"/>
      <c r="E18" s="62"/>
      <c r="F18" s="62"/>
      <c r="G18" s="21"/>
      <c r="H18" s="21"/>
      <c r="I18" s="23" t="s">
        <v>12</v>
      </c>
      <c r="J18" s="62" t="str">
        <f>Лист1!B9</f>
        <v>В 949 УН 72</v>
      </c>
      <c r="K18" s="62"/>
      <c r="L18" s="62"/>
      <c r="M18" s="22" t="s">
        <v>68</v>
      </c>
      <c r="N18" s="66" t="str">
        <f>Лист1!B13</f>
        <v>Легковой</v>
      </c>
      <c r="O18" s="66"/>
    </row>
    <row r="19" spans="1:15" ht="18.75" x14ac:dyDescent="0.3">
      <c r="A19" s="56" t="s">
        <v>29</v>
      </c>
      <c r="B19" s="56"/>
      <c r="C19" s="56"/>
      <c r="D19" s="56"/>
      <c r="E19" s="62" t="str">
        <f>Лист1!B6</f>
        <v>Отсутствует</v>
      </c>
      <c r="F19" s="62"/>
      <c r="G19" s="62"/>
      <c r="H19" s="62"/>
      <c r="I19" s="21" t="s">
        <v>13</v>
      </c>
      <c r="J19" s="62">
        <f>Лист1!B10</f>
        <v>1987</v>
      </c>
      <c r="K19" s="62"/>
      <c r="L19" s="62"/>
      <c r="M19" s="21"/>
    </row>
    <row r="20" spans="1:15" ht="18.75" x14ac:dyDescent="0.3">
      <c r="A20" s="21" t="s">
        <v>30</v>
      </c>
      <c r="B20" s="21"/>
      <c r="C20" s="62" t="str">
        <f>Лист1!B7</f>
        <v>4178-91009062</v>
      </c>
      <c r="D20" s="62"/>
      <c r="E20" s="62"/>
      <c r="F20" s="62"/>
      <c r="G20" s="21"/>
      <c r="H20" s="21"/>
      <c r="I20" s="21" t="s">
        <v>32</v>
      </c>
      <c r="J20" s="62" t="str">
        <f>Лист1!B11</f>
        <v>б/н</v>
      </c>
      <c r="K20" s="62"/>
      <c r="L20" s="62"/>
      <c r="M20" s="62"/>
    </row>
    <row r="21" spans="1:15" ht="18.75" x14ac:dyDescent="0.3">
      <c r="A21" s="56" t="s">
        <v>31</v>
      </c>
      <c r="B21" s="56"/>
      <c r="C21" s="62">
        <f>Лист1!B8</f>
        <v>5383</v>
      </c>
      <c r="D21" s="62"/>
      <c r="E21" s="62"/>
      <c r="F21" s="62"/>
      <c r="G21" s="21"/>
      <c r="H21" s="21"/>
      <c r="I21" s="21" t="s">
        <v>33</v>
      </c>
      <c r="J21" s="62" t="str">
        <f>Лист1!B12</f>
        <v>Зеленый</v>
      </c>
      <c r="K21" s="62"/>
      <c r="L21" s="62"/>
      <c r="M21" s="62"/>
    </row>
    <row r="23" spans="1:15" ht="15.75" x14ac:dyDescent="0.25">
      <c r="A23" s="56" t="s">
        <v>59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21"/>
      <c r="N23" s="21"/>
      <c r="O23" s="21"/>
    </row>
    <row r="24" spans="1:15" ht="18.75" x14ac:dyDescent="0.3">
      <c r="A24" s="69" t="str">
        <f>Лист1!G6</f>
        <v>72 ЕР 627109</v>
      </c>
      <c r="B24" s="69"/>
      <c r="C24" s="30" t="s">
        <v>66</v>
      </c>
      <c r="D24" s="64">
        <f>Лист1!G9</f>
        <v>36623</v>
      </c>
      <c r="E24" s="64"/>
      <c r="F24" s="64"/>
      <c r="G24" s="27" t="s">
        <v>67</v>
      </c>
      <c r="H24" s="62" t="str">
        <f>Лист1!G12</f>
        <v>РЭП Ялуторовск</v>
      </c>
      <c r="I24" s="62"/>
      <c r="J24" s="62"/>
      <c r="K24" s="62"/>
      <c r="L24" s="62"/>
      <c r="M24" s="62"/>
      <c r="N24" s="62"/>
      <c r="O24" s="62"/>
    </row>
    <row r="25" spans="1:15" ht="18.75" x14ac:dyDescent="0.3">
      <c r="A25" s="63" t="s">
        <v>74</v>
      </c>
      <c r="B25" s="63"/>
      <c r="C25" s="63"/>
      <c r="D25" s="63"/>
      <c r="E25" s="52" t="str">
        <f>Лист1!G15</f>
        <v>7204 № 626670 от 16.07.2013г.</v>
      </c>
      <c r="F25" s="52"/>
      <c r="G25" s="52"/>
      <c r="H25" s="52"/>
      <c r="I25" s="52"/>
      <c r="J25" s="36"/>
      <c r="K25" s="36"/>
      <c r="L25" s="36"/>
      <c r="M25" s="36"/>
      <c r="N25" s="36"/>
      <c r="O25" s="36"/>
    </row>
    <row r="26" spans="1:15" ht="15.75" x14ac:dyDescent="0.25">
      <c r="A26" s="56" t="s">
        <v>34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 ht="18.75" x14ac:dyDescent="0.3">
      <c r="A27" s="56" t="s">
        <v>35</v>
      </c>
      <c r="B27" s="56"/>
      <c r="C27" s="56"/>
      <c r="D27" s="56"/>
      <c r="E27" s="56"/>
      <c r="F27" s="62" t="str">
        <f>Лист1!C17</f>
        <v>80.000 руб. (Восемьдесят тысяч рублей)</v>
      </c>
      <c r="G27" s="62"/>
      <c r="H27" s="62"/>
      <c r="I27" s="62"/>
      <c r="J27" s="62"/>
      <c r="K27" s="62"/>
      <c r="L27" s="62"/>
      <c r="M27" s="62"/>
      <c r="N27" s="62"/>
      <c r="O27" s="62"/>
    </row>
    <row r="28" spans="1:15" ht="15.75" x14ac:dyDescent="0.25">
      <c r="A28" s="56" t="s">
        <v>36</v>
      </c>
      <c r="B28" s="56"/>
      <c r="C28" s="56"/>
      <c r="D28" s="56"/>
      <c r="E28" s="56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ht="10.5" customHeight="1" x14ac:dyDescent="0.25"/>
    <row r="30" spans="1:15" x14ac:dyDescent="0.25">
      <c r="A30" s="57" t="s">
        <v>37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</row>
    <row r="31" spans="1:15" ht="10.5" customHeight="1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pans="1:15" ht="11.25" customHeight="1" x14ac:dyDescent="0.25"/>
    <row r="33" spans="1:15" ht="18.75" x14ac:dyDescent="0.3">
      <c r="A33" s="56" t="s">
        <v>38</v>
      </c>
      <c r="B33" s="56"/>
      <c r="C33" s="62" t="str">
        <f>Лист1!C17</f>
        <v>80.000 руб. (Восемьдесят тысяч рублей)</v>
      </c>
      <c r="D33" s="62"/>
      <c r="E33" s="62"/>
      <c r="F33" s="62"/>
      <c r="G33" s="62"/>
      <c r="H33" s="62"/>
      <c r="I33" s="62"/>
      <c r="J33" s="62"/>
      <c r="K33" s="62"/>
      <c r="L33" s="62"/>
      <c r="M33" s="56"/>
      <c r="N33" s="56"/>
      <c r="O33" s="56"/>
    </row>
    <row r="34" spans="1:15" ht="18.75" x14ac:dyDescent="0.3">
      <c r="A34" s="56" t="s">
        <v>39</v>
      </c>
      <c r="B34" s="56"/>
      <c r="C34" s="56"/>
      <c r="D34" s="56"/>
      <c r="E34" s="56"/>
      <c r="F34" s="62" t="str">
        <f>Лист1!B5</f>
        <v>Уаз 31512</v>
      </c>
      <c r="G34" s="62"/>
      <c r="H34" s="62"/>
      <c r="I34" s="62"/>
      <c r="J34" s="56"/>
      <c r="K34" s="56"/>
      <c r="L34" s="21"/>
      <c r="M34" s="21"/>
      <c r="N34" s="21"/>
      <c r="O34" s="21"/>
    </row>
    <row r="35" spans="1:15" ht="18.75" x14ac:dyDescent="0.3">
      <c r="A35" s="21" t="s">
        <v>40</v>
      </c>
      <c r="B35" s="21"/>
      <c r="C35" s="70" t="str">
        <f>Лист1!B3</f>
        <v>Гультяев Иван Анатольевич</v>
      </c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</row>
    <row r="36" spans="1:15" ht="18.75" x14ac:dyDescent="0.3">
      <c r="A36" s="56" t="s">
        <v>41</v>
      </c>
      <c r="B36" s="56"/>
      <c r="C36" s="56"/>
      <c r="D36" s="56"/>
      <c r="E36" s="70" t="str">
        <f>Лист1!B2</f>
        <v>Смышляев Илья Дмитриевич</v>
      </c>
      <c r="F36" s="70"/>
      <c r="G36" s="70"/>
      <c r="H36" s="70"/>
      <c r="I36" s="70"/>
      <c r="J36" s="70"/>
      <c r="K36" s="70"/>
      <c r="L36" s="70"/>
      <c r="M36" s="70"/>
      <c r="N36" s="70"/>
      <c r="O36" s="70"/>
    </row>
    <row r="37" spans="1:15" ht="18.75" x14ac:dyDescent="0.3">
      <c r="A37" s="56" t="s">
        <v>42</v>
      </c>
      <c r="B37" s="56"/>
      <c r="C37" s="56"/>
      <c r="D37" s="56"/>
      <c r="E37" s="56"/>
      <c r="F37" s="56"/>
      <c r="G37" s="62" t="str">
        <f>Лист1!B5</f>
        <v>Уаз 31512</v>
      </c>
      <c r="H37" s="62"/>
      <c r="I37" s="62"/>
      <c r="J37" s="62"/>
      <c r="K37" s="21"/>
      <c r="L37" s="21"/>
      <c r="M37" s="21"/>
      <c r="N37" s="21"/>
      <c r="O37" s="21"/>
    </row>
    <row r="38" spans="1:15" ht="15.75" x14ac:dyDescent="0.25">
      <c r="A38" s="21" t="s">
        <v>43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5" ht="18.75" x14ac:dyDescent="0.3">
      <c r="A39" s="69" t="str">
        <f>Лист1!G6</f>
        <v>72 ЕР 627109</v>
      </c>
      <c r="B39" s="69"/>
      <c r="C39" s="30" t="s">
        <v>66</v>
      </c>
      <c r="D39" s="64">
        <f>Лист1!G9</f>
        <v>36623</v>
      </c>
      <c r="E39" s="64"/>
      <c r="F39" s="64"/>
      <c r="G39" s="27" t="s">
        <v>67</v>
      </c>
      <c r="H39" s="62" t="str">
        <f>Лист1!G12</f>
        <v>РЭП Ялуторовск</v>
      </c>
      <c r="I39" s="62"/>
      <c r="J39" s="62"/>
      <c r="K39" s="62"/>
      <c r="L39" s="62"/>
      <c r="M39" s="62"/>
      <c r="N39" s="62"/>
      <c r="O39" s="62"/>
    </row>
    <row r="40" spans="1:15" ht="18.75" x14ac:dyDescent="0.3">
      <c r="A40" s="51" t="s">
        <v>74</v>
      </c>
      <c r="B40" s="51"/>
      <c r="C40" s="51"/>
      <c r="D40" s="51"/>
      <c r="E40" s="52" t="str">
        <f>Лист1!G15</f>
        <v>7204 № 626670 от 16.07.2013г.</v>
      </c>
      <c r="F40" s="52"/>
      <c r="G40" s="52"/>
      <c r="H40" s="52"/>
      <c r="I40" s="52"/>
      <c r="J40" s="36"/>
      <c r="K40" s="36"/>
      <c r="L40" s="36"/>
      <c r="M40" s="36"/>
      <c r="N40" s="36"/>
      <c r="O40" s="36"/>
    </row>
    <row r="41" spans="1:15" ht="15.75" x14ac:dyDescent="0.25">
      <c r="A41" s="56" t="s">
        <v>44</v>
      </c>
      <c r="B41" s="56"/>
      <c r="C41" s="56"/>
      <c r="D41" s="56"/>
      <c r="E41" s="56"/>
      <c r="F41" s="56"/>
      <c r="G41" s="56"/>
      <c r="H41" s="56"/>
      <c r="I41" s="56"/>
      <c r="J41" s="56"/>
      <c r="K41" s="21"/>
      <c r="L41" s="21"/>
      <c r="M41" s="21"/>
      <c r="N41" s="21"/>
      <c r="O41" s="21"/>
    </row>
    <row r="42" spans="1:15" ht="11.25" customHeigh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5" ht="15.75" x14ac:dyDescent="0.25">
      <c r="A43" s="71" t="s">
        <v>0</v>
      </c>
      <c r="B43" s="71"/>
      <c r="C43" s="21"/>
      <c r="D43" s="21"/>
      <c r="E43" s="21"/>
      <c r="F43" s="21"/>
      <c r="G43" s="21"/>
      <c r="H43" s="21"/>
      <c r="I43" s="21"/>
      <c r="J43" s="71" t="s">
        <v>1</v>
      </c>
      <c r="K43" s="71"/>
      <c r="L43" s="21"/>
      <c r="M43" s="21"/>
      <c r="N43" s="21"/>
      <c r="O43" s="21"/>
    </row>
    <row r="44" spans="1:15" ht="18.75" x14ac:dyDescent="0.3">
      <c r="A44" s="70" t="str">
        <f>Лист1!B2</f>
        <v>Смышляев Илья Дмитриевич</v>
      </c>
      <c r="B44" s="70"/>
      <c r="C44" s="70"/>
      <c r="D44" s="70"/>
      <c r="E44" s="70"/>
      <c r="F44" s="70"/>
      <c r="G44" s="70"/>
      <c r="H44" s="70"/>
      <c r="I44" s="21"/>
      <c r="J44" s="70" t="str">
        <f>Лист1!B3</f>
        <v>Гультяев Иван Анатольевич</v>
      </c>
      <c r="K44" s="70"/>
      <c r="L44" s="70"/>
      <c r="M44" s="70"/>
      <c r="N44" s="70"/>
      <c r="O44" s="70"/>
    </row>
    <row r="45" spans="1:15" ht="15.75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</row>
    <row r="46" spans="1:15" ht="15.75" x14ac:dyDescent="0.25">
      <c r="A46" s="23" t="s">
        <v>45</v>
      </c>
      <c r="B46" s="56" t="s">
        <v>46</v>
      </c>
      <c r="C46" s="56"/>
      <c r="D46" s="56"/>
      <c r="E46" s="56"/>
      <c r="F46" s="21"/>
      <c r="G46" s="21"/>
      <c r="H46" s="21"/>
      <c r="I46" s="21"/>
      <c r="J46" s="21" t="s">
        <v>45</v>
      </c>
      <c r="K46" s="56" t="s">
        <v>47</v>
      </c>
      <c r="L46" s="56"/>
      <c r="M46" s="56"/>
      <c r="N46" s="56"/>
      <c r="O46" s="21"/>
    </row>
    <row r="49" spans="1:15" ht="18.75" x14ac:dyDescent="0.3">
      <c r="H49" s="24" t="s">
        <v>48</v>
      </c>
      <c r="N49" s="54">
        <f>Лист1!B15</f>
        <v>42615</v>
      </c>
      <c r="O49" s="55"/>
    </row>
    <row r="50" spans="1:15" ht="18.75" x14ac:dyDescent="0.3">
      <c r="D50" s="53" t="s">
        <v>49</v>
      </c>
      <c r="E50" s="53"/>
      <c r="F50" s="53"/>
      <c r="G50" s="53"/>
      <c r="H50" s="53"/>
      <c r="I50" s="53"/>
      <c r="J50" s="53"/>
      <c r="K50" s="53"/>
      <c r="L50" s="53"/>
    </row>
    <row r="52" spans="1:15" ht="18.75" x14ac:dyDescent="0.3">
      <c r="A52" s="56" t="s">
        <v>50</v>
      </c>
      <c r="B52" s="56"/>
      <c r="C52" s="56"/>
      <c r="D52" s="56"/>
      <c r="E52" s="56"/>
      <c r="F52" s="72" t="str">
        <f>Лист1!B2</f>
        <v>Смышляев Илья Дмитриевич</v>
      </c>
      <c r="G52" s="72"/>
      <c r="H52" s="72"/>
      <c r="I52" s="72"/>
      <c r="J52" s="72"/>
      <c r="K52" s="72"/>
      <c r="L52" s="72"/>
      <c r="M52" s="72"/>
      <c r="N52" s="58" t="s">
        <v>21</v>
      </c>
      <c r="O52" s="58"/>
    </row>
    <row r="53" spans="1:15" ht="18.75" x14ac:dyDescent="0.3">
      <c r="A53" s="56" t="s">
        <v>51</v>
      </c>
      <c r="B53" s="56"/>
      <c r="C53" s="56"/>
      <c r="D53" s="56"/>
      <c r="E53" s="56"/>
      <c r="F53" s="74" t="str">
        <f>Лист1!B3</f>
        <v>Гультяев Иван Анатольевич</v>
      </c>
      <c r="G53" s="74"/>
      <c r="H53" s="74"/>
      <c r="I53" s="74"/>
      <c r="J53" s="74"/>
      <c r="K53" s="74"/>
      <c r="L53" s="74"/>
      <c r="M53" s="74"/>
      <c r="N53" s="73" t="s">
        <v>26</v>
      </c>
      <c r="O53" s="73"/>
    </row>
    <row r="54" spans="1:15" ht="15.75" x14ac:dyDescent="0.25">
      <c r="A54" s="56" t="s">
        <v>52</v>
      </c>
      <c r="B54" s="56"/>
      <c r="C54" s="56"/>
      <c r="D54" s="56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</row>
    <row r="55" spans="1:15" ht="15.75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1:15" ht="18.75" x14ac:dyDescent="0.3">
      <c r="A56" s="56" t="s">
        <v>8</v>
      </c>
      <c r="B56" s="56"/>
      <c r="C56" s="62" t="str">
        <f>Лист1!B5</f>
        <v>Уаз 31512</v>
      </c>
      <c r="D56" s="62"/>
      <c r="E56" s="62"/>
      <c r="F56" s="62"/>
      <c r="G56" s="21"/>
      <c r="H56" s="21"/>
      <c r="I56" s="23" t="s">
        <v>12</v>
      </c>
      <c r="J56" s="62" t="str">
        <f>Лист1!B9</f>
        <v>В 949 УН 72</v>
      </c>
      <c r="K56" s="62"/>
      <c r="L56" s="62"/>
      <c r="M56" s="22" t="s">
        <v>68</v>
      </c>
      <c r="N56" s="66" t="str">
        <f>Лист1!B13</f>
        <v>Легковой</v>
      </c>
      <c r="O56" s="66"/>
    </row>
    <row r="57" spans="1:15" ht="18.75" x14ac:dyDescent="0.3">
      <c r="A57" s="56" t="s">
        <v>29</v>
      </c>
      <c r="B57" s="56"/>
      <c r="C57" s="56"/>
      <c r="D57" s="56"/>
      <c r="E57" s="62" t="str">
        <f>Лист1!B6</f>
        <v>Отсутствует</v>
      </c>
      <c r="F57" s="62"/>
      <c r="G57" s="62"/>
      <c r="H57" s="62"/>
      <c r="I57" s="21" t="s">
        <v>13</v>
      </c>
      <c r="J57" s="62">
        <f>Лист1!B10</f>
        <v>1987</v>
      </c>
      <c r="K57" s="62"/>
      <c r="L57" s="62"/>
      <c r="M57" s="21"/>
      <c r="N57" s="21"/>
      <c r="O57" s="21"/>
    </row>
    <row r="58" spans="1:15" ht="18.75" x14ac:dyDescent="0.3">
      <c r="A58" s="21" t="s">
        <v>30</v>
      </c>
      <c r="B58" s="21"/>
      <c r="C58" s="62" t="str">
        <f>Лист1!B7</f>
        <v>4178-91009062</v>
      </c>
      <c r="D58" s="62"/>
      <c r="E58" s="62"/>
      <c r="F58" s="62"/>
      <c r="G58" s="21"/>
      <c r="H58" s="21"/>
      <c r="I58" s="21" t="s">
        <v>32</v>
      </c>
      <c r="J58" s="62" t="str">
        <f>Лист1!B11</f>
        <v>б/н</v>
      </c>
      <c r="K58" s="62"/>
      <c r="L58" s="62"/>
      <c r="M58" s="62"/>
      <c r="N58" s="21"/>
      <c r="O58" s="21"/>
    </row>
    <row r="59" spans="1:15" ht="18.75" x14ac:dyDescent="0.3">
      <c r="A59" s="56" t="s">
        <v>31</v>
      </c>
      <c r="B59" s="56"/>
      <c r="C59" s="62">
        <f>Лист1!B8</f>
        <v>5383</v>
      </c>
      <c r="D59" s="62"/>
      <c r="E59" s="62"/>
      <c r="F59" s="62"/>
      <c r="G59" s="21"/>
      <c r="H59" s="21"/>
      <c r="I59" s="21" t="s">
        <v>33</v>
      </c>
      <c r="J59" s="62" t="str">
        <f>Лист1!B12</f>
        <v>Зеленый</v>
      </c>
      <c r="K59" s="62"/>
      <c r="L59" s="62"/>
      <c r="M59" s="62"/>
      <c r="N59" s="21"/>
      <c r="O59" s="21"/>
    </row>
    <row r="60" spans="1:15" ht="15.75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</row>
    <row r="61" spans="1:15" ht="18.75" x14ac:dyDescent="0.3">
      <c r="A61" s="75" t="s">
        <v>53</v>
      </c>
      <c r="B61" s="75"/>
      <c r="C61" s="72" t="str">
        <f>Лист1!B2</f>
        <v>Смышляев Илья Дмитриевич</v>
      </c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58" t="s">
        <v>21</v>
      </c>
      <c r="O61" s="58"/>
    </row>
    <row r="62" spans="1:15" ht="15.75" x14ac:dyDescent="0.25">
      <c r="A62" s="56" t="s">
        <v>54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1:15" ht="18.75" x14ac:dyDescent="0.3">
      <c r="A63" s="76" t="str">
        <f>Лист1!B3</f>
        <v>Гультяев Иван Анатольевич</v>
      </c>
      <c r="B63" s="76"/>
      <c r="C63" s="76"/>
      <c r="D63" s="76"/>
      <c r="E63" s="76"/>
      <c r="F63" s="76"/>
      <c r="G63" s="76"/>
      <c r="H63" s="58"/>
      <c r="I63" s="58"/>
      <c r="J63" s="32"/>
      <c r="K63" s="32"/>
      <c r="L63" s="32"/>
      <c r="M63" s="32"/>
      <c r="N63" s="58" t="s">
        <v>26</v>
      </c>
      <c r="O63" s="58"/>
    </row>
    <row r="64" spans="1:15" ht="15.75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1"/>
      <c r="K64" s="21"/>
      <c r="L64" s="21"/>
      <c r="M64" s="21"/>
      <c r="N64" s="21"/>
      <c r="O64" s="21"/>
    </row>
    <row r="65" spans="1:15" ht="15.75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spans="1:15" ht="15.75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</row>
    <row r="67" spans="1:15" ht="18.75" x14ac:dyDescent="0.3">
      <c r="A67" s="69" t="s">
        <v>55</v>
      </c>
      <c r="B67" s="69"/>
      <c r="C67" s="56" t="s">
        <v>46</v>
      </c>
      <c r="D67" s="56"/>
      <c r="E67" s="56"/>
      <c r="F67" s="56"/>
      <c r="G67" s="21"/>
      <c r="H67" s="21"/>
      <c r="I67" s="21"/>
      <c r="J67" s="69" t="s">
        <v>57</v>
      </c>
      <c r="K67" s="69"/>
      <c r="L67" s="56" t="s">
        <v>56</v>
      </c>
      <c r="M67" s="56"/>
      <c r="N67" s="56"/>
      <c r="O67" s="56"/>
    </row>
  </sheetData>
  <mergeCells count="102">
    <mergeCell ref="A67:B67"/>
    <mergeCell ref="C67:F67"/>
    <mergeCell ref="J67:K67"/>
    <mergeCell ref="L67:O67"/>
    <mergeCell ref="N61:O61"/>
    <mergeCell ref="A62:O62"/>
    <mergeCell ref="A63:G63"/>
    <mergeCell ref="H63:I63"/>
    <mergeCell ref="N63:O63"/>
    <mergeCell ref="J58:M58"/>
    <mergeCell ref="J59:M59"/>
    <mergeCell ref="A61:B61"/>
    <mergeCell ref="C61:M61"/>
    <mergeCell ref="A57:D57"/>
    <mergeCell ref="E57:H57"/>
    <mergeCell ref="C58:F58"/>
    <mergeCell ref="A59:B59"/>
    <mergeCell ref="C59:F59"/>
    <mergeCell ref="N53:O53"/>
    <mergeCell ref="A53:E53"/>
    <mergeCell ref="F53:M53"/>
    <mergeCell ref="A54:D54"/>
    <mergeCell ref="A56:B56"/>
    <mergeCell ref="C56:F56"/>
    <mergeCell ref="J56:L56"/>
    <mergeCell ref="N56:O56"/>
    <mergeCell ref="J57:L57"/>
    <mergeCell ref="A41:J41"/>
    <mergeCell ref="A43:B43"/>
    <mergeCell ref="J43:K43"/>
    <mergeCell ref="A44:H44"/>
    <mergeCell ref="J44:O44"/>
    <mergeCell ref="B46:E46"/>
    <mergeCell ref="K46:N46"/>
    <mergeCell ref="D50:L50"/>
    <mergeCell ref="A52:E52"/>
    <mergeCell ref="F52:M52"/>
    <mergeCell ref="N52:O52"/>
    <mergeCell ref="N49:O49"/>
    <mergeCell ref="E25:I25"/>
    <mergeCell ref="A33:B33"/>
    <mergeCell ref="C33:L33"/>
    <mergeCell ref="M33:O33"/>
    <mergeCell ref="A34:E34"/>
    <mergeCell ref="F34:I34"/>
    <mergeCell ref="J34:K34"/>
    <mergeCell ref="A39:B39"/>
    <mergeCell ref="D39:F39"/>
    <mergeCell ref="H39:O39"/>
    <mergeCell ref="C35:O35"/>
    <mergeCell ref="A36:D36"/>
    <mergeCell ref="E36:O36"/>
    <mergeCell ref="A37:F37"/>
    <mergeCell ref="G37:J37"/>
    <mergeCell ref="D24:F24"/>
    <mergeCell ref="H24:O24"/>
    <mergeCell ref="F8:O8"/>
    <mergeCell ref="N18:O18"/>
    <mergeCell ref="L5:M5"/>
    <mergeCell ref="B5:K5"/>
    <mergeCell ref="L10:M10"/>
    <mergeCell ref="B10:K10"/>
    <mergeCell ref="A30:O31"/>
    <mergeCell ref="J18:L18"/>
    <mergeCell ref="J19:L19"/>
    <mergeCell ref="J20:M20"/>
    <mergeCell ref="J21:M21"/>
    <mergeCell ref="A18:B18"/>
    <mergeCell ref="C18:F18"/>
    <mergeCell ref="A19:D19"/>
    <mergeCell ref="E19:H19"/>
    <mergeCell ref="A26:O26"/>
    <mergeCell ref="C20:F20"/>
    <mergeCell ref="A21:B21"/>
    <mergeCell ref="A23:L23"/>
    <mergeCell ref="C21:F21"/>
    <mergeCell ref="A24:B24"/>
    <mergeCell ref="A25:D25"/>
    <mergeCell ref="A40:D40"/>
    <mergeCell ref="E40:I40"/>
    <mergeCell ref="A1:B1"/>
    <mergeCell ref="N1:O1"/>
    <mergeCell ref="A7:C7"/>
    <mergeCell ref="A15:O16"/>
    <mergeCell ref="N10:O10"/>
    <mergeCell ref="A11:B11"/>
    <mergeCell ref="H11:O11"/>
    <mergeCell ref="A12:C12"/>
    <mergeCell ref="N2:O2"/>
    <mergeCell ref="A13:F13"/>
    <mergeCell ref="H2:I2"/>
    <mergeCell ref="N5:O5"/>
    <mergeCell ref="A6:B6"/>
    <mergeCell ref="H6:O6"/>
    <mergeCell ref="A2:B2"/>
    <mergeCell ref="C3:M3"/>
    <mergeCell ref="A27:E27"/>
    <mergeCell ref="F27:O27"/>
    <mergeCell ref="A28:E28"/>
    <mergeCell ref="D7:O7"/>
    <mergeCell ref="A8:E8"/>
    <mergeCell ref="D12:O12"/>
  </mergeCells>
  <pageMargins left="0.25" right="0.25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2016-09-02T10:49:06Z</dcterms:modified>
</cp:coreProperties>
</file>