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12" i="1" l="1"/>
  <c r="J12" i="1"/>
  <c r="I12" i="1"/>
  <c r="H12" i="1"/>
  <c r="G12" i="1"/>
  <c r="E12" i="1"/>
  <c r="D12" i="1"/>
  <c r="B12" i="1"/>
  <c r="C11" i="1"/>
  <c r="C12" i="1" s="1"/>
  <c r="L10" i="1"/>
  <c r="L9" i="1"/>
  <c r="L8" i="1"/>
  <c r="L7" i="1"/>
  <c r="L6" i="1"/>
  <c r="L5" i="1"/>
  <c r="F12" i="1"/>
  <c r="L11" i="1" l="1"/>
  <c r="L12" i="1" s="1"/>
</calcChain>
</file>

<file path=xl/sharedStrings.xml><?xml version="1.0" encoding="utf-8"?>
<sst xmlns="http://schemas.openxmlformats.org/spreadsheetml/2006/main" count="21" uniqueCount="21">
  <si>
    <t>Начальн остат</t>
  </si>
  <si>
    <t>Приход</t>
  </si>
  <si>
    <t>Перемещение+</t>
  </si>
  <si>
    <t>Перемешение -</t>
  </si>
  <si>
    <t>Реализация</t>
  </si>
  <si>
    <t>Брак</t>
  </si>
  <si>
    <t>Списания</t>
  </si>
  <si>
    <t>Переучет+</t>
  </si>
  <si>
    <t>Переучет-</t>
  </si>
  <si>
    <t>Остаток конечный</t>
  </si>
  <si>
    <t>Апполо</t>
  </si>
  <si>
    <t>Фертути</t>
  </si>
  <si>
    <t>Караван</t>
  </si>
  <si>
    <t>Мост 0</t>
  </si>
  <si>
    <t>Мост 1</t>
  </si>
  <si>
    <t>Плаза</t>
  </si>
  <si>
    <t>Цент офис</t>
  </si>
  <si>
    <t>Итого</t>
  </si>
  <si>
    <t>Движение товарных остатков в закупочной стоимости</t>
  </si>
  <si>
    <t>Период</t>
  </si>
  <si>
    <t>Возвраты поставщику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</si>
</sst>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2" fontId="0" fillId="0" borderId="1" xfId="0" applyNumberFormat="1" applyBorder="1"/>
    <xf numFmtId="0" fontId="1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"/>
  <sheetViews>
    <sheetView tabSelected="1" workbookViewId="0">
      <selection activeCell="I19" sqref="I19"/>
    </sheetView>
  </sheetViews>
  <sheetFormatPr defaultRowHeight="15" x14ac:dyDescent="0.25"/>
  <cols>
    <col min="2" max="2" width="11.28515625" customWidth="1"/>
    <col min="3" max="3" width="12.42578125" customWidth="1"/>
    <col min="4" max="4" width="16.140625" customWidth="1"/>
    <col min="5" max="5" width="16.7109375" customWidth="1"/>
    <col min="6" max="6" width="12.5703125" customWidth="1"/>
    <col min="7" max="7" width="11.42578125" customWidth="1"/>
    <col min="8" max="8" width="9.28515625" bestFit="1" customWidth="1"/>
    <col min="9" max="9" width="10.5703125" customWidth="1"/>
    <col min="10" max="10" width="11.42578125" customWidth="1"/>
    <col min="11" max="11" width="12.140625" customWidth="1"/>
    <col min="12" max="12" width="9.5703125" bestFit="1" customWidth="1"/>
  </cols>
  <sheetData>
    <row r="2" spans="1:12" ht="23.25" x14ac:dyDescent="0.35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3.25" x14ac:dyDescent="0.35">
      <c r="A3" s="5" t="s">
        <v>19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45" x14ac:dyDescent="0.25">
      <c r="A4" s="2"/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20</v>
      </c>
      <c r="H4" s="2" t="s">
        <v>5</v>
      </c>
      <c r="I4" s="2" t="s">
        <v>6</v>
      </c>
      <c r="J4" s="2" t="s">
        <v>7</v>
      </c>
      <c r="K4" s="2" t="s">
        <v>8</v>
      </c>
      <c r="L4" s="2" t="s">
        <v>9</v>
      </c>
    </row>
    <row r="5" spans="1:12" x14ac:dyDescent="0.25">
      <c r="A5" s="3" t="s">
        <v>10</v>
      </c>
      <c r="B5" s="4">
        <v>37156.699999999997</v>
      </c>
      <c r="C5" s="4"/>
      <c r="D5" s="4"/>
      <c r="E5" s="4"/>
      <c r="F5" s="4">
        <v>16530.61</v>
      </c>
      <c r="G5" s="4"/>
      <c r="H5" s="4"/>
      <c r="I5" s="4"/>
      <c r="J5" s="4"/>
      <c r="K5" s="4"/>
      <c r="L5" s="4">
        <f>B5+C5+D5-E5-F5-G5-H5-I5+J5-K5</f>
        <v>20626.089999999997</v>
      </c>
    </row>
    <row r="6" spans="1:12" x14ac:dyDescent="0.25">
      <c r="A6" s="3" t="s">
        <v>11</v>
      </c>
      <c r="B6" s="4"/>
      <c r="C6" s="4"/>
      <c r="D6" s="4"/>
      <c r="E6" s="4"/>
      <c r="F6" s="4">
        <v>627.99</v>
      </c>
      <c r="G6" s="4"/>
      <c r="H6" s="4"/>
      <c r="I6" s="4"/>
      <c r="J6" s="4"/>
      <c r="K6" s="4"/>
      <c r="L6" s="4">
        <f>B6+C6+D6-E6-F6-G6-H6-I6+J6-K6</f>
        <v>-627.99</v>
      </c>
    </row>
    <row r="7" spans="1:12" x14ac:dyDescent="0.25">
      <c r="A7" s="3" t="s">
        <v>12</v>
      </c>
      <c r="B7" s="4">
        <v>34373.49</v>
      </c>
      <c r="C7" s="4"/>
      <c r="D7" s="4"/>
      <c r="E7" s="4"/>
      <c r="F7" s="4">
        <v>13231.47</v>
      </c>
      <c r="G7" s="4"/>
      <c r="H7" s="4"/>
      <c r="I7" s="4"/>
      <c r="J7" s="4"/>
      <c r="K7" s="4"/>
      <c r="L7" s="4">
        <f>B7+C7+D7-E7-F7-G7-H7-I7+J7-K7</f>
        <v>21142.019999999997</v>
      </c>
    </row>
    <row r="8" spans="1:12" x14ac:dyDescent="0.25">
      <c r="A8" s="3" t="s">
        <v>13</v>
      </c>
      <c r="B8" s="4">
        <v>36836.75</v>
      </c>
      <c r="C8" s="4"/>
      <c r="D8" s="4"/>
      <c r="E8" s="4"/>
      <c r="F8" s="4">
        <v>94443.47</v>
      </c>
      <c r="G8" s="4"/>
      <c r="H8" s="4"/>
      <c r="I8" s="4"/>
      <c r="J8" s="4"/>
      <c r="K8" s="4"/>
      <c r="L8" s="4">
        <f>B8+C8+D8-E8-F8-G8-H8-I8+J8-K8</f>
        <v>-57606.720000000001</v>
      </c>
    </row>
    <row r="9" spans="1:12" x14ac:dyDescent="0.25">
      <c r="A9" s="3" t="s">
        <v>14</v>
      </c>
      <c r="B9" s="4">
        <v>32725.35</v>
      </c>
      <c r="C9" s="4"/>
      <c r="D9" s="4"/>
      <c r="E9" s="4"/>
      <c r="F9" s="4">
        <v>32562.51</v>
      </c>
      <c r="G9" s="4"/>
      <c r="H9" s="4"/>
      <c r="I9" s="4"/>
      <c r="J9" s="4"/>
      <c r="K9" s="4"/>
      <c r="L9" s="4">
        <f>B9+C9+D9-E9-F9-G9-H9-I9+J9-K9</f>
        <v>162.84000000000015</v>
      </c>
    </row>
    <row r="10" spans="1:12" x14ac:dyDescent="0.25">
      <c r="A10" s="3" t="s">
        <v>15</v>
      </c>
      <c r="B10" s="4">
        <v>32255.06</v>
      </c>
      <c r="C10" s="4"/>
      <c r="D10" s="4"/>
      <c r="E10" s="4"/>
      <c r="F10" s="4">
        <v>38219.61</v>
      </c>
      <c r="G10" s="4"/>
      <c r="H10" s="4"/>
      <c r="I10" s="4"/>
      <c r="J10" s="4"/>
      <c r="K10" s="4"/>
      <c r="L10" s="4">
        <f>B10+C10+D10-E10-F10-G10-H10-I10+J10-K10</f>
        <v>-5964.5499999999993</v>
      </c>
    </row>
    <row r="11" spans="1:12" x14ac:dyDescent="0.25">
      <c r="A11" s="3" t="s">
        <v>16</v>
      </c>
      <c r="B11" s="4">
        <v>102365.27</v>
      </c>
      <c r="C11" s="4">
        <f>212618.98</f>
        <v>212618.98</v>
      </c>
      <c r="D11" s="4"/>
      <c r="E11" s="4"/>
      <c r="F11" s="4">
        <v>1213.52</v>
      </c>
      <c r="G11" s="4"/>
      <c r="H11" s="4"/>
      <c r="I11" s="4"/>
      <c r="J11" s="4"/>
      <c r="K11" s="4"/>
      <c r="L11" s="4">
        <f>B11+C11+D11-E11-F11-G11-H11-I11+J11-K11</f>
        <v>313770.73</v>
      </c>
    </row>
    <row r="12" spans="1:12" x14ac:dyDescent="0.25">
      <c r="A12" s="3" t="s">
        <v>17</v>
      </c>
      <c r="B12" s="4">
        <f>SUM(B5:B11)</f>
        <v>275712.62</v>
      </c>
      <c r="C12" s="4">
        <f t="shared" ref="C12:L12" si="0">SUM(C5:C11)</f>
        <v>212618.98</v>
      </c>
      <c r="D12" s="4">
        <f t="shared" si="0"/>
        <v>0</v>
      </c>
      <c r="E12" s="4">
        <f t="shared" si="0"/>
        <v>0</v>
      </c>
      <c r="F12" s="4">
        <f t="shared" si="0"/>
        <v>196829.18000000002</v>
      </c>
      <c r="G12" s="4">
        <f t="shared" si="0"/>
        <v>0</v>
      </c>
      <c r="H12" s="4">
        <f t="shared" si="0"/>
        <v>0</v>
      </c>
      <c r="I12" s="4">
        <f t="shared" si="0"/>
        <v>0</v>
      </c>
      <c r="J12" s="4">
        <f t="shared" si="0"/>
        <v>0</v>
      </c>
      <c r="K12" s="4">
        <f t="shared" si="0"/>
        <v>0</v>
      </c>
      <c r="L12" s="4">
        <f t="shared" si="0"/>
        <v>291502.42</v>
      </c>
    </row>
  </sheetData>
  <mergeCells count="2">
    <mergeCell ref="A2:L2"/>
    <mergeCell ref="A3:L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2016-08-23T14:34:06Z</dcterms:modified>
</cp:coreProperties>
</file>