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Интерфейс" sheetId="3" r:id="rId1"/>
    <sheet name="Политика скидок" sheetId="4" r:id="rId2"/>
  </sheets>
  <definedNames>
    <definedName name="OLE_LINK4" localSheetId="1">'Политика скидок'!$A$11</definedName>
  </definedNames>
  <calcPr calcId="125725"/>
</workbook>
</file>

<file path=xl/calcChain.xml><?xml version="1.0" encoding="utf-8"?>
<calcChain xmlns="http://schemas.openxmlformats.org/spreadsheetml/2006/main">
  <c r="AH19" i="3"/>
  <c r="AD20"/>
  <c r="AD19"/>
  <c r="AF19" s="1"/>
  <c r="AI19"/>
  <c r="AJ19" s="1"/>
  <c r="AI20"/>
  <c r="AJ20" s="1"/>
  <c r="Y19"/>
  <c r="V20"/>
  <c r="V19"/>
  <c r="AI21" l="1"/>
  <c r="AD21"/>
  <c r="AF20"/>
  <c r="AF21" s="1"/>
  <c r="AJ21"/>
</calcChain>
</file>

<file path=xl/comments1.xml><?xml version="1.0" encoding="utf-8"?>
<comments xmlns="http://schemas.openxmlformats.org/spreadsheetml/2006/main">
  <authors>
    <author>Автор</author>
  </authors>
  <commentLis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Открывает Служебную записку с темой "Отчет за смену" за текущий день. Если нет, то создаёт новую по шаблону.</t>
        </r>
      </text>
    </comment>
  </commentList>
</comments>
</file>

<file path=xl/sharedStrings.xml><?xml version="1.0" encoding="utf-8"?>
<sst xmlns="http://schemas.openxmlformats.org/spreadsheetml/2006/main" count="87" uniqueCount="74">
  <si>
    <t>Номенклатура</t>
  </si>
  <si>
    <t>Проба</t>
  </si>
  <si>
    <t>Размер</t>
  </si>
  <si>
    <t>Вес</t>
  </si>
  <si>
    <t>Сумма</t>
  </si>
  <si>
    <t>Ag 925 злч</t>
  </si>
  <si>
    <t>18.0</t>
  </si>
  <si>
    <t>Штрихкод</t>
  </si>
  <si>
    <t>Цена за гр.</t>
  </si>
  <si>
    <t>% Бонусами</t>
  </si>
  <si>
    <t>Сумма бонусами</t>
  </si>
  <si>
    <t>К оплате</t>
  </si>
  <si>
    <t>Карта</t>
  </si>
  <si>
    <t>Телефон</t>
  </si>
  <si>
    <t>ФИО</t>
  </si>
  <si>
    <t>Фактическая оплата бонусами</t>
  </si>
  <si>
    <t>Возможная оплата бонусами</t>
  </si>
  <si>
    <t>Сумма чека</t>
  </si>
  <si>
    <t>Скидка</t>
  </si>
  <si>
    <t>Оплата бонусами</t>
  </si>
  <si>
    <t>Скидка по буклету</t>
  </si>
  <si>
    <t>Буклет</t>
  </si>
  <si>
    <t>Пара обручалок</t>
  </si>
  <si>
    <t>Политика скидок и бонусных оплат</t>
  </si>
  <si>
    <t>ДР</t>
  </si>
  <si>
    <t>Базовая оплата бонусами</t>
  </si>
  <si>
    <t>Акционная оплата бонусами</t>
  </si>
  <si>
    <t>ПОЗОЛОТА 925злч</t>
  </si>
  <si>
    <t>ЧАСЫ, БИЖУ, БУСЫ</t>
  </si>
  <si>
    <t>УПАКОВКА, ЧИСТ. СРЕДСТВА</t>
  </si>
  <si>
    <t xml:space="preserve">ЗОЛОТО 585 все группы  </t>
  </si>
  <si>
    <t>СЕРЕБРО 925 все группы</t>
  </si>
  <si>
    <t>отсутствует</t>
  </si>
  <si>
    <r>
      <rPr>
        <sz val="11"/>
        <color rgb="FFFF0000"/>
        <rFont val="Calibri"/>
        <family val="2"/>
        <charset val="204"/>
        <scheme val="minor"/>
      </rPr>
      <t>Скидка</t>
    </r>
    <r>
      <rPr>
        <sz val="11"/>
        <color theme="1"/>
        <rFont val="Calibri"/>
        <family val="2"/>
        <charset val="204"/>
        <scheme val="minor"/>
      </rPr>
      <t xml:space="preserve"> ДР</t>
    </r>
  </si>
  <si>
    <t>с другими скидками и бонусными оплатами не сочетается</t>
  </si>
  <si>
    <t>сочетается только со скидкой в ДР и по Буклету</t>
  </si>
  <si>
    <t>одновременно не применяются</t>
  </si>
  <si>
    <t>Выход</t>
  </si>
  <si>
    <t>Продажа услуги</t>
  </si>
  <si>
    <t>Обмен</t>
  </si>
  <si>
    <t>Скупка</t>
  </si>
  <si>
    <t>Подарить бонусы</t>
  </si>
  <si>
    <t>Продать бонусы</t>
  </si>
  <si>
    <t>Карта утеряна</t>
  </si>
  <si>
    <t>Возврат в день продажи</t>
  </si>
  <si>
    <t>Возврат сертификатов</t>
  </si>
  <si>
    <t>Продажа сертификатов</t>
  </si>
  <si>
    <t>Возврат по скупке в день скупки</t>
  </si>
  <si>
    <t>Удалить</t>
  </si>
  <si>
    <t>Дата рождения</t>
  </si>
  <si>
    <t>Оплата</t>
  </si>
  <si>
    <t>Закрыть смену</t>
  </si>
  <si>
    <t xml:space="preserve">Снять отчёт без гашения </t>
  </si>
  <si>
    <t>Переместить товар</t>
  </si>
  <si>
    <t>Открыть СЗ</t>
  </si>
  <si>
    <t>Сумма наличных в кассе</t>
  </si>
  <si>
    <t>Список документов на печать</t>
  </si>
  <si>
    <t>Итого:</t>
  </si>
  <si>
    <t>Возврат не в день продажи</t>
  </si>
  <si>
    <t>Поиск по штрихкоду</t>
  </si>
  <si>
    <t>Поиск по артикулу</t>
  </si>
  <si>
    <t>Выручка</t>
  </si>
  <si>
    <t>Текущая акция</t>
  </si>
  <si>
    <t>Au 585</t>
  </si>
  <si>
    <t>Кольцо 93063251</t>
  </si>
  <si>
    <t>Кольцо 016523</t>
  </si>
  <si>
    <t>% Скидки</t>
  </si>
  <si>
    <t>Сумма скидки</t>
  </si>
  <si>
    <t>19.0</t>
  </si>
  <si>
    <t>Продажа без сканирования ШК</t>
  </si>
  <si>
    <t>Открыть смену (внесение денег)</t>
  </si>
  <si>
    <t>Выдать руководителю из ГК</t>
  </si>
  <si>
    <t>Принять от руководителя в ГК</t>
  </si>
  <si>
    <r>
      <rPr>
        <sz val="11"/>
        <color rgb="FFFF0000"/>
        <rFont val="Calibri"/>
        <family val="2"/>
        <charset val="204"/>
        <scheme val="minor"/>
      </rPr>
      <t xml:space="preserve">В честь Дня Рождения начислено 1000 бонусов! Действует доп. cкидка 5%!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Не погашен обмен на сумму:  </t>
    </r>
    <r>
      <rPr>
        <b/>
        <sz val="12"/>
        <color theme="1"/>
        <rFont val="Calibri"/>
        <family val="2"/>
        <charset val="204"/>
        <scheme val="minor"/>
      </rPr>
      <t xml:space="preserve">5630 руб. </t>
    </r>
    <r>
      <rPr>
        <sz val="11"/>
        <color theme="1"/>
        <rFont val="Calibri"/>
        <family val="2"/>
        <charset val="204"/>
        <scheme val="minor"/>
      </rPr>
      <t xml:space="preserve">               Бонусы: </t>
    </r>
    <r>
      <rPr>
        <b/>
        <sz val="12"/>
        <color theme="1"/>
        <rFont val="Calibri"/>
        <family val="2"/>
        <charset val="204"/>
        <scheme val="minor"/>
      </rPr>
      <t xml:space="preserve">10 000 </t>
    </r>
    <r>
      <rPr>
        <sz val="11"/>
        <color theme="1"/>
        <rFont val="Calibri"/>
        <family val="2"/>
        <charset val="204"/>
        <scheme val="minor"/>
      </rPr>
      <t xml:space="preserve">  Не хватает: </t>
    </r>
    <r>
      <rPr>
        <sz val="12"/>
        <color rgb="FFFF0000"/>
        <rFont val="Calibri"/>
        <family val="2"/>
        <charset val="204"/>
        <scheme val="minor"/>
      </rPr>
      <t>1 000 = 100 руб.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</si>
</sst>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b/>
      <sz val="8"/>
      <color indexed="59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FF0000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8"/>
      <name val="Arial"/>
      <family val="2"/>
      <charset val="204"/>
    </font>
    <font>
      <sz val="7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6" borderId="1" xfId="0" applyFill="1" applyBorder="1"/>
    <xf numFmtId="0" fontId="0" fillId="7" borderId="1" xfId="0" applyFill="1" applyBorder="1"/>
    <xf numFmtId="0" fontId="0" fillId="0" borderId="0" xfId="0" applyBorder="1" applyAlignment="1">
      <alignment vertical="center" wrapText="1"/>
    </xf>
    <xf numFmtId="0" fontId="2" fillId="2" borderId="18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" fontId="12" fillId="2" borderId="18" xfId="1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right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0" xfId="0" applyFill="1" applyBorder="1" applyAlignment="1"/>
    <xf numFmtId="0" fontId="0" fillId="5" borderId="10" xfId="0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11" xfId="0" applyFill="1" applyBorder="1" applyAlignment="1">
      <alignment horizontal="center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wrapText="1"/>
    </xf>
    <xf numFmtId="0" fontId="0" fillId="4" borderId="0" xfId="0" applyFill="1" applyBorder="1"/>
    <xf numFmtId="0" fontId="0" fillId="4" borderId="7" xfId="0" applyFill="1" applyBorder="1" applyAlignment="1">
      <alignment horizontal="center"/>
    </xf>
    <xf numFmtId="0" fontId="0" fillId="4" borderId="6" xfId="0" applyFill="1" applyBorder="1"/>
    <xf numFmtId="0" fontId="0" fillId="4" borderId="8" xfId="0" applyFill="1" applyBorder="1"/>
    <xf numFmtId="0" fontId="0" fillId="4" borderId="11" xfId="0" applyFill="1" applyBorder="1"/>
    <xf numFmtId="0" fontId="0" fillId="4" borderId="25" xfId="0" applyFill="1" applyBorder="1" applyAlignment="1"/>
    <xf numFmtId="0" fontId="0" fillId="3" borderId="20" xfId="0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4" borderId="28" xfId="0" applyFill="1" applyBorder="1" applyAlignment="1"/>
    <xf numFmtId="0" fontId="0" fillId="4" borderId="23" xfId="0" applyFill="1" applyBorder="1" applyAlignment="1"/>
    <xf numFmtId="0" fontId="0" fillId="4" borderId="7" xfId="0" applyFill="1" applyBorder="1" applyAlignment="1"/>
    <xf numFmtId="0" fontId="0" fillId="4" borderId="9" xfId="0" applyFill="1" applyBorder="1" applyAlignment="1"/>
    <xf numFmtId="1" fontId="5" fillId="0" borderId="1" xfId="1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0" fontId="0" fillId="4" borderId="7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3" borderId="15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6" xfId="0" applyFill="1" applyBorder="1" applyAlignment="1">
      <alignment horizontal="right" vertical="top"/>
    </xf>
    <xf numFmtId="0" fontId="0" fillId="2" borderId="7" xfId="0" applyFill="1" applyBorder="1" applyAlignment="1">
      <alignment horizontal="right" vertical="top"/>
    </xf>
    <xf numFmtId="0" fontId="0" fillId="2" borderId="0" xfId="0" applyFill="1" applyBorder="1" applyAlignment="1">
      <alignment horizontal="right" vertical="top"/>
    </xf>
    <xf numFmtId="0" fontId="0" fillId="2" borderId="8" xfId="0" applyFill="1" applyBorder="1" applyAlignment="1">
      <alignment horizontal="right" vertical="top"/>
    </xf>
    <xf numFmtId="0" fontId="0" fillId="2" borderId="12" xfId="0" applyFill="1" applyBorder="1" applyAlignment="1">
      <alignment horizontal="right" vertical="top"/>
    </xf>
    <xf numFmtId="0" fontId="0" fillId="2" borderId="14" xfId="0" applyFill="1" applyBorder="1" applyAlignment="1">
      <alignment horizontal="right" vertical="top"/>
    </xf>
    <xf numFmtId="0" fontId="0" fillId="2" borderId="13" xfId="0" applyFill="1" applyBorder="1" applyAlignment="1">
      <alignment horizontal="right" vertical="top"/>
    </xf>
    <xf numFmtId="0" fontId="9" fillId="5" borderId="1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3" fillId="3" borderId="16" xfId="0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right" vertical="top"/>
    </xf>
    <xf numFmtId="0" fontId="0" fillId="2" borderId="10" xfId="0" applyFill="1" applyBorder="1" applyAlignment="1">
      <alignment horizontal="right" vertical="top"/>
    </xf>
    <xf numFmtId="0" fontId="0" fillId="2" borderId="11" xfId="0" applyFill="1" applyBorder="1" applyAlignment="1">
      <alignment horizontal="right" vertical="top"/>
    </xf>
    <xf numFmtId="0" fontId="0" fillId="0" borderId="15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" fontId="0" fillId="3" borderId="18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3" fillId="3" borderId="18" xfId="1" applyNumberFormat="1" applyFont="1" applyFill="1" applyBorder="1" applyAlignment="1">
      <alignment horizontal="center" vertical="center"/>
    </xf>
    <xf numFmtId="1" fontId="3" fillId="3" borderId="19" xfId="1" applyNumberFormat="1" applyFont="1" applyFill="1" applyBorder="1" applyAlignment="1">
      <alignment horizontal="center" vertical="center"/>
    </xf>
    <xf numFmtId="1" fontId="3" fillId="3" borderId="3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3" borderId="18" xfId="1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2" fillId="3" borderId="19" xfId="1" applyNumberFormat="1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0" fontId="12" fillId="0" borderId="18" xfId="1" applyNumberFormat="1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>
      <alignment horizontal="center" vertical="center"/>
    </xf>
    <xf numFmtId="0" fontId="4" fillId="0" borderId="18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" fontId="5" fillId="0" borderId="18" xfId="1" applyNumberFormat="1" applyFont="1" applyFill="1" applyBorder="1" applyAlignment="1">
      <alignment horizontal="center" vertical="center"/>
    </xf>
    <xf numFmtId="1" fontId="5" fillId="0" borderId="3" xfId="1" applyNumberFormat="1" applyFont="1" applyFill="1" applyBorder="1" applyAlignment="1">
      <alignment horizontal="center" vertical="center"/>
    </xf>
    <xf numFmtId="1" fontId="5" fillId="0" borderId="19" xfId="1" applyNumberFormat="1" applyFont="1" applyFill="1" applyBorder="1" applyAlignment="1">
      <alignment horizontal="center" vertical="center"/>
    </xf>
    <xf numFmtId="0" fontId="5" fillId="0" borderId="19" xfId="1" applyNumberFormat="1" applyFont="1" applyFill="1" applyBorder="1" applyAlignment="1">
      <alignment horizontal="center" vertical="center" wrapText="1"/>
    </xf>
    <xf numFmtId="0" fontId="5" fillId="0" borderId="22" xfId="1" applyNumberFormat="1" applyFont="1" applyFill="1" applyBorder="1" applyAlignment="1">
      <alignment horizontal="center" vertical="center"/>
    </xf>
    <xf numFmtId="0" fontId="5" fillId="0" borderId="19" xfId="1" applyNumberFormat="1" applyFont="1" applyFill="1" applyBorder="1" applyAlignment="1">
      <alignment horizontal="center" vertical="center"/>
    </xf>
    <xf numFmtId="0" fontId="4" fillId="0" borderId="19" xfId="1" applyNumberFormat="1" applyFont="1" applyFill="1" applyBorder="1" applyAlignment="1">
      <alignment horizontal="center" vertical="center"/>
    </xf>
    <xf numFmtId="0" fontId="4" fillId="0" borderId="22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93"/>
  <sheetViews>
    <sheetView tabSelected="1" zoomScale="110" zoomScaleNormal="110" workbookViewId="0">
      <selection activeCell="R19" sqref="R19:S19"/>
    </sheetView>
  </sheetViews>
  <sheetFormatPr defaultRowHeight="15"/>
  <cols>
    <col min="2" max="2" width="0.85546875" customWidth="1"/>
    <col min="4" max="4" width="0.85546875" customWidth="1"/>
    <col min="5" max="5" width="9.140625" customWidth="1"/>
    <col min="6" max="6" width="1.140625" customWidth="1"/>
    <col min="8" max="8" width="1" customWidth="1"/>
    <col min="10" max="10" width="0.85546875" customWidth="1"/>
    <col min="11" max="11" width="4.85546875" customWidth="1"/>
    <col min="12" max="12" width="3.7109375" customWidth="1"/>
    <col min="13" max="13" width="0.85546875" customWidth="1"/>
    <col min="15" max="15" width="0.85546875" customWidth="1"/>
    <col min="17" max="17" width="0.85546875" customWidth="1"/>
    <col min="19" max="19" width="1" customWidth="1"/>
    <col min="21" max="21" width="0.7109375" customWidth="1"/>
    <col min="23" max="23" width="0.85546875" customWidth="1"/>
    <col min="24" max="24" width="10" customWidth="1"/>
    <col min="25" max="25" width="0.85546875" customWidth="1"/>
    <col min="26" max="26" width="9.7109375" customWidth="1"/>
    <col min="27" max="27" width="0.5703125" customWidth="1"/>
    <col min="29" max="29" width="0.7109375" customWidth="1"/>
    <col min="31" max="31" width="0.7109375" customWidth="1"/>
    <col min="33" max="33" width="0.85546875" customWidth="1"/>
    <col min="38" max="38" width="0.85546875" customWidth="1"/>
  </cols>
  <sheetData>
    <row r="1" spans="1:54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</row>
    <row r="2" spans="1:54" ht="26.25" customHeight="1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</row>
    <row r="3" spans="1:54" ht="3.75" customHeight="1" thickBot="1">
      <c r="A3" s="45"/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31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</row>
    <row r="4" spans="1:54" ht="45" customHeight="1" thickBot="1">
      <c r="A4" s="45"/>
      <c r="B4" s="60"/>
      <c r="C4" s="35" t="s">
        <v>37</v>
      </c>
      <c r="D4" s="8"/>
      <c r="E4" s="49" t="s">
        <v>70</v>
      </c>
      <c r="F4" s="50"/>
      <c r="G4" s="51"/>
      <c r="H4" s="8"/>
      <c r="I4" s="49" t="s">
        <v>51</v>
      </c>
      <c r="J4" s="50"/>
      <c r="K4" s="50"/>
      <c r="L4" s="51"/>
      <c r="M4" s="8"/>
      <c r="N4" s="49" t="s">
        <v>38</v>
      </c>
      <c r="O4" s="50"/>
      <c r="P4" s="51"/>
      <c r="Q4" s="8"/>
      <c r="R4" s="49" t="s">
        <v>46</v>
      </c>
      <c r="S4" s="50"/>
      <c r="T4" s="51"/>
      <c r="U4" s="8"/>
      <c r="V4" s="49" t="s">
        <v>69</v>
      </c>
      <c r="W4" s="50"/>
      <c r="X4" s="51"/>
      <c r="Y4" s="8"/>
      <c r="Z4" s="49" t="s">
        <v>40</v>
      </c>
      <c r="AA4" s="50"/>
      <c r="AB4" s="51"/>
      <c r="AC4" s="3"/>
      <c r="AD4" s="49" t="s">
        <v>39</v>
      </c>
      <c r="AE4" s="50"/>
      <c r="AF4" s="51"/>
      <c r="AG4" s="26"/>
      <c r="AH4" s="72" t="s">
        <v>17</v>
      </c>
      <c r="AI4" s="73"/>
      <c r="AJ4" s="73"/>
      <c r="AK4" s="74"/>
      <c r="AL4" s="32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</row>
    <row r="5" spans="1:54" ht="3.75" customHeight="1" thickBot="1">
      <c r="A5" s="45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95"/>
      <c r="AH5" s="66" t="s">
        <v>18</v>
      </c>
      <c r="AI5" s="67"/>
      <c r="AJ5" s="67"/>
      <c r="AK5" s="68"/>
      <c r="AL5" s="32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</row>
    <row r="6" spans="1:54" ht="15.75" customHeight="1" thickBot="1">
      <c r="A6" s="45"/>
      <c r="B6" s="60"/>
      <c r="C6" s="62" t="s">
        <v>52</v>
      </c>
      <c r="D6" s="97"/>
      <c r="E6" s="64" t="s">
        <v>71</v>
      </c>
      <c r="F6" s="78"/>
      <c r="G6" s="64" t="s">
        <v>72</v>
      </c>
      <c r="H6" s="78"/>
      <c r="I6" s="64" t="s">
        <v>54</v>
      </c>
      <c r="J6" s="78"/>
      <c r="K6" s="98" t="s">
        <v>56</v>
      </c>
      <c r="L6" s="99"/>
      <c r="M6" s="78"/>
      <c r="N6" s="64" t="s">
        <v>55</v>
      </c>
      <c r="O6" s="78"/>
      <c r="P6" s="64" t="s">
        <v>61</v>
      </c>
      <c r="Q6" s="78"/>
      <c r="R6" s="64" t="s">
        <v>62</v>
      </c>
      <c r="S6" s="78"/>
      <c r="T6" s="64" t="s">
        <v>53</v>
      </c>
      <c r="U6" s="78"/>
      <c r="V6" s="64" t="s">
        <v>59</v>
      </c>
      <c r="W6" s="78"/>
      <c r="X6" s="64" t="s">
        <v>60</v>
      </c>
      <c r="Y6" s="78"/>
      <c r="Z6" s="64" t="s">
        <v>44</v>
      </c>
      <c r="AA6" s="78"/>
      <c r="AB6" s="64" t="s">
        <v>58</v>
      </c>
      <c r="AC6" s="78"/>
      <c r="AD6" s="64" t="s">
        <v>47</v>
      </c>
      <c r="AE6" s="78"/>
      <c r="AF6" s="64" t="s">
        <v>45</v>
      </c>
      <c r="AG6" s="29"/>
      <c r="AH6" s="69"/>
      <c r="AI6" s="70"/>
      <c r="AJ6" s="70"/>
      <c r="AK6" s="71"/>
      <c r="AL6" s="32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</row>
    <row r="7" spans="1:54" ht="15.75" thickBot="1">
      <c r="A7" s="45"/>
      <c r="B7" s="60"/>
      <c r="C7" s="63"/>
      <c r="D7" s="97"/>
      <c r="E7" s="85"/>
      <c r="F7" s="78"/>
      <c r="G7" s="85"/>
      <c r="H7" s="78"/>
      <c r="I7" s="65"/>
      <c r="J7" s="78"/>
      <c r="K7" s="100"/>
      <c r="L7" s="101"/>
      <c r="M7" s="78"/>
      <c r="N7" s="65"/>
      <c r="O7" s="78"/>
      <c r="P7" s="65"/>
      <c r="Q7" s="78"/>
      <c r="R7" s="65"/>
      <c r="S7" s="78"/>
      <c r="T7" s="65"/>
      <c r="U7" s="78"/>
      <c r="V7" s="65"/>
      <c r="W7" s="78"/>
      <c r="X7" s="65"/>
      <c r="Y7" s="78"/>
      <c r="Z7" s="65"/>
      <c r="AA7" s="78"/>
      <c r="AB7" s="65"/>
      <c r="AC7" s="78"/>
      <c r="AD7" s="65"/>
      <c r="AE7" s="78"/>
      <c r="AF7" s="65"/>
      <c r="AG7" s="29"/>
      <c r="AH7" s="66" t="s">
        <v>19</v>
      </c>
      <c r="AI7" s="67"/>
      <c r="AJ7" s="67"/>
      <c r="AK7" s="68"/>
      <c r="AL7" s="32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</row>
    <row r="8" spans="1:54" ht="6.75" customHeight="1" thickBot="1">
      <c r="A8" s="45"/>
      <c r="B8" s="60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69"/>
      <c r="AI8" s="70"/>
      <c r="AJ8" s="70"/>
      <c r="AK8" s="71"/>
      <c r="AL8" s="32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</row>
    <row r="9" spans="1:54" ht="3.75" customHeight="1" thickBot="1">
      <c r="A9" s="45"/>
      <c r="B9" s="60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24"/>
      <c r="AB9" s="23"/>
      <c r="AC9" s="23"/>
      <c r="AD9" s="23"/>
      <c r="AE9" s="27"/>
      <c r="AF9" s="23"/>
      <c r="AG9" s="27"/>
      <c r="AH9" s="102"/>
      <c r="AI9" s="103"/>
      <c r="AJ9" s="103"/>
      <c r="AK9" s="104"/>
      <c r="AL9" s="32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</row>
    <row r="10" spans="1:54" ht="15.75" customHeight="1" thickBot="1">
      <c r="A10" s="45"/>
      <c r="B10" s="60"/>
      <c r="C10" s="83" t="s">
        <v>12</v>
      </c>
      <c r="D10" s="84"/>
      <c r="E10" s="54"/>
      <c r="F10" s="55"/>
      <c r="G10" s="56"/>
      <c r="H10" s="15"/>
      <c r="I10" s="16" t="s">
        <v>49</v>
      </c>
      <c r="J10" s="16"/>
      <c r="K10" s="16"/>
      <c r="L10" s="54"/>
      <c r="M10" s="55"/>
      <c r="N10" s="55"/>
      <c r="O10" s="56"/>
      <c r="P10" s="80" t="s">
        <v>13</v>
      </c>
      <c r="Q10" s="81"/>
      <c r="R10" s="54"/>
      <c r="S10" s="55"/>
      <c r="T10" s="56"/>
      <c r="U10" s="17"/>
      <c r="V10" s="57" t="s">
        <v>42</v>
      </c>
      <c r="W10" s="82"/>
      <c r="X10" s="75" t="s">
        <v>41</v>
      </c>
      <c r="Y10" s="82"/>
      <c r="Z10" s="57" t="s">
        <v>43</v>
      </c>
      <c r="AA10" s="48"/>
      <c r="AB10" s="105"/>
      <c r="AC10" s="47"/>
      <c r="AD10" s="108"/>
      <c r="AE10" s="26"/>
      <c r="AF10" s="108" t="s">
        <v>20</v>
      </c>
      <c r="AG10" s="29"/>
      <c r="AH10" s="66" t="s">
        <v>11</v>
      </c>
      <c r="AI10" s="67"/>
      <c r="AJ10" s="67"/>
      <c r="AK10" s="68"/>
      <c r="AL10" s="32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</row>
    <row r="11" spans="1:54" ht="4.5" customHeight="1" thickBot="1">
      <c r="A11" s="45"/>
      <c r="B11" s="60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/>
      <c r="V11" s="58"/>
      <c r="W11" s="82"/>
      <c r="X11" s="76"/>
      <c r="Y11" s="82"/>
      <c r="Z11" s="58"/>
      <c r="AA11" s="48"/>
      <c r="AB11" s="106"/>
      <c r="AC11" s="47"/>
      <c r="AD11" s="109"/>
      <c r="AE11" s="26"/>
      <c r="AF11" s="109"/>
      <c r="AG11" s="29"/>
      <c r="AH11" s="69"/>
      <c r="AI11" s="70"/>
      <c r="AJ11" s="70"/>
      <c r="AK11" s="71"/>
      <c r="AL11" s="32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</row>
    <row r="12" spans="1:54" ht="15.75" thickBot="1">
      <c r="A12" s="45"/>
      <c r="B12" s="60"/>
      <c r="C12" s="79" t="s">
        <v>14</v>
      </c>
      <c r="D12" s="81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6"/>
      <c r="U12" s="16"/>
      <c r="V12" s="59"/>
      <c r="W12" s="82"/>
      <c r="X12" s="77"/>
      <c r="Y12" s="82"/>
      <c r="Z12" s="59"/>
      <c r="AA12" s="48"/>
      <c r="AB12" s="107"/>
      <c r="AC12" s="47"/>
      <c r="AD12" s="110"/>
      <c r="AE12" s="26"/>
      <c r="AF12" s="110"/>
      <c r="AG12" s="29"/>
      <c r="AH12" s="69"/>
      <c r="AI12" s="70"/>
      <c r="AJ12" s="70"/>
      <c r="AK12" s="71"/>
      <c r="AL12" s="32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</row>
    <row r="13" spans="1:54" ht="3.75" customHeight="1" thickBot="1">
      <c r="A13" s="45"/>
      <c r="B13" s="30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21"/>
      <c r="W13" s="19"/>
      <c r="X13" s="22"/>
      <c r="Y13" s="19"/>
      <c r="Z13" s="21"/>
      <c r="AA13" s="25"/>
      <c r="AB13" s="46"/>
      <c r="AC13" s="28"/>
      <c r="AD13" s="28"/>
      <c r="AE13" s="28"/>
      <c r="AF13" s="28"/>
      <c r="AG13" s="29"/>
      <c r="AH13" s="102"/>
      <c r="AI13" s="103"/>
      <c r="AJ13" s="103"/>
      <c r="AK13" s="104"/>
      <c r="AL13" s="32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</row>
    <row r="14" spans="1:54" ht="3.75" customHeight="1" thickBot="1">
      <c r="A14" s="45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32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</row>
    <row r="15" spans="1:54">
      <c r="A15" s="45"/>
      <c r="B15" s="86" t="s">
        <v>73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8"/>
      <c r="AK15" s="123" t="s">
        <v>48</v>
      </c>
      <c r="AL15" s="32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</row>
    <row r="16" spans="1:54" ht="6.75" customHeight="1" thickBot="1">
      <c r="A16" s="45"/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1"/>
      <c r="AK16" s="124"/>
      <c r="AL16" s="32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</row>
    <row r="17" spans="1:54">
      <c r="A17" s="45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4"/>
      <c r="AA17" s="119" t="s">
        <v>16</v>
      </c>
      <c r="AB17" s="119"/>
      <c r="AC17" s="119"/>
      <c r="AD17" s="119"/>
      <c r="AE17" s="119"/>
      <c r="AF17" s="119"/>
      <c r="AG17" s="119"/>
      <c r="AH17" s="125" t="s">
        <v>15</v>
      </c>
      <c r="AI17" s="125"/>
      <c r="AJ17" s="125"/>
      <c r="AK17" s="120" t="s">
        <v>50</v>
      </c>
      <c r="AL17" s="32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</row>
    <row r="18" spans="1:54" ht="25.5" customHeight="1">
      <c r="A18" s="45"/>
      <c r="B18" s="147" t="s">
        <v>0</v>
      </c>
      <c r="C18" s="146"/>
      <c r="D18" s="146"/>
      <c r="E18" s="146"/>
      <c r="F18" s="146"/>
      <c r="G18" s="146"/>
      <c r="H18" s="146" t="s">
        <v>1</v>
      </c>
      <c r="I18" s="146"/>
      <c r="J18" s="146" t="s">
        <v>2</v>
      </c>
      <c r="K18" s="146"/>
      <c r="L18" s="146" t="s">
        <v>7</v>
      </c>
      <c r="M18" s="146"/>
      <c r="N18" s="146"/>
      <c r="O18" s="146"/>
      <c r="P18" s="146"/>
      <c r="Q18" s="137"/>
      <c r="R18" s="132" t="s">
        <v>3</v>
      </c>
      <c r="S18" s="132"/>
      <c r="T18" s="136" t="s">
        <v>8</v>
      </c>
      <c r="U18" s="137"/>
      <c r="V18" s="132" t="s">
        <v>4</v>
      </c>
      <c r="W18" s="132"/>
      <c r="X18" s="38" t="s">
        <v>66</v>
      </c>
      <c r="Y18" s="139" t="s">
        <v>67</v>
      </c>
      <c r="Z18" s="139"/>
      <c r="AA18" s="126" t="s">
        <v>9</v>
      </c>
      <c r="AB18" s="128"/>
      <c r="AC18" s="127"/>
      <c r="AD18" s="126" t="s">
        <v>10</v>
      </c>
      <c r="AE18" s="127"/>
      <c r="AF18" s="126" t="s">
        <v>11</v>
      </c>
      <c r="AG18" s="127"/>
      <c r="AH18" s="1" t="s">
        <v>9</v>
      </c>
      <c r="AI18" s="1" t="s">
        <v>10</v>
      </c>
      <c r="AJ18" s="9" t="s">
        <v>11</v>
      </c>
      <c r="AK18" s="121"/>
      <c r="AL18" s="32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</row>
    <row r="19" spans="1:54">
      <c r="A19" s="45"/>
      <c r="B19" s="144" t="s">
        <v>64</v>
      </c>
      <c r="C19" s="145"/>
      <c r="D19" s="145"/>
      <c r="E19" s="145"/>
      <c r="F19" s="145"/>
      <c r="G19" s="145"/>
      <c r="H19" s="143" t="s">
        <v>5</v>
      </c>
      <c r="I19" s="143"/>
      <c r="J19" s="142" t="s">
        <v>6</v>
      </c>
      <c r="K19" s="142"/>
      <c r="L19" s="142">
        <v>4400000518530</v>
      </c>
      <c r="M19" s="142"/>
      <c r="N19" s="142"/>
      <c r="O19" s="142"/>
      <c r="P19" s="142"/>
      <c r="Q19" s="141"/>
      <c r="R19" s="133">
        <v>1</v>
      </c>
      <c r="S19" s="133"/>
      <c r="T19" s="134">
        <v>880</v>
      </c>
      <c r="U19" s="135"/>
      <c r="V19" s="138">
        <f>T19*R19</f>
        <v>880</v>
      </c>
      <c r="W19" s="138"/>
      <c r="X19" s="43">
        <v>10</v>
      </c>
      <c r="Y19" s="140">
        <f>V19*X19%</f>
        <v>88</v>
      </c>
      <c r="Z19" s="141"/>
      <c r="AA19" s="116">
        <v>30</v>
      </c>
      <c r="AB19" s="117"/>
      <c r="AC19" s="118"/>
      <c r="AD19" s="116">
        <f>(V19-Y19)*AA19%</f>
        <v>237.6</v>
      </c>
      <c r="AE19" s="118"/>
      <c r="AF19" s="116">
        <f>V19-Y19-AD19</f>
        <v>554.4</v>
      </c>
      <c r="AG19" s="118"/>
      <c r="AH19" s="10">
        <f>AA19</f>
        <v>30</v>
      </c>
      <c r="AI19" s="11">
        <f>(V19-Y19)*AH19%</f>
        <v>237.6</v>
      </c>
      <c r="AJ19" s="12">
        <f>V19-Y19-AI19</f>
        <v>554.4</v>
      </c>
      <c r="AK19" s="121"/>
      <c r="AL19" s="32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</row>
    <row r="20" spans="1:54">
      <c r="A20" s="45"/>
      <c r="B20" s="144" t="s">
        <v>65</v>
      </c>
      <c r="C20" s="145"/>
      <c r="D20" s="145"/>
      <c r="E20" s="145"/>
      <c r="F20" s="145" t="s">
        <v>63</v>
      </c>
      <c r="G20" s="145"/>
      <c r="H20" s="143" t="s">
        <v>63</v>
      </c>
      <c r="I20" s="143" t="s">
        <v>6</v>
      </c>
      <c r="J20" s="142" t="s">
        <v>68</v>
      </c>
      <c r="K20" s="142">
        <v>4400000518596</v>
      </c>
      <c r="L20" s="142">
        <v>4400000415690</v>
      </c>
      <c r="M20" s="142"/>
      <c r="N20" s="142"/>
      <c r="O20" s="142"/>
      <c r="P20" s="142"/>
      <c r="Q20" s="141"/>
      <c r="R20" s="133">
        <v>2</v>
      </c>
      <c r="S20" s="133"/>
      <c r="T20" s="134">
        <v>1980</v>
      </c>
      <c r="U20" s="135"/>
      <c r="V20" s="138">
        <f>T20*R20</f>
        <v>3960</v>
      </c>
      <c r="W20" s="138"/>
      <c r="X20" s="43"/>
      <c r="Y20" s="140"/>
      <c r="Z20" s="141"/>
      <c r="AA20" s="116">
        <v>30</v>
      </c>
      <c r="AB20" s="117"/>
      <c r="AC20" s="118"/>
      <c r="AD20" s="116">
        <f>(V20-Y20)*AA20%</f>
        <v>1188</v>
      </c>
      <c r="AE20" s="118"/>
      <c r="AF20" s="116">
        <f>V20-Y20-AD20</f>
        <v>2772</v>
      </c>
      <c r="AG20" s="118"/>
      <c r="AH20" s="10">
        <v>25</v>
      </c>
      <c r="AI20" s="11">
        <f>(V20-Y20)*AH20%</f>
        <v>990</v>
      </c>
      <c r="AJ20" s="12">
        <f>V20-Y20-AI20</f>
        <v>2970</v>
      </c>
      <c r="AK20" s="121"/>
      <c r="AL20" s="32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</row>
    <row r="21" spans="1:54">
      <c r="A21" s="45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40"/>
      <c r="AA21" s="111" t="s">
        <v>57</v>
      </c>
      <c r="AB21" s="112"/>
      <c r="AC21" s="113"/>
      <c r="AD21" s="114">
        <f>SUM(AD19:AE20)</f>
        <v>1425.6</v>
      </c>
      <c r="AE21" s="115"/>
      <c r="AF21" s="114">
        <f>SUM(AF19:AG20)</f>
        <v>3326.4</v>
      </c>
      <c r="AG21" s="115"/>
      <c r="AH21" s="34"/>
      <c r="AI21" s="37">
        <f>SUM(AI19:AI20)</f>
        <v>1227.5999999999999</v>
      </c>
      <c r="AJ21" s="36">
        <f>SUM(AJ19:AJ20)</f>
        <v>3524.4</v>
      </c>
      <c r="AK21" s="121"/>
      <c r="AL21" s="32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</row>
    <row r="22" spans="1:54">
      <c r="A22" s="45"/>
      <c r="B22" s="41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129"/>
      <c r="AK22" s="121"/>
      <c r="AL22" s="32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</row>
    <row r="23" spans="1:54">
      <c r="A23" s="45"/>
      <c r="B23" s="41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129"/>
      <c r="AK23" s="121"/>
      <c r="AL23" s="32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</row>
    <row r="24" spans="1:54">
      <c r="A24" s="45"/>
      <c r="B24" s="41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129"/>
      <c r="AK24" s="121"/>
      <c r="AL24" s="32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</row>
    <row r="25" spans="1:54">
      <c r="A25" s="45"/>
      <c r="B25" s="41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129"/>
      <c r="AK25" s="121"/>
      <c r="AL25" s="32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</row>
    <row r="26" spans="1:54">
      <c r="A26" s="45"/>
      <c r="B26" s="41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129"/>
      <c r="AK26" s="121"/>
      <c r="AL26" s="32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</row>
    <row r="27" spans="1:54">
      <c r="A27" s="45"/>
      <c r="B27" s="41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129"/>
      <c r="AK27" s="121"/>
      <c r="AL27" s="32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</row>
    <row r="28" spans="1:54">
      <c r="A28" s="45"/>
      <c r="B28" s="41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129"/>
      <c r="AK28" s="121"/>
      <c r="AL28" s="32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</row>
    <row r="29" spans="1:54">
      <c r="A29" s="45"/>
      <c r="B29" s="41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129"/>
      <c r="AK29" s="121"/>
      <c r="AL29" s="32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</row>
    <row r="30" spans="1:54">
      <c r="A30" s="45"/>
      <c r="B30" s="41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129"/>
      <c r="AK30" s="121"/>
      <c r="AL30" s="32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</row>
    <row r="31" spans="1:54">
      <c r="A31" s="45"/>
      <c r="B31" s="41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129"/>
      <c r="AK31" s="121"/>
      <c r="AL31" s="32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</row>
    <row r="32" spans="1:54">
      <c r="A32" s="45"/>
      <c r="B32" s="4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129"/>
      <c r="AK32" s="121"/>
      <c r="AL32" s="32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</row>
    <row r="33" spans="1:54">
      <c r="A33" s="45"/>
      <c r="B33" s="41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129"/>
      <c r="AK33" s="121"/>
      <c r="AL33" s="32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</row>
    <row r="34" spans="1:54" ht="15.75" thickBot="1">
      <c r="A34" s="45"/>
      <c r="B34" s="42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1"/>
      <c r="AK34" s="122"/>
      <c r="AL34" s="33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</row>
    <row r="35" spans="1:54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</row>
    <row r="36" spans="1:54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</row>
    <row r="37" spans="1:54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</row>
    <row r="38" spans="1:54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</row>
    <row r="39" spans="1:54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</row>
    <row r="40" spans="1:54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</row>
    <row r="41" spans="1:54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</row>
    <row r="42" spans="1:54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</row>
    <row r="43" spans="1:54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</row>
    <row r="44" spans="1:54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</row>
    <row r="45" spans="1:54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</row>
    <row r="46" spans="1:54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</row>
    <row r="47" spans="1:54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</row>
    <row r="48" spans="1:54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</row>
    <row r="49" spans="1:54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</row>
    <row r="50" spans="1:5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</row>
    <row r="51" spans="1:5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</row>
    <row r="52" spans="1:54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</row>
    <row r="53" spans="1:54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</row>
    <row r="54" spans="1:54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</row>
    <row r="55" spans="1:54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</row>
    <row r="56" spans="1:54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</row>
    <row r="57" spans="1:54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</row>
    <row r="58" spans="1:54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</row>
    <row r="59" spans="1:54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</row>
    <row r="60" spans="1:54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</row>
    <row r="61" spans="1:54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</row>
    <row r="62" spans="1:54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</row>
    <row r="63" spans="1:54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</row>
    <row r="64" spans="1:54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</row>
    <row r="65" spans="1:54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</row>
    <row r="66" spans="1:54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</row>
    <row r="67" spans="1:54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</row>
    <row r="68" spans="1:54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</row>
    <row r="69" spans="1:54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</row>
    <row r="70" spans="1:54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</row>
    <row r="71" spans="1:54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</row>
    <row r="72" spans="1:54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</row>
    <row r="73" spans="1:54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</row>
    <row r="74" spans="1:54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</row>
    <row r="75" spans="1:54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</row>
    <row r="76" spans="1:54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</row>
    <row r="77" spans="1:54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</row>
    <row r="78" spans="1:54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</row>
    <row r="79" spans="1:54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</row>
    <row r="80" spans="1:54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</row>
    <row r="81" spans="1:54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</row>
    <row r="82" spans="1:54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</row>
    <row r="83" spans="1:54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</row>
    <row r="84" spans="1:54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</row>
    <row r="85" spans="1:54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</row>
    <row r="86" spans="1:5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</row>
    <row r="87" spans="1:54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</row>
    <row r="88" spans="1:54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</row>
    <row r="89" spans="1:54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</row>
    <row r="90" spans="1:54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</row>
    <row r="91" spans="1:54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</row>
    <row r="92" spans="1:54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</row>
    <row r="93" spans="1:54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</row>
  </sheetData>
  <mergeCells count="104">
    <mergeCell ref="J20:K20"/>
    <mergeCell ref="L20:Q20"/>
    <mergeCell ref="L18:Q18"/>
    <mergeCell ref="J18:K18"/>
    <mergeCell ref="B18:G18"/>
    <mergeCell ref="H18:I18"/>
    <mergeCell ref="AK15:AK16"/>
    <mergeCell ref="AH17:AJ17"/>
    <mergeCell ref="AF18:AG18"/>
    <mergeCell ref="AD18:AE18"/>
    <mergeCell ref="AA18:AC18"/>
    <mergeCell ref="C22:AJ34"/>
    <mergeCell ref="R18:S18"/>
    <mergeCell ref="R19:S19"/>
    <mergeCell ref="R20:S20"/>
    <mergeCell ref="T19:U19"/>
    <mergeCell ref="T20:U20"/>
    <mergeCell ref="T18:U18"/>
    <mergeCell ref="V18:W18"/>
    <mergeCell ref="V19:W19"/>
    <mergeCell ref="V20:W20"/>
    <mergeCell ref="Y18:Z18"/>
    <mergeCell ref="Y20:Z20"/>
    <mergeCell ref="Y19:Z19"/>
    <mergeCell ref="L19:Q19"/>
    <mergeCell ref="J19:K19"/>
    <mergeCell ref="H19:I19"/>
    <mergeCell ref="B19:G19"/>
    <mergeCell ref="B20:G20"/>
    <mergeCell ref="H20:I20"/>
    <mergeCell ref="AA21:AC21"/>
    <mergeCell ref="AD21:AE21"/>
    <mergeCell ref="AF21:AG21"/>
    <mergeCell ref="AA20:AC20"/>
    <mergeCell ref="AD20:AE20"/>
    <mergeCell ref="AF20:AG20"/>
    <mergeCell ref="AB6:AB7"/>
    <mergeCell ref="AD6:AD7"/>
    <mergeCell ref="AF6:AF7"/>
    <mergeCell ref="AA19:AC19"/>
    <mergeCell ref="AD19:AE19"/>
    <mergeCell ref="AF19:AG19"/>
    <mergeCell ref="AA17:AG17"/>
    <mergeCell ref="V4:X4"/>
    <mergeCell ref="B15:AJ16"/>
    <mergeCell ref="B17:Z17"/>
    <mergeCell ref="B4:B12"/>
    <mergeCell ref="C5:AG5"/>
    <mergeCell ref="C8:AG8"/>
    <mergeCell ref="S6:S7"/>
    <mergeCell ref="Q6:Q7"/>
    <mergeCell ref="O6:O7"/>
    <mergeCell ref="M6:M7"/>
    <mergeCell ref="J6:J7"/>
    <mergeCell ref="H6:H7"/>
    <mergeCell ref="F6:F7"/>
    <mergeCell ref="D6:D7"/>
    <mergeCell ref="K6:L7"/>
    <mergeCell ref="I6:I7"/>
    <mergeCell ref="Z6:Z7"/>
    <mergeCell ref="R10:T10"/>
    <mergeCell ref="AH7:AK9"/>
    <mergeCell ref="AH10:AK13"/>
    <mergeCell ref="AB10:AB12"/>
    <mergeCell ref="AD10:AD12"/>
    <mergeCell ref="AF10:AF12"/>
    <mergeCell ref="AK17:AK34"/>
    <mergeCell ref="P6:P7"/>
    <mergeCell ref="R6:R7"/>
    <mergeCell ref="T6:T7"/>
    <mergeCell ref="V6:V7"/>
    <mergeCell ref="X6:X7"/>
    <mergeCell ref="E6:E7"/>
    <mergeCell ref="G6:G7"/>
    <mergeCell ref="C12:D12"/>
    <mergeCell ref="AE6:AE7"/>
    <mergeCell ref="AC6:AC7"/>
    <mergeCell ref="AA6:AA7"/>
    <mergeCell ref="Y6:Y7"/>
    <mergeCell ref="W6:W7"/>
    <mergeCell ref="I4:L4"/>
    <mergeCell ref="E4:G4"/>
    <mergeCell ref="N4:P4"/>
    <mergeCell ref="R4:T4"/>
    <mergeCell ref="B3:AK3"/>
    <mergeCell ref="E10:G10"/>
    <mergeCell ref="Z10:Z12"/>
    <mergeCell ref="B14:AK14"/>
    <mergeCell ref="C6:C7"/>
    <mergeCell ref="N6:N7"/>
    <mergeCell ref="AD4:AF4"/>
    <mergeCell ref="Z4:AB4"/>
    <mergeCell ref="AH5:AK6"/>
    <mergeCell ref="AH4:AK4"/>
    <mergeCell ref="X10:X12"/>
    <mergeCell ref="V10:V12"/>
    <mergeCell ref="U6:U7"/>
    <mergeCell ref="E12:T12"/>
    <mergeCell ref="C11:U11"/>
    <mergeCell ref="P10:Q10"/>
    <mergeCell ref="L10:O10"/>
    <mergeCell ref="Y10:Y12"/>
    <mergeCell ref="W10:W12"/>
    <mergeCell ref="C10:D10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"/>
  <sheetViews>
    <sheetView topLeftCell="A19" workbookViewId="0">
      <selection activeCell="A8" sqref="A8"/>
    </sheetView>
  </sheetViews>
  <sheetFormatPr defaultRowHeight="15"/>
  <cols>
    <col min="1" max="1" width="31.7109375" customWidth="1"/>
    <col min="2" max="3" width="30" customWidth="1"/>
    <col min="4" max="4" width="11.140625" customWidth="1"/>
  </cols>
  <sheetData>
    <row r="1" spans="1:4">
      <c r="A1" t="s">
        <v>23</v>
      </c>
    </row>
    <row r="2" spans="1:4">
      <c r="A2" s="2"/>
      <c r="B2" s="2" t="s">
        <v>25</v>
      </c>
      <c r="C2" s="2" t="s">
        <v>26</v>
      </c>
      <c r="D2" s="2" t="s">
        <v>33</v>
      </c>
    </row>
    <row r="3" spans="1:4">
      <c r="A3" s="2" t="s">
        <v>24</v>
      </c>
      <c r="B3" s="7"/>
      <c r="C3" s="6"/>
      <c r="D3" s="44"/>
    </row>
    <row r="4" spans="1:4">
      <c r="A4" s="2" t="s">
        <v>21</v>
      </c>
      <c r="B4" s="7"/>
      <c r="C4" s="6"/>
      <c r="D4" s="6"/>
    </row>
    <row r="8" spans="1:4">
      <c r="A8" s="2"/>
      <c r="B8" s="2" t="s">
        <v>25</v>
      </c>
      <c r="C8" s="2" t="s">
        <v>26</v>
      </c>
    </row>
    <row r="9" spans="1:4">
      <c r="A9" s="4" t="s">
        <v>30</v>
      </c>
      <c r="B9" s="2">
        <v>30</v>
      </c>
      <c r="C9" s="2">
        <v>55</v>
      </c>
    </row>
    <row r="10" spans="1:4">
      <c r="A10" s="4" t="s">
        <v>27</v>
      </c>
      <c r="B10" s="2">
        <v>30</v>
      </c>
      <c r="C10" s="2">
        <v>55</v>
      </c>
    </row>
    <row r="11" spans="1:4">
      <c r="A11" s="4" t="s">
        <v>31</v>
      </c>
      <c r="B11" s="2">
        <v>5</v>
      </c>
      <c r="C11" s="2">
        <v>55</v>
      </c>
    </row>
    <row r="12" spans="1:4">
      <c r="A12" s="4" t="s">
        <v>28</v>
      </c>
      <c r="B12" s="2">
        <v>5</v>
      </c>
      <c r="C12" s="5" t="s">
        <v>32</v>
      </c>
    </row>
    <row r="13" spans="1:4">
      <c r="A13" s="4" t="s">
        <v>29</v>
      </c>
      <c r="B13" s="2">
        <v>0</v>
      </c>
      <c r="C13" s="5" t="s">
        <v>32</v>
      </c>
    </row>
    <row r="14" spans="1:4">
      <c r="A14" s="2" t="s">
        <v>22</v>
      </c>
      <c r="B14" s="2">
        <v>0</v>
      </c>
      <c r="C14" s="2">
        <v>40</v>
      </c>
    </row>
    <row r="17" spans="1:3">
      <c r="A17" s="2" t="s">
        <v>26</v>
      </c>
      <c r="B17" t="s">
        <v>34</v>
      </c>
    </row>
    <row r="18" spans="1:3">
      <c r="A18" s="2" t="s">
        <v>25</v>
      </c>
      <c r="B18" t="s">
        <v>35</v>
      </c>
    </row>
    <row r="19" spans="1:3">
      <c r="A19" s="2" t="s">
        <v>24</v>
      </c>
      <c r="B19" s="148" t="s">
        <v>36</v>
      </c>
      <c r="C19" s="149"/>
    </row>
    <row r="20" spans="1:3">
      <c r="A20" s="2" t="s">
        <v>21</v>
      </c>
      <c r="B20" s="148"/>
      <c r="C20" s="149"/>
    </row>
  </sheetData>
  <mergeCells count="1">
    <mergeCell ref="B19:C20"/>
  </mergeCells>
  <pageMargins left="0.7" right="0.7" top="0.75" bottom="0.75" header="0.3" footer="0.3"/>
  <pageSetup paperSize="1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Интерфейс</vt:lpstr>
      <vt:lpstr>Политика скидок</vt:lpstr>
      <vt:lpstr>'Политика скидок'!OLE_LINK4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2017-06-24T14:45:13Z</dcterms:modified>
</cp:coreProperties>
</file>