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C:\ekk\Отчетность\"/>
    </mc:Choice>
  </mc:AlternateContent>
  <bookViews>
    <workbookView xWindow="0" yWindow="420" windowWidth="28800" windowHeight="12015" activeTab="2"/>
  </bookViews>
  <sheets>
    <sheet name="Указания по заполнению" sheetId="2" r:id="rId1"/>
    <sheet name="ОФ 56" sheetId="15" r:id="rId2"/>
    <sheet name="ТЗ" sheetId="16" r:id="rId3"/>
  </sheets>
  <definedNames>
    <definedName name="_xlnm._FilterDatabase" localSheetId="1" hidden="1">'ОФ 56'!$B$7:$AP$57</definedName>
    <definedName name="_xlnm._FilterDatabase" localSheetId="2" hidden="1">ТЗ!$B$7:$AG$13</definedName>
    <definedName name="_xlnm.Print_Area" localSheetId="1">'ОФ 56'!$B$2:$AL$6</definedName>
    <definedName name="_xlnm.Print_Area" localSheetId="2">ТЗ!$B$2:$AC$6</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5" i="16" l="1"/>
  <c r="I29" i="15" l="1"/>
  <c r="I57" i="15"/>
  <c r="I56" i="15"/>
  <c r="I55" i="15"/>
  <c r="I53" i="15"/>
  <c r="I52" i="15"/>
  <c r="I50" i="15"/>
  <c r="I47" i="15"/>
  <c r="I46" i="15"/>
  <c r="I45" i="15"/>
  <c r="I44" i="15"/>
  <c r="I43" i="15"/>
  <c r="I42" i="15"/>
  <c r="I39" i="15"/>
  <c r="I38" i="15"/>
  <c r="I37" i="15"/>
  <c r="I36" i="15"/>
  <c r="I35" i="15"/>
  <c r="I33" i="15"/>
  <c r="I32" i="15"/>
  <c r="I31" i="15"/>
  <c r="I26" i="15"/>
  <c r="I25" i="15"/>
  <c r="I24" i="15"/>
  <c r="I23" i="15"/>
  <c r="I20" i="15"/>
  <c r="I19" i="15"/>
  <c r="I18" i="15"/>
  <c r="I15" i="15"/>
  <c r="I14" i="15"/>
  <c r="I13" i="15"/>
  <c r="I11" i="15"/>
  <c r="I10" i="15"/>
  <c r="I9" i="15"/>
  <c r="AF17" i="15" l="1"/>
  <c r="AF57" i="15" l="1"/>
  <c r="S57" i="15"/>
  <c r="R57" i="15"/>
  <c r="AF56" i="15"/>
  <c r="S56" i="15"/>
  <c r="R56" i="15"/>
  <c r="AF55" i="15"/>
  <c r="S55" i="15"/>
  <c r="R55" i="15"/>
  <c r="AF53" i="15"/>
  <c r="S53" i="15"/>
  <c r="R53" i="15"/>
  <c r="AF52" i="15"/>
  <c r="S52" i="15"/>
  <c r="R52" i="15"/>
  <c r="AF50" i="15"/>
  <c r="S50" i="15"/>
  <c r="R50" i="15"/>
  <c r="AF49" i="15"/>
  <c r="S49" i="15"/>
  <c r="R49" i="15"/>
  <c r="AF47" i="15"/>
  <c r="S47" i="15"/>
  <c r="R47" i="15"/>
  <c r="AF46" i="15"/>
  <c r="S46" i="15"/>
  <c r="R46" i="15"/>
  <c r="AF45" i="15"/>
  <c r="S45" i="15"/>
  <c r="R45" i="15"/>
  <c r="AF44" i="15"/>
  <c r="S44" i="15"/>
  <c r="R44" i="15"/>
  <c r="AF43" i="15"/>
  <c r="S43" i="15"/>
  <c r="R43" i="15"/>
  <c r="AF42" i="15"/>
  <c r="S42" i="15"/>
  <c r="R42" i="15"/>
  <c r="AF41" i="15"/>
  <c r="S41" i="15"/>
  <c r="R41" i="15"/>
  <c r="AF39" i="15"/>
  <c r="S39" i="15"/>
  <c r="R39" i="15"/>
  <c r="AF38" i="15"/>
  <c r="S38" i="15"/>
  <c r="R38" i="15"/>
  <c r="AF37" i="15"/>
  <c r="S37" i="15"/>
  <c r="R37" i="15"/>
  <c r="AF36" i="15"/>
  <c r="S36" i="15"/>
  <c r="R36" i="15"/>
  <c r="AF35" i="15"/>
  <c r="S35" i="15"/>
  <c r="R35" i="15"/>
  <c r="AF33" i="15"/>
  <c r="S33" i="15"/>
  <c r="R33" i="15"/>
  <c r="AF32" i="15"/>
  <c r="S32" i="15"/>
  <c r="R32" i="15"/>
  <c r="AF31" i="15"/>
  <c r="S31" i="15"/>
  <c r="R31" i="15"/>
  <c r="AF29" i="15"/>
  <c r="S29" i="15"/>
  <c r="R29" i="15"/>
  <c r="AF28" i="15"/>
  <c r="S28" i="15"/>
  <c r="R28" i="15"/>
  <c r="AF26" i="15"/>
  <c r="S26" i="15"/>
  <c r="R26" i="15"/>
  <c r="AF25" i="15"/>
  <c r="S25" i="15"/>
  <c r="R25" i="15"/>
  <c r="AF24" i="15"/>
  <c r="S24" i="15"/>
  <c r="R24" i="15"/>
  <c r="AF23" i="15"/>
  <c r="S23" i="15"/>
  <c r="R23" i="15"/>
  <c r="AF22" i="15"/>
  <c r="S22" i="15"/>
  <c r="R22" i="15"/>
  <c r="AF20" i="15"/>
  <c r="S20" i="15"/>
  <c r="R20" i="15"/>
  <c r="AF19" i="15"/>
  <c r="S19" i="15"/>
  <c r="R19" i="15"/>
  <c r="AF18" i="15"/>
  <c r="S18" i="15"/>
  <c r="R18" i="15"/>
  <c r="S17" i="15"/>
  <c r="R17" i="15"/>
  <c r="AF15" i="15"/>
  <c r="S15" i="15"/>
  <c r="R15" i="15"/>
  <c r="AF14" i="15"/>
  <c r="S14" i="15"/>
  <c r="R14" i="15"/>
  <c r="AF13" i="15"/>
  <c r="S13" i="15"/>
  <c r="R13" i="15"/>
  <c r="AF11" i="15"/>
  <c r="S11" i="15"/>
  <c r="R11" i="15"/>
  <c r="AF10" i="15"/>
  <c r="S10" i="15"/>
  <c r="R10" i="15"/>
  <c r="AF9" i="15"/>
  <c r="S9" i="15"/>
  <c r="R9" i="15"/>
</calcChain>
</file>

<file path=xl/sharedStrings.xml><?xml version="1.0" encoding="utf-8"?>
<sst xmlns="http://schemas.openxmlformats.org/spreadsheetml/2006/main" count="413" uniqueCount="188">
  <si>
    <t>№ п/п</t>
  </si>
  <si>
    <t>Наименование Холдинга</t>
  </si>
  <si>
    <t>Наименование контрагента</t>
  </si>
  <si>
    <t>ОКПО Контрагента</t>
  </si>
  <si>
    <t>ИНН Контрагента</t>
  </si>
  <si>
    <t>Сумма дебиторской задолженности</t>
  </si>
  <si>
    <t>Сумма недополученных авансов</t>
  </si>
  <si>
    <t>Всего</t>
  </si>
  <si>
    <t>В рамках контрактов прямого ГОЗ</t>
  </si>
  <si>
    <t>Сумма просроченной ДЗ</t>
  </si>
  <si>
    <t>В рамках контрактов кооперации по ГОЗ</t>
  </si>
  <si>
    <t>В рамках контрактов прямого ВТС (в т.ч. через госпосредника)</t>
  </si>
  <si>
    <t>В рамках контрактов кооперации по ВТС</t>
  </si>
  <si>
    <t>По контрактам поставки гражданской продукции</t>
  </si>
  <si>
    <t>В рамках Госзаказа</t>
  </si>
  <si>
    <t>В рамках прочих контрактов</t>
  </si>
  <si>
    <t>в т.ч. по контрактам поставки военной продукции</t>
  </si>
  <si>
    <t>в т.ч. по контрактам поставки гражданской продукциии</t>
  </si>
  <si>
    <t>Номер по порядку</t>
  </si>
  <si>
    <t>Группа контрагента</t>
  </si>
  <si>
    <t>Код группы контрагента</t>
  </si>
  <si>
    <t>Описание</t>
  </si>
  <si>
    <t>Дата</t>
  </si>
  <si>
    <t>Наименование показателя</t>
  </si>
  <si>
    <t>Наименование ХК (ИС)</t>
  </si>
  <si>
    <t>Наименование контрагента - дебитора</t>
  </si>
  <si>
    <t>ИНН Контрагента - дебитора</t>
  </si>
  <si>
    <t>ОКПО Контрагента - дебитора</t>
  </si>
  <si>
    <t>Группа контрагентов - дебиторов</t>
  </si>
  <si>
    <t>Код группы контрагентов - дебиторов</t>
  </si>
  <si>
    <t xml:space="preserve">тыс. руб. </t>
  </si>
  <si>
    <t>Всего ДЗ</t>
  </si>
  <si>
    <t>в т.ч. сумма просроченной ДЗ от 3 до 6 мес.</t>
  </si>
  <si>
    <t>в т.ч. сумма просроченной ДЗ более 6 мес.</t>
  </si>
  <si>
    <t>Сумма недополученных авансов по контрактам прямого ГОЗ в соответствии с условиями контрактов (не отражается в бухгалтерском учете)</t>
  </si>
  <si>
    <t>Сумма недополученных авансов по контрактам кооперации по ГОЗ в соответствии с условиями контрактов (не отражается в бухгалтерском учете)</t>
  </si>
  <si>
    <t>Сумма недополученных авансов по контрактам прямого ВТС (в т.ч. через госпосредника) в соответствии с условиями контрактов (не отражается в бухгалтерском учете)</t>
  </si>
  <si>
    <t>Сумма недополученных авансов по контрактам кооперации по ВТС в соответствии с условиями контрактов (не отражается в бухгалтерском учете)</t>
  </si>
  <si>
    <t>Сумма недополученных авансов по контрактам Госзаказа  в соответствии с условиями контрактов (не отражается в бухгалтерском учете)</t>
  </si>
  <si>
    <t>Сумма недополученных авансов по прочим контрактам  в соответствии с условиями контрактов (не отражается в бухгалтерском учете)</t>
  </si>
  <si>
    <t>Сумма кредиторской задолженности</t>
  </si>
  <si>
    <t>сумма КЗ всего</t>
  </si>
  <si>
    <t>в т.ч. сумма просроченной КЗ более 6 мес.</t>
  </si>
  <si>
    <t>АО "Вертолеты России"</t>
  </si>
  <si>
    <t>Всего сумма недополученных авансов</t>
  </si>
  <si>
    <t>Номер столбца</t>
  </si>
  <si>
    <t>Сумма ДЗ всего</t>
  </si>
  <si>
    <t>Сумма ДЗ</t>
  </si>
  <si>
    <t xml:space="preserve">АО Энергетик-ПМ </t>
  </si>
  <si>
    <t>5904007390</t>
  </si>
  <si>
    <t>4705036363</t>
  </si>
  <si>
    <t>ПАО "Роствертол"</t>
  </si>
  <si>
    <t>6161021690</t>
  </si>
  <si>
    <t>7204002009</t>
  </si>
  <si>
    <t>ООО "Лекар-Инструмент"</t>
  </si>
  <si>
    <t>5903036720</t>
  </si>
  <si>
    <t>ООО"Телекон"</t>
  </si>
  <si>
    <t>5904014510</t>
  </si>
  <si>
    <t>ООО Производственно-финансовая компания</t>
  </si>
  <si>
    <t>5904250116</t>
  </si>
  <si>
    <t>ООО"Завод окна века"</t>
  </si>
  <si>
    <t>5904282630</t>
  </si>
  <si>
    <t>ООО "СТ-46"</t>
  </si>
  <si>
    <t>5902142651</t>
  </si>
  <si>
    <t>АО Улан-Удэнский авиационный завод</t>
  </si>
  <si>
    <t>0323018510</t>
  </si>
  <si>
    <t>ООО "АТ-Систем"</t>
  </si>
  <si>
    <t>1841022406</t>
  </si>
  <si>
    <t>ООО УКС-Сервис</t>
  </si>
  <si>
    <t>6671317335</t>
  </si>
  <si>
    <t>КРЕДИТОРСКАЯ ЗАДОЛЖЕННОСТЬ счет 62</t>
  </si>
  <si>
    <t>ОАО "Волжский абразивный завод"</t>
  </si>
  <si>
    <t>3435000467</t>
  </si>
  <si>
    <t>ООО "Зунер Урал"</t>
  </si>
  <si>
    <t>6659157460</t>
  </si>
  <si>
    <t>ООО "Издательский дом "НИКА"</t>
  </si>
  <si>
    <t>5902845936</t>
  </si>
  <si>
    <t>АО "Климов"</t>
  </si>
  <si>
    <t>7802375335</t>
  </si>
  <si>
    <t>Орбита ООО</t>
  </si>
  <si>
    <t>5904146732</t>
  </si>
  <si>
    <t>ДЕБИТОРСКАЯ ЗАДОЛЖЕННОСТЬ счет 62</t>
  </si>
  <si>
    <t>ООО ИНКОМТЭК</t>
  </si>
  <si>
    <t>5907017196</t>
  </si>
  <si>
    <t>ДЕБИТОРСКАЯ ЗАДОЛЖЕННОСТЬ счет 60</t>
  </si>
  <si>
    <t>ДЕБИТОРСКАЯ ЗАДОЛЖЕННОСТЬ счет 76</t>
  </si>
  <si>
    <t>7736046504</t>
  </si>
  <si>
    <t xml:space="preserve">ООО Авиапредприятие  "Газпром авиа" </t>
  </si>
  <si>
    <t>КРЕДИТОРСКАЯ ЗАДОЛЖЕННОСТЬ счет 60</t>
  </si>
  <si>
    <t>КРЕДИТОРСКАЯ ЗАДОЛЖЕННОСТЬ счет 76</t>
  </si>
  <si>
    <t>АО "218 Авиационный ремонтный завод"</t>
  </si>
  <si>
    <t xml:space="preserve"> ООО АП "Газпром авиа" </t>
  </si>
  <si>
    <t>48404238</t>
  </si>
  <si>
    <t>30092011</t>
  </si>
  <si>
    <t>07543614</t>
  </si>
  <si>
    <t>07779529</t>
  </si>
  <si>
    <t>07515014</t>
  </si>
  <si>
    <t>01128469</t>
  </si>
  <si>
    <t>07511318</t>
  </si>
  <si>
    <t>56794905</t>
  </si>
  <si>
    <t>24065984</t>
  </si>
  <si>
    <t>92344115</t>
  </si>
  <si>
    <t>88053628</t>
  </si>
  <si>
    <t>14670282</t>
  </si>
  <si>
    <t>66543995</t>
  </si>
  <si>
    <t>00220931</t>
  </si>
  <si>
    <t>43044516</t>
  </si>
  <si>
    <t>95900152</t>
  </si>
  <si>
    <t>АО "ЮТЭЙР-Инжиниринг"</t>
  </si>
  <si>
    <t>Глисон Сейлс (СиАйЭс) ООО</t>
  </si>
  <si>
    <t>5018146955</t>
  </si>
  <si>
    <t>82808401</t>
  </si>
  <si>
    <t>83296937</t>
  </si>
  <si>
    <t>68197385</t>
  </si>
  <si>
    <t>40276166</t>
  </si>
  <si>
    <t>ООО "ДТК"</t>
  </si>
  <si>
    <t>7723881699</t>
  </si>
  <si>
    <t>ALD Vacuum Technologies GmbH</t>
  </si>
  <si>
    <t>IVA Schmetz GmbH, Германия</t>
  </si>
  <si>
    <t>18123950</t>
  </si>
  <si>
    <t>Fours Industriels B.M.I., Франция</t>
  </si>
  <si>
    <t>ВСК Страховое акционерное общество</t>
  </si>
  <si>
    <t>7710026574</t>
  </si>
  <si>
    <t>11090035</t>
  </si>
  <si>
    <t>Базис ООО</t>
  </si>
  <si>
    <t>2128003009</t>
  </si>
  <si>
    <t>13114952</t>
  </si>
  <si>
    <t>ООО РТ-Комплектимпекс</t>
  </si>
  <si>
    <t>7704756043</t>
  </si>
  <si>
    <t>66832392</t>
  </si>
  <si>
    <t>прочие</t>
  </si>
  <si>
    <t>…</t>
  </si>
  <si>
    <r>
      <rPr>
        <b/>
        <sz val="11"/>
        <color theme="1"/>
        <rFont val="Calibri"/>
        <family val="2"/>
        <charset val="204"/>
        <scheme val="minor"/>
      </rPr>
      <t>Указания  по заполнению формы</t>
    </r>
    <r>
      <rPr>
        <sz val="11"/>
        <color theme="1"/>
        <rFont val="Calibri"/>
        <family val="2"/>
        <charset val="204"/>
        <scheme val="minor"/>
      </rPr>
      <t xml:space="preserve">
1. Приводятся суммы дебиторской и кредиторской задолженности, а также суммы недополученных авансов (в соответствии с условиями контрактов).
2. Сведения приводятся на конец отчетного месяца в тысячах рублей
3. Сведения представляются по всем контрагентам, имеющим дебиторскую задолженность или не выполнившие обязательства по перечислению аванса (в соответствии с условиями контрактов) на конец отчетного месяца, и контрагенту Минобороны вне зависимости от наличия дебиторской задолженности на конец отчетного периода. 
4. При отсутствии сведений, соответствующие ячейки формы не заполняются. При этом недопустимо заполнять такие ячейки нулевыми значениями, символьными значениями (например "-") или другими значениями.</t>
    </r>
  </si>
  <si>
    <t>Указывается АО "Вертолеты России"</t>
  </si>
  <si>
    <t>Указывается Рабочее наименование партнера (контрагента)</t>
  </si>
  <si>
    <t>ИНН, ОКПО партнера (контрагента)</t>
  </si>
  <si>
    <t>Наименование группы - из карточки партнера (контрагента)</t>
  </si>
  <si>
    <t>Код группы - из карточки партнера (контрагента)</t>
  </si>
  <si>
    <t>Сумма граф 32 и 36</t>
  </si>
  <si>
    <r>
      <t xml:space="preserve">Общая сумма </t>
    </r>
    <r>
      <rPr>
        <b/>
        <sz val="11"/>
        <color theme="1"/>
        <rFont val="Calibri"/>
        <family val="2"/>
        <charset val="204"/>
        <scheme val="minor"/>
      </rPr>
      <t>просроченной</t>
    </r>
    <r>
      <rPr>
        <sz val="11"/>
        <color theme="1"/>
        <rFont val="Calibri"/>
        <family val="2"/>
        <charset val="204"/>
        <scheme val="minor"/>
      </rPr>
      <t xml:space="preserve"> дебиторской задолженности в рамках </t>
    </r>
    <r>
      <rPr>
        <b/>
        <sz val="11"/>
        <color theme="1"/>
        <rFont val="Calibri"/>
        <family val="2"/>
        <charset val="204"/>
        <scheme val="minor"/>
      </rPr>
      <t>прочих заказов</t>
    </r>
  </si>
  <si>
    <r>
      <t xml:space="preserve">Общая сумма дебиторской задолженности в рамках </t>
    </r>
    <r>
      <rPr>
        <b/>
        <sz val="11"/>
        <color theme="1"/>
        <rFont val="Calibri"/>
        <family val="2"/>
        <charset val="204"/>
        <scheme val="minor"/>
      </rPr>
      <t>прочих заказов</t>
    </r>
  </si>
  <si>
    <r>
      <t xml:space="preserve">Общая сумма дебиторской задолженности в рамках </t>
    </r>
    <r>
      <rPr>
        <b/>
        <sz val="11"/>
        <color theme="1"/>
        <rFont val="Calibri"/>
        <family val="2"/>
        <charset val="204"/>
        <scheme val="minor"/>
      </rPr>
      <t>контрактов Госзаказа</t>
    </r>
  </si>
  <si>
    <r>
      <t xml:space="preserve">Общая сумма </t>
    </r>
    <r>
      <rPr>
        <b/>
        <sz val="11"/>
        <color theme="1"/>
        <rFont val="Calibri"/>
        <family val="2"/>
        <charset val="204"/>
        <scheme val="minor"/>
      </rPr>
      <t>просроченной</t>
    </r>
    <r>
      <rPr>
        <sz val="11"/>
        <color theme="1"/>
        <rFont val="Calibri"/>
        <family val="2"/>
        <charset val="204"/>
        <scheme val="minor"/>
      </rPr>
      <t xml:space="preserve"> дебиторской задолженности в рамках </t>
    </r>
    <r>
      <rPr>
        <b/>
        <sz val="11"/>
        <color theme="1"/>
        <rFont val="Calibri"/>
        <family val="2"/>
        <charset val="204"/>
        <scheme val="minor"/>
      </rPr>
      <t>контрактов Госзаказа</t>
    </r>
  </si>
  <si>
    <r>
      <t xml:space="preserve">Сумма просроченной дебиторской задолженности в рамках </t>
    </r>
    <r>
      <rPr>
        <b/>
        <sz val="11"/>
        <color theme="1"/>
        <rFont val="Calibri"/>
        <family val="2"/>
        <charset val="204"/>
        <scheme val="minor"/>
      </rPr>
      <t>контрактов Госзаказа</t>
    </r>
    <r>
      <rPr>
        <sz val="11"/>
        <color theme="1"/>
        <rFont val="Calibri"/>
        <family val="2"/>
        <charset val="204"/>
        <scheme val="minor"/>
      </rPr>
      <t>, время просрочки по которым от 3 до 6 месяцев</t>
    </r>
  </si>
  <si>
    <r>
      <t xml:space="preserve">Сумма просроченной дебиторской задолженности в рамках </t>
    </r>
    <r>
      <rPr>
        <b/>
        <sz val="11"/>
        <color theme="1"/>
        <rFont val="Calibri"/>
        <family val="2"/>
        <charset val="204"/>
        <scheme val="minor"/>
      </rPr>
      <t>контрактов Госзаказа</t>
    </r>
    <r>
      <rPr>
        <sz val="11"/>
        <color theme="1"/>
        <rFont val="Calibri"/>
        <family val="2"/>
        <charset val="204"/>
        <scheme val="minor"/>
      </rPr>
      <t>, время просрочки по которым превышает 6 месяцев</t>
    </r>
  </si>
  <si>
    <r>
      <t xml:space="preserve">Сумма просроченной дебиторской задолженности в рамках </t>
    </r>
    <r>
      <rPr>
        <b/>
        <sz val="11"/>
        <color theme="1"/>
        <rFont val="Calibri"/>
        <family val="2"/>
        <charset val="204"/>
        <scheme val="minor"/>
      </rPr>
      <t>прочих заказов</t>
    </r>
    <r>
      <rPr>
        <sz val="11"/>
        <color theme="1"/>
        <rFont val="Calibri"/>
        <family val="2"/>
        <charset val="204"/>
        <scheme val="minor"/>
      </rPr>
      <t>, время просрочки по которым от 3 до 6 месяцев</t>
    </r>
  </si>
  <si>
    <r>
      <t xml:space="preserve">Сумма просроченной дебиторской задолженности в рамках </t>
    </r>
    <r>
      <rPr>
        <b/>
        <sz val="11"/>
        <color theme="1"/>
        <rFont val="Calibri"/>
        <family val="2"/>
        <charset val="204"/>
        <scheme val="minor"/>
      </rPr>
      <t>прочих заказов</t>
    </r>
    <r>
      <rPr>
        <sz val="11"/>
        <color theme="1"/>
        <rFont val="Calibri"/>
        <family val="2"/>
        <charset val="204"/>
        <scheme val="minor"/>
      </rPr>
      <t>, время просрочки по которым превышает 6 месяцев</t>
    </r>
  </si>
  <si>
    <t>Сумма граф 50 и 52</t>
  </si>
  <si>
    <r>
      <t xml:space="preserve">Сумма просроченной кредиторской задолженности (в т.ч. авансы полученные) </t>
    </r>
    <r>
      <rPr>
        <b/>
        <sz val="11"/>
        <color theme="1"/>
        <rFont val="Calibri"/>
        <family val="2"/>
        <charset val="204"/>
        <scheme val="minor"/>
      </rPr>
      <t>по контрактам  в рамках Госзаказа</t>
    </r>
    <r>
      <rPr>
        <sz val="11"/>
        <color theme="1"/>
        <rFont val="Calibri"/>
        <family val="2"/>
        <charset val="204"/>
        <scheme val="minor"/>
      </rPr>
      <t xml:space="preserve"> со сроком более 6 месяцев</t>
    </r>
  </si>
  <si>
    <r>
      <t xml:space="preserve">Сумма кредиторской задолженности (в т.ч. авансы полученные) </t>
    </r>
    <r>
      <rPr>
        <b/>
        <sz val="11"/>
        <color theme="1"/>
        <rFont val="Calibri"/>
        <family val="2"/>
        <charset val="204"/>
        <scheme val="minor"/>
      </rPr>
      <t>по контрактам в рамках Госзаказа</t>
    </r>
  </si>
  <si>
    <r>
      <t xml:space="preserve">Сумма кредиторской задолженности (в т.ч. авансы полученные) </t>
    </r>
    <r>
      <rPr>
        <b/>
        <sz val="11"/>
        <color theme="1"/>
        <rFont val="Calibri"/>
        <family val="2"/>
        <charset val="204"/>
        <scheme val="minor"/>
      </rPr>
      <t>по прочим контрактам</t>
    </r>
    <r>
      <rPr>
        <sz val="11"/>
        <color theme="1"/>
        <rFont val="Calibri"/>
        <family val="2"/>
        <charset val="204"/>
        <scheme val="minor"/>
      </rPr>
      <t xml:space="preserve"> </t>
    </r>
  </si>
  <si>
    <r>
      <t xml:space="preserve">Сумма просроченной кредиторской задолженности (в т.ч. авансы полученные) </t>
    </r>
    <r>
      <rPr>
        <b/>
        <sz val="11"/>
        <color theme="1"/>
        <rFont val="Calibri"/>
        <family val="2"/>
        <charset val="204"/>
        <scheme val="minor"/>
      </rPr>
      <t>по прочим контрактам</t>
    </r>
    <r>
      <rPr>
        <sz val="11"/>
        <color theme="1"/>
        <rFont val="Calibri"/>
        <family val="2"/>
        <charset val="204"/>
        <scheme val="minor"/>
      </rPr>
      <t xml:space="preserve"> со сроком более 6 месяцев</t>
    </r>
  </si>
  <si>
    <t>Сумма граф 55-60. Общая сумма недополученных авансов в соответствии с условиями контрактов (не отражается в бухгалтерском учете)</t>
  </si>
  <si>
    <t>Порядок заполнения</t>
  </si>
  <si>
    <t>Пример заполнения</t>
  </si>
  <si>
    <t xml:space="preserve">МВЗ ИМ. М. Л. МИЛЯ АО </t>
  </si>
  <si>
    <t>7718016666</t>
  </si>
  <si>
    <t>Организация_Доп.реквизит.Группа контрагентов_Наименование</t>
  </si>
  <si>
    <t>Контрагент_ИНН</t>
  </si>
  <si>
    <t>Контрагент_Код по ОКПО</t>
  </si>
  <si>
    <t>Наш долг</t>
  </si>
  <si>
    <t>Группа финансового учета_Группа</t>
  </si>
  <si>
    <t>Клиент_Рабочее наименование,
Поставщик_Рабочее наименование</t>
  </si>
  <si>
    <t>Клиент_Доп.реквизит.Группа контрагентов_Наименование;
Поставщик_Доп.реквизит.Группа контрагентов_Наименование</t>
  </si>
  <si>
    <t>Клиент_Доп.реквизит.Группа контрагентов_Входит в группу;
Поставщик_Доп.реквизит.Группа контрагентов_Входит в группу</t>
  </si>
  <si>
    <t>Долг клиента;
Долг поставщика</t>
  </si>
  <si>
    <r>
      <t xml:space="preserve">Долг клиента (просрочено);
Долг поставщика (просрочено)
</t>
    </r>
    <r>
      <rPr>
        <b/>
        <sz val="10"/>
        <color theme="1"/>
        <rFont val="Calibri"/>
        <family val="2"/>
        <charset val="204"/>
        <scheme val="minor"/>
      </rPr>
      <t xml:space="preserve">Отбор: </t>
    </r>
    <r>
      <rPr>
        <sz val="10"/>
        <color theme="1"/>
        <rFont val="Calibri"/>
        <family val="2"/>
        <charset val="204"/>
        <scheme val="minor"/>
      </rPr>
      <t>Договор_Государственный контракт (Заполнено)</t>
    </r>
  </si>
  <si>
    <r>
      <t xml:space="preserve">Долг клиента;
Долг поставщика
</t>
    </r>
    <r>
      <rPr>
        <b/>
        <sz val="10"/>
        <color theme="1"/>
        <rFont val="Calibri"/>
        <family val="2"/>
        <charset val="204"/>
        <scheme val="minor"/>
      </rPr>
      <t xml:space="preserve">Отбор: </t>
    </r>
    <r>
      <rPr>
        <sz val="10"/>
        <color theme="1"/>
        <rFont val="Calibri"/>
        <family val="2"/>
        <charset val="204"/>
        <scheme val="minor"/>
      </rPr>
      <t>Договор_Государственный контракт (Заполнено);</t>
    </r>
  </si>
  <si>
    <r>
      <t xml:space="preserve">Долг клиента (просрочено);
Долг поставщика (просрочено)
</t>
    </r>
    <r>
      <rPr>
        <b/>
        <sz val="10"/>
        <color theme="1"/>
        <rFont val="Calibri"/>
        <family val="2"/>
        <charset val="204"/>
        <scheme val="minor"/>
      </rPr>
      <t xml:space="preserve">Отборы: </t>
    </r>
    <r>
      <rPr>
        <sz val="10"/>
        <color theme="1"/>
        <rFont val="Calibri"/>
        <family val="2"/>
        <charset val="204"/>
        <scheme val="minor"/>
      </rPr>
      <t>1)Договор_Государственный контракт (Заполнено);
2)Количество дней (Более 90, меньше либо равно 180)</t>
    </r>
  </si>
  <si>
    <r>
      <t xml:space="preserve">Долг клиента (просрочено);
Долг поставщика (просрочено)
</t>
    </r>
    <r>
      <rPr>
        <b/>
        <sz val="10"/>
        <color theme="1"/>
        <rFont val="Calibri"/>
        <family val="2"/>
        <charset val="204"/>
        <scheme val="minor"/>
      </rPr>
      <t xml:space="preserve">Отборы: </t>
    </r>
    <r>
      <rPr>
        <sz val="10"/>
        <color theme="1"/>
        <rFont val="Calibri"/>
        <family val="2"/>
        <charset val="204"/>
        <scheme val="minor"/>
      </rPr>
      <t>1)Договор_Государственный контракт (Заполнено);
2)Количество дней (Более 180)</t>
    </r>
  </si>
  <si>
    <r>
      <t xml:space="preserve">Долг клиента;
Долг поставщика
</t>
    </r>
    <r>
      <rPr>
        <b/>
        <sz val="10"/>
        <color theme="1"/>
        <rFont val="Calibri"/>
        <family val="2"/>
        <charset val="204"/>
        <scheme val="minor"/>
      </rPr>
      <t xml:space="preserve">Отбор: </t>
    </r>
    <r>
      <rPr>
        <sz val="10"/>
        <color theme="1"/>
        <rFont val="Calibri"/>
        <family val="2"/>
        <charset val="204"/>
        <scheme val="minor"/>
      </rPr>
      <t>Договор_Государственный контракт (Не заполнено);</t>
    </r>
  </si>
  <si>
    <r>
      <t xml:space="preserve">Долг клиента (просрочено);
Долг поставщика (просрочено)
</t>
    </r>
    <r>
      <rPr>
        <b/>
        <sz val="10"/>
        <color theme="1"/>
        <rFont val="Calibri"/>
        <family val="2"/>
        <charset val="204"/>
        <scheme val="minor"/>
      </rPr>
      <t xml:space="preserve">Отбор: </t>
    </r>
    <r>
      <rPr>
        <sz val="10"/>
        <color theme="1"/>
        <rFont val="Calibri"/>
        <family val="2"/>
        <charset val="204"/>
        <scheme val="minor"/>
      </rPr>
      <t>Договор_Государственный контракт (Не заполнено)</t>
    </r>
  </si>
  <si>
    <r>
      <t xml:space="preserve">Долг клиента (просрочено);
Долг поставщика (просрочено)
</t>
    </r>
    <r>
      <rPr>
        <b/>
        <sz val="10"/>
        <color theme="1"/>
        <rFont val="Calibri"/>
        <family val="2"/>
        <charset val="204"/>
        <scheme val="minor"/>
      </rPr>
      <t xml:space="preserve">Отборы: </t>
    </r>
    <r>
      <rPr>
        <sz val="10"/>
        <color theme="1"/>
        <rFont val="Calibri"/>
        <family val="2"/>
        <charset val="204"/>
        <scheme val="minor"/>
      </rPr>
      <t>1)Договор_Государственный контракт (Не заполнено);
2)Количество дней (Более 90, меньше либо равно 180)</t>
    </r>
  </si>
  <si>
    <r>
      <t xml:space="preserve">Долг клиента (просрочено);
Долг поставщика (просрочено)
</t>
    </r>
    <r>
      <rPr>
        <b/>
        <sz val="10"/>
        <color theme="1"/>
        <rFont val="Calibri"/>
        <family val="2"/>
        <charset val="204"/>
        <scheme val="minor"/>
      </rPr>
      <t xml:space="preserve">Отборы: </t>
    </r>
    <r>
      <rPr>
        <sz val="10"/>
        <color theme="1"/>
        <rFont val="Calibri"/>
        <family val="2"/>
        <charset val="204"/>
        <scheme val="minor"/>
      </rPr>
      <t>1)Договор_Государственный контракт (Не заполнено);
2)Количество дней (Более 180)</t>
    </r>
  </si>
  <si>
    <r>
      <t xml:space="preserve">Наш долг (просрочено)
</t>
    </r>
    <r>
      <rPr>
        <b/>
        <sz val="10"/>
        <color theme="1"/>
        <rFont val="Calibri"/>
        <family val="2"/>
        <charset val="204"/>
        <scheme val="minor"/>
      </rPr>
      <t xml:space="preserve">Отбор: </t>
    </r>
    <r>
      <rPr>
        <sz val="10"/>
        <color theme="1"/>
        <rFont val="Calibri"/>
        <family val="2"/>
        <charset val="204"/>
        <scheme val="minor"/>
      </rPr>
      <t>Договор_Государственный контракт (Заполнено)</t>
    </r>
  </si>
  <si>
    <r>
      <t xml:space="preserve">Наш долг (просрочено)
</t>
    </r>
    <r>
      <rPr>
        <b/>
        <sz val="10"/>
        <color theme="1"/>
        <rFont val="Calibri"/>
        <family val="2"/>
        <charset val="204"/>
        <scheme val="minor"/>
      </rPr>
      <t xml:space="preserve">Отборы: </t>
    </r>
    <r>
      <rPr>
        <sz val="10"/>
        <color theme="1"/>
        <rFont val="Calibri"/>
        <family val="2"/>
        <charset val="204"/>
        <scheme val="minor"/>
      </rPr>
      <t>1)Договор_Государственный контракт (Заполнено);
2)Количество дней (Более 180)</t>
    </r>
  </si>
  <si>
    <r>
      <t xml:space="preserve">Наш долг (просрочено)
</t>
    </r>
    <r>
      <rPr>
        <b/>
        <sz val="10"/>
        <color theme="1"/>
        <rFont val="Calibri"/>
        <family val="2"/>
        <charset val="204"/>
        <scheme val="minor"/>
      </rPr>
      <t xml:space="preserve">Отбор: </t>
    </r>
    <r>
      <rPr>
        <sz val="10"/>
        <color theme="1"/>
        <rFont val="Calibri"/>
        <family val="2"/>
        <charset val="204"/>
        <scheme val="minor"/>
      </rPr>
      <t>Договор_Государственный контракт (Не заполнено)</t>
    </r>
  </si>
  <si>
    <r>
      <t xml:space="preserve">Наш долг (просрочено)
</t>
    </r>
    <r>
      <rPr>
        <b/>
        <sz val="10"/>
        <color theme="1"/>
        <rFont val="Calibri"/>
        <family val="2"/>
        <charset val="204"/>
        <scheme val="minor"/>
      </rPr>
      <t xml:space="preserve">Отборы: </t>
    </r>
    <r>
      <rPr>
        <sz val="10"/>
        <color theme="1"/>
        <rFont val="Calibri"/>
        <family val="2"/>
        <charset val="204"/>
        <scheme val="minor"/>
      </rPr>
      <t>1)Договор_Государственный контракт (Не заполнено);
2)Количество дней (Более 180)</t>
    </r>
  </si>
  <si>
    <t>К оплате (просрочено)</t>
  </si>
  <si>
    <r>
      <t xml:space="preserve">К оплате (просрочено)
</t>
    </r>
    <r>
      <rPr>
        <b/>
        <sz val="10"/>
        <color theme="1"/>
        <rFont val="Calibri"/>
        <family val="2"/>
        <charset val="204"/>
        <scheme val="minor"/>
      </rPr>
      <t xml:space="preserve">Отбор: </t>
    </r>
    <r>
      <rPr>
        <sz val="10"/>
        <color theme="1"/>
        <rFont val="Calibri"/>
        <family val="2"/>
        <charset val="204"/>
        <scheme val="minor"/>
      </rPr>
      <t>Договор_Государственный контракт (Заполнено)</t>
    </r>
  </si>
  <si>
    <r>
      <t xml:space="preserve">К оплате (просрочено)
</t>
    </r>
    <r>
      <rPr>
        <b/>
        <sz val="10"/>
        <color theme="1"/>
        <rFont val="Calibri"/>
        <family val="2"/>
        <charset val="204"/>
        <scheme val="minor"/>
      </rPr>
      <t xml:space="preserve">Отбор: </t>
    </r>
    <r>
      <rPr>
        <sz val="10"/>
        <color theme="1"/>
        <rFont val="Calibri"/>
        <family val="2"/>
        <charset val="204"/>
        <scheme val="minor"/>
      </rPr>
      <t>Договор_Государственный контракт (Не заполнено)</t>
    </r>
  </si>
  <si>
    <t>62/Расчеты с покупателями</t>
  </si>
  <si>
    <t>07537915</t>
  </si>
  <si>
    <t>1010</t>
  </si>
  <si>
    <t>МВЗ ИМ. М. Л. МИЛЯ АО</t>
  </si>
  <si>
    <t>76/Расчеты с прочими дебиторами и кредиторами</t>
  </si>
  <si>
    <t>&lt;Пусто&gt;</t>
  </si>
  <si>
    <t>60/Расчеты с поставщиками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</si>
</sst>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 _₽_-;\-* #,##0\ _₽_-;_-* &quot;-&quot;??\ _₽_-;_-@_-"/>
    <numFmt numFmtId="165" formatCode="0.00000"/>
  </numFmts>
  <fonts count="9" x14ac:knownFonts="1">
    <font>
      <sz val="11"/>
      <color theme="1"/>
      <name val="Calibri"/>
      <family val="2"/>
      <charset val="204"/>
      <scheme val="minor"/>
    </font>
    <font>
      <b/>
      <sz val="11"/>
      <color theme="1"/>
      <name val="Calibri"/>
      <family val="2"/>
      <charset val="204"/>
      <scheme val="minor"/>
    </font>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sz val="8"/>
      <name val="Arial"/>
      <family val="2"/>
    </font>
    <font>
      <sz val="8"/>
      <name val="Arial"/>
      <family val="2"/>
      <charset val="204"/>
    </font>
    <font>
      <b/>
      <sz val="10"/>
      <name val="Arial"/>
      <family val="2"/>
      <charset val="204"/>
    </font>
    <font>
      <sz val="16"/>
      <color rgb="FF0070C0"/>
      <name val="Calibri"/>
      <family val="2"/>
      <charset val="204"/>
      <scheme val="minor"/>
    </font>
  </fonts>
  <fills count="10">
    <fill>
      <patternFill patternType="none"/>
    </fill>
    <fill>
      <patternFill patternType="gray125"/>
    </fill>
    <fill>
      <patternFill patternType="solid">
        <fgColor rgb="FF00B0F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0"/>
      </left>
      <right style="thin">
        <color indexed="60"/>
      </right>
      <top style="thin">
        <color indexed="60"/>
      </top>
      <bottom style="thin">
        <color indexed="60"/>
      </bottom>
      <diagonal/>
    </border>
    <border>
      <left/>
      <right style="thin">
        <color indexed="60"/>
      </right>
      <top style="thin">
        <color indexed="60"/>
      </top>
      <bottom style="thin">
        <color indexed="60"/>
      </bottom>
      <diagonal/>
    </border>
  </borders>
  <cellStyleXfs count="3">
    <xf numFmtId="0" fontId="0" fillId="0" borderId="0"/>
    <xf numFmtId="43" fontId="2" fillId="0" borderId="0" applyFont="0" applyFill="0" applyBorder="0" applyAlignment="0" applyProtection="0"/>
    <xf numFmtId="0" fontId="5" fillId="0" borderId="0"/>
  </cellStyleXfs>
  <cellXfs count="132">
    <xf numFmtId="0" fontId="0" fillId="0" borderId="0" xfId="0"/>
    <xf numFmtId="0" fontId="0" fillId="0" borderId="0" xfId="0" applyAlignment="1">
      <alignment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wrapText="1"/>
    </xf>
    <xf numFmtId="0" fontId="0" fillId="0" borderId="2" xfId="0" applyBorder="1" applyAlignment="1">
      <alignment vertical="center" wrapText="1"/>
    </xf>
    <xf numFmtId="0" fontId="0" fillId="0" borderId="3" xfId="0" applyBorder="1" applyAlignment="1">
      <alignment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wrapText="1"/>
    </xf>
    <xf numFmtId="0" fontId="0" fillId="0" borderId="1" xfId="0" applyBorder="1"/>
    <xf numFmtId="0" fontId="0" fillId="3" borderId="1" xfId="0" applyFill="1" applyBorder="1"/>
    <xf numFmtId="164" fontId="0" fillId="3" borderId="1" xfId="1" applyNumberFormat="1" applyFont="1" applyFill="1" applyBorder="1"/>
    <xf numFmtId="0" fontId="1" fillId="0" borderId="3" xfId="0" applyFont="1" applyBorder="1" applyAlignment="1">
      <alignment horizontal="center" vertical="center"/>
    </xf>
    <xf numFmtId="0" fontId="0" fillId="2" borderId="1" xfId="0" applyFill="1" applyBorder="1" applyAlignment="1">
      <alignment horizontal="center" vertical="center"/>
    </xf>
    <xf numFmtId="49" fontId="0" fillId="5" borderId="1" xfId="0" applyNumberFormat="1" applyFill="1" applyBorder="1"/>
    <xf numFmtId="3" fontId="0" fillId="5" borderId="1" xfId="0" applyNumberFormat="1" applyFill="1" applyBorder="1"/>
    <xf numFmtId="0" fontId="1" fillId="4" borderId="3" xfId="0" applyFont="1" applyFill="1" applyBorder="1" applyAlignment="1">
      <alignment horizontal="center" vertical="center"/>
    </xf>
    <xf numFmtId="3" fontId="0" fillId="4" borderId="1" xfId="0" applyNumberFormat="1" applyFill="1" applyBorder="1"/>
    <xf numFmtId="0" fontId="0" fillId="0" borderId="0" xfId="0" applyFill="1"/>
    <xf numFmtId="49" fontId="0" fillId="5" borderId="1" xfId="0" applyNumberFormat="1" applyFill="1" applyBorder="1" applyAlignment="1">
      <alignment horizontal="left"/>
    </xf>
    <xf numFmtId="0" fontId="0" fillId="8" borderId="1" xfId="0" applyFill="1" applyBorder="1"/>
    <xf numFmtId="0" fontId="0" fillId="8" borderId="0" xfId="0" applyFill="1"/>
    <xf numFmtId="0" fontId="0" fillId="0" borderId="1" xfId="0" applyBorder="1" applyAlignment="1">
      <alignment horizontal="center"/>
    </xf>
    <xf numFmtId="3" fontId="1" fillId="4" borderId="3" xfId="0" applyNumberFormat="1" applyFont="1" applyFill="1" applyBorder="1" applyAlignment="1">
      <alignment horizontal="center" vertical="center"/>
    </xf>
    <xf numFmtId="3" fontId="1" fillId="5"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3" fontId="1" fillId="5" borderId="3" xfId="0" applyNumberFormat="1" applyFont="1" applyFill="1" applyBorder="1" applyAlignment="1">
      <alignment horizontal="center" vertical="center" wrapText="1"/>
    </xf>
    <xf numFmtId="3" fontId="0" fillId="0" borderId="1" xfId="0" applyNumberFormat="1" applyBorder="1"/>
    <xf numFmtId="4" fontId="0" fillId="0" borderId="1" xfId="0" applyNumberFormat="1" applyBorder="1"/>
    <xf numFmtId="49" fontId="0" fillId="5" borderId="3" xfId="0" applyNumberFormat="1" applyFill="1" applyBorder="1"/>
    <xf numFmtId="165" fontId="0" fillId="0" borderId="1" xfId="0" applyNumberFormat="1" applyBorder="1"/>
    <xf numFmtId="0" fontId="0" fillId="0" borderId="1" xfId="0" applyBorder="1" applyAlignment="1">
      <alignment wrapText="1"/>
    </xf>
    <xf numFmtId="0" fontId="0" fillId="4" borderId="1" xfId="0" applyFill="1" applyBorder="1" applyAlignment="1">
      <alignment horizontal="center"/>
    </xf>
    <xf numFmtId="0" fontId="0" fillId="4" borderId="1" xfId="0" applyFill="1" applyBorder="1"/>
    <xf numFmtId="49" fontId="0" fillId="4" borderId="1" xfId="0" applyNumberFormat="1" applyFill="1" applyBorder="1"/>
    <xf numFmtId="0" fontId="0" fillId="4" borderId="1" xfId="0" applyFill="1" applyBorder="1" applyAlignment="1">
      <alignment horizontal="center" vertical="center"/>
    </xf>
    <xf numFmtId="164" fontId="0" fillId="4" borderId="1" xfId="1" applyNumberFormat="1" applyFont="1" applyFill="1" applyBorder="1"/>
    <xf numFmtId="0" fontId="0" fillId="0" borderId="0" xfId="0" applyFill="1" applyAlignment="1">
      <alignment horizontal="center"/>
    </xf>
    <xf numFmtId="3" fontId="0" fillId="0" borderId="0" xfId="0" applyNumberFormat="1" applyFill="1"/>
    <xf numFmtId="0" fontId="0" fillId="0" borderId="0" xfId="0" applyFill="1" applyAlignment="1">
      <alignment horizontal="center" vertical="center" wrapText="1"/>
    </xf>
    <xf numFmtId="0" fontId="0" fillId="8" borderId="0" xfId="0" applyFill="1" applyAlignment="1">
      <alignment horizontal="center"/>
    </xf>
    <xf numFmtId="3" fontId="0" fillId="8" borderId="0" xfId="0" applyNumberFormat="1" applyFill="1"/>
    <xf numFmtId="0" fontId="1" fillId="8" borderId="0" xfId="0" applyFont="1" applyFill="1" applyAlignment="1">
      <alignment horizontal="center"/>
    </xf>
    <xf numFmtId="14" fontId="1" fillId="8" borderId="0" xfId="0" applyNumberFormat="1" applyFont="1" applyFill="1" applyAlignment="1">
      <alignment horizontal="center"/>
    </xf>
    <xf numFmtId="0" fontId="1" fillId="8" borderId="0" xfId="0" applyFont="1" applyFill="1"/>
    <xf numFmtId="3" fontId="1" fillId="8" borderId="0" xfId="0" applyNumberFormat="1" applyFont="1" applyFill="1"/>
    <xf numFmtId="0" fontId="0" fillId="8" borderId="0" xfId="0" applyFill="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1" fillId="9" borderId="3" xfId="0" applyFont="1" applyFill="1" applyBorder="1" applyAlignment="1">
      <alignment horizontal="center" vertical="center"/>
    </xf>
    <xf numFmtId="3" fontId="1" fillId="9" borderId="3" xfId="0" applyNumberFormat="1" applyFont="1" applyFill="1" applyBorder="1" applyAlignment="1">
      <alignment horizontal="center" vertical="center"/>
    </xf>
    <xf numFmtId="0" fontId="3" fillId="0" borderId="3"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8" borderId="0" xfId="0" applyFont="1" applyFill="1" applyAlignment="1">
      <alignment vertical="top"/>
    </xf>
    <xf numFmtId="0" fontId="3" fillId="0" borderId="0" xfId="0" applyFont="1" applyFill="1" applyAlignment="1">
      <alignment vertical="top"/>
    </xf>
    <xf numFmtId="49" fontId="0" fillId="5" borderId="1" xfId="0" applyNumberFormat="1" applyFill="1" applyBorder="1" applyAlignment="1">
      <alignment horizontal="left" wrapText="1"/>
    </xf>
    <xf numFmtId="0" fontId="0" fillId="0" borderId="0" xfId="0" applyAlignment="1">
      <alignment vertical="top" wrapText="1"/>
    </xf>
    <xf numFmtId="0" fontId="0" fillId="0" borderId="0" xfId="0" applyAlignment="1">
      <alignment vertical="top"/>
    </xf>
    <xf numFmtId="0" fontId="1" fillId="0" borderId="1" xfId="0" applyFont="1" applyBorder="1" applyAlignment="1">
      <alignment horizontal="center" vertical="center" wrapText="1"/>
    </xf>
    <xf numFmtId="0" fontId="0" fillId="0" borderId="1" xfId="0" applyBorder="1" applyAlignment="1">
      <alignment wrapText="1"/>
    </xf>
    <xf numFmtId="0" fontId="1" fillId="0" borderId="2" xfId="0" applyFont="1" applyBorder="1" applyAlignment="1">
      <alignment horizontal="center" vertical="center" wrapText="1"/>
    </xf>
    <xf numFmtId="0" fontId="0" fillId="0" borderId="4" xfId="0" applyBorder="1" applyAlignment="1">
      <alignment wrapText="1"/>
    </xf>
    <xf numFmtId="0" fontId="0" fillId="0" borderId="3" xfId="0" applyBorder="1" applyAlignment="1">
      <alignment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xf numFmtId="0" fontId="1" fillId="0" borderId="1" xfId="0" applyFont="1" applyBorder="1" applyAlignment="1"/>
    <xf numFmtId="0" fontId="1" fillId="0" borderId="5" xfId="0" applyFont="1" applyBorder="1" applyAlignment="1">
      <alignment horizontal="center" vertical="center" wrapText="1"/>
    </xf>
    <xf numFmtId="0" fontId="0" fillId="0" borderId="6" xfId="0" applyBorder="1" applyAlignment="1"/>
    <xf numFmtId="0" fontId="0" fillId="0" borderId="7" xfId="0" applyBorder="1" applyAlignment="1"/>
    <xf numFmtId="0" fontId="0" fillId="0" borderId="2" xfId="0" applyBorder="1" applyAlignment="1">
      <alignment vertical="center" wrapText="1"/>
    </xf>
    <xf numFmtId="0" fontId="0" fillId="0" borderId="3" xfId="0"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0" fillId="0" borderId="7" xfId="0" applyBorder="1" applyAlignment="1">
      <alignment horizontal="center" vertical="center" wrapText="1"/>
    </xf>
    <xf numFmtId="0" fontId="1" fillId="0" borderId="4" xfId="0" applyFont="1" applyBorder="1" applyAlignment="1">
      <alignment horizontal="center" vertical="center" wrapText="1"/>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7" borderId="6" xfId="0" applyFill="1" applyBorder="1" applyAlignment="1"/>
    <xf numFmtId="0" fontId="0" fillId="7" borderId="7" xfId="0" applyFill="1" applyBorder="1" applyAlignment="1"/>
    <xf numFmtId="0" fontId="1" fillId="3" borderId="1" xfId="0" applyFont="1" applyFill="1" applyBorder="1" applyAlignment="1">
      <alignment horizontal="center" vertical="center"/>
    </xf>
    <xf numFmtId="0" fontId="0" fillId="3" borderId="1" xfId="0" applyFill="1" applyBorder="1" applyAlignment="1"/>
    <xf numFmtId="0" fontId="0" fillId="0" borderId="1" xfId="0" applyBorder="1" applyAlignment="1"/>
    <xf numFmtId="0" fontId="1" fillId="5" borderId="5" xfId="0" applyFont="1"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0" borderId="4" xfId="0" applyBorder="1" applyAlignment="1"/>
    <xf numFmtId="0" fontId="0" fillId="0" borderId="3" xfId="0" applyBorder="1" applyAlignment="1"/>
    <xf numFmtId="0" fontId="1" fillId="4" borderId="8" xfId="0" applyFont="1"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1" fillId="0" borderId="3" xfId="0" applyFont="1" applyBorder="1" applyAlignment="1">
      <alignment horizontal="center"/>
    </xf>
    <xf numFmtId="0" fontId="1" fillId="4" borderId="3" xfId="0" applyFont="1" applyFill="1" applyBorder="1" applyAlignment="1">
      <alignment horizontal="left" vertical="center"/>
    </xf>
    <xf numFmtId="0" fontId="6" fillId="4" borderId="18" xfId="2" applyNumberFormat="1" applyFont="1" applyFill="1" applyBorder="1" applyAlignment="1">
      <alignment vertical="top" wrapText="1"/>
    </xf>
    <xf numFmtId="3" fontId="0" fillId="3" borderId="1" xfId="1" applyNumberFormat="1" applyFont="1" applyFill="1" applyBorder="1"/>
    <xf numFmtId="0" fontId="3" fillId="0" borderId="1" xfId="0" applyFont="1" applyBorder="1" applyAlignment="1">
      <alignment horizontal="center" vertical="top" wrapText="1"/>
    </xf>
    <xf numFmtId="0" fontId="7" fillId="4" borderId="19" xfId="2" applyNumberFormat="1" applyFont="1" applyFill="1" applyBorder="1" applyAlignment="1">
      <alignment vertical="top"/>
    </xf>
    <xf numFmtId="0" fontId="0" fillId="0" borderId="7" xfId="0" applyBorder="1" applyAlignment="1">
      <alignment horizont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3">
    <cellStyle name="Обычный" xfId="0" builtinId="0"/>
    <cellStyle name="Обычный_ТЗ" xfId="2"/>
    <cellStyle name="Финансовый" xfId="1" builtinId="3"/>
  </cellStyles>
  <dxfs count="0"/>
  <tableStyles count="0" defaultTableStyle="TableStyleMedium2" defaultPivotStyle="PivotStyleLight16"/>
  <colors>
    <mruColors>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F34"/>
  <sheetViews>
    <sheetView topLeftCell="A17" workbookViewId="0">
      <selection activeCell="F20" sqref="F20:F30"/>
    </sheetView>
  </sheetViews>
  <sheetFormatPr defaultRowHeight="15" x14ac:dyDescent="0.25"/>
  <cols>
    <col min="1" max="1" width="10.140625" customWidth="1"/>
    <col min="2" max="2" width="13.28515625" customWidth="1"/>
    <col min="3" max="3" width="15.42578125" customWidth="1"/>
    <col min="4" max="4" width="42.42578125" customWidth="1"/>
    <col min="5" max="5" width="15.140625" bestFit="1" customWidth="1"/>
    <col min="6" max="6" width="91.85546875" style="1" customWidth="1"/>
  </cols>
  <sheetData>
    <row r="1" spans="1:6" ht="132" customHeight="1" thickBot="1" x14ac:dyDescent="0.3">
      <c r="A1" s="63" t="s">
        <v>132</v>
      </c>
      <c r="B1" s="64"/>
      <c r="C1" s="64"/>
      <c r="D1" s="64"/>
      <c r="E1" s="64"/>
      <c r="F1" s="64"/>
    </row>
    <row r="2" spans="1:6" ht="15.75" customHeight="1" thickBot="1" x14ac:dyDescent="0.3">
      <c r="A2" s="72" t="s">
        <v>23</v>
      </c>
      <c r="B2" s="73"/>
      <c r="C2" s="73"/>
      <c r="D2" s="74" t="s">
        <v>0</v>
      </c>
      <c r="E2" s="52" t="s">
        <v>45</v>
      </c>
      <c r="F2" s="8" t="s">
        <v>21</v>
      </c>
    </row>
    <row r="3" spans="1:6" x14ac:dyDescent="0.25">
      <c r="A3" s="76" t="s">
        <v>0</v>
      </c>
      <c r="B3" s="76"/>
      <c r="C3" s="76"/>
      <c r="D3" s="77" t="s">
        <v>0</v>
      </c>
      <c r="E3" s="53">
        <v>1</v>
      </c>
      <c r="F3" s="7" t="s">
        <v>18</v>
      </c>
    </row>
    <row r="4" spans="1:6" x14ac:dyDescent="0.25">
      <c r="A4" s="65" t="s">
        <v>24</v>
      </c>
      <c r="B4" s="65"/>
      <c r="C4" s="65"/>
      <c r="D4" s="78" t="s">
        <v>1</v>
      </c>
      <c r="E4" s="54">
        <v>2</v>
      </c>
      <c r="F4" s="5" t="s">
        <v>133</v>
      </c>
    </row>
    <row r="5" spans="1:6" x14ac:dyDescent="0.25">
      <c r="A5" s="65" t="s">
        <v>2</v>
      </c>
      <c r="B5" s="65"/>
      <c r="C5" s="65"/>
      <c r="D5" s="78"/>
      <c r="E5" s="53">
        <v>7</v>
      </c>
      <c r="F5" s="6" t="s">
        <v>134</v>
      </c>
    </row>
    <row r="6" spans="1:6" x14ac:dyDescent="0.25">
      <c r="A6" s="65" t="s">
        <v>4</v>
      </c>
      <c r="B6" s="65"/>
      <c r="C6" s="65"/>
      <c r="D6" s="78"/>
      <c r="E6" s="54">
        <v>8</v>
      </c>
      <c r="F6" s="82" t="s">
        <v>135</v>
      </c>
    </row>
    <row r="7" spans="1:6" x14ac:dyDescent="0.25">
      <c r="A7" s="65" t="s">
        <v>3</v>
      </c>
      <c r="B7" s="65"/>
      <c r="C7" s="65"/>
      <c r="D7" s="78"/>
      <c r="E7" s="54">
        <v>9</v>
      </c>
      <c r="F7" s="83"/>
    </row>
    <row r="8" spans="1:6" x14ac:dyDescent="0.25">
      <c r="A8" s="65" t="s">
        <v>19</v>
      </c>
      <c r="B8" s="65"/>
      <c r="C8" s="65"/>
      <c r="D8" s="78"/>
      <c r="E8" s="53">
        <v>10</v>
      </c>
      <c r="F8" s="5" t="s">
        <v>136</v>
      </c>
    </row>
    <row r="9" spans="1:6" x14ac:dyDescent="0.25">
      <c r="A9" s="65" t="s">
        <v>20</v>
      </c>
      <c r="B9" s="65"/>
      <c r="C9" s="65"/>
      <c r="D9" s="78"/>
      <c r="E9" s="54">
        <v>11</v>
      </c>
      <c r="F9" s="34" t="s">
        <v>137</v>
      </c>
    </row>
    <row r="10" spans="1:6" x14ac:dyDescent="0.25">
      <c r="A10" s="67" t="s">
        <v>5</v>
      </c>
      <c r="B10" s="79" t="s">
        <v>46</v>
      </c>
      <c r="C10" s="80"/>
      <c r="D10" s="81"/>
      <c r="E10" s="53">
        <v>12</v>
      </c>
      <c r="F10" s="10" t="s">
        <v>138</v>
      </c>
    </row>
    <row r="11" spans="1:6" x14ac:dyDescent="0.25">
      <c r="A11" s="70"/>
      <c r="B11" s="65" t="s">
        <v>13</v>
      </c>
      <c r="C11" s="65" t="s">
        <v>14</v>
      </c>
      <c r="D11" s="9" t="s">
        <v>47</v>
      </c>
      <c r="E11" s="53">
        <v>32</v>
      </c>
      <c r="F11" s="5" t="s">
        <v>141</v>
      </c>
    </row>
    <row r="12" spans="1:6" x14ac:dyDescent="0.25">
      <c r="A12" s="70"/>
      <c r="B12" s="75"/>
      <c r="C12" s="75"/>
      <c r="D12" s="4" t="s">
        <v>9</v>
      </c>
      <c r="E12" s="54">
        <v>33</v>
      </c>
      <c r="F12" s="5" t="s">
        <v>142</v>
      </c>
    </row>
    <row r="13" spans="1:6" ht="30" x14ac:dyDescent="0.25">
      <c r="A13" s="70"/>
      <c r="B13" s="75"/>
      <c r="C13" s="75"/>
      <c r="D13" s="4" t="s">
        <v>32</v>
      </c>
      <c r="E13" s="54">
        <v>34</v>
      </c>
      <c r="F13" s="5" t="s">
        <v>143</v>
      </c>
    </row>
    <row r="14" spans="1:6" ht="30" x14ac:dyDescent="0.25">
      <c r="A14" s="70"/>
      <c r="B14" s="75"/>
      <c r="C14" s="75"/>
      <c r="D14" s="4" t="s">
        <v>33</v>
      </c>
      <c r="E14" s="54">
        <v>35</v>
      </c>
      <c r="F14" s="5" t="s">
        <v>144</v>
      </c>
    </row>
    <row r="15" spans="1:6" x14ac:dyDescent="0.25">
      <c r="A15" s="70"/>
      <c r="B15" s="75"/>
      <c r="C15" s="65" t="s">
        <v>15</v>
      </c>
      <c r="D15" s="9" t="s">
        <v>47</v>
      </c>
      <c r="E15" s="54">
        <v>36</v>
      </c>
      <c r="F15" s="5" t="s">
        <v>140</v>
      </c>
    </row>
    <row r="16" spans="1:6" x14ac:dyDescent="0.25">
      <c r="A16" s="70"/>
      <c r="B16" s="75"/>
      <c r="C16" s="75"/>
      <c r="D16" s="4" t="s">
        <v>9</v>
      </c>
      <c r="E16" s="53">
        <v>37</v>
      </c>
      <c r="F16" s="5" t="s">
        <v>139</v>
      </c>
    </row>
    <row r="17" spans="1:6" ht="30" x14ac:dyDescent="0.25">
      <c r="A17" s="70"/>
      <c r="B17" s="75"/>
      <c r="C17" s="75"/>
      <c r="D17" s="4" t="s">
        <v>32</v>
      </c>
      <c r="E17" s="54">
        <v>38</v>
      </c>
      <c r="F17" s="5" t="s">
        <v>145</v>
      </c>
    </row>
    <row r="18" spans="1:6" ht="30" x14ac:dyDescent="0.25">
      <c r="A18" s="71"/>
      <c r="B18" s="75"/>
      <c r="C18" s="75"/>
      <c r="D18" s="4" t="s">
        <v>33</v>
      </c>
      <c r="E18" s="54">
        <v>39</v>
      </c>
      <c r="F18" s="5" t="s">
        <v>146</v>
      </c>
    </row>
    <row r="19" spans="1:6" x14ac:dyDescent="0.25">
      <c r="A19" s="67" t="s">
        <v>40</v>
      </c>
      <c r="B19" s="65" t="s">
        <v>41</v>
      </c>
      <c r="C19" s="66"/>
      <c r="D19" s="66"/>
      <c r="E19" s="53">
        <v>40</v>
      </c>
      <c r="F19" s="34" t="s">
        <v>147</v>
      </c>
    </row>
    <row r="20" spans="1:6" ht="30" x14ac:dyDescent="0.25">
      <c r="A20" s="68"/>
      <c r="B20" s="67" t="s">
        <v>17</v>
      </c>
      <c r="C20" s="67" t="s">
        <v>14</v>
      </c>
      <c r="D20" s="9" t="s">
        <v>14</v>
      </c>
      <c r="E20" s="53">
        <v>50</v>
      </c>
      <c r="F20" s="10" t="s">
        <v>149</v>
      </c>
    </row>
    <row r="21" spans="1:6" ht="30" x14ac:dyDescent="0.25">
      <c r="A21" s="68"/>
      <c r="B21" s="70"/>
      <c r="C21" s="71"/>
      <c r="D21" s="9" t="s">
        <v>42</v>
      </c>
      <c r="E21" s="54">
        <v>51</v>
      </c>
      <c r="F21" s="10" t="s">
        <v>148</v>
      </c>
    </row>
    <row r="22" spans="1:6" x14ac:dyDescent="0.25">
      <c r="A22" s="68"/>
      <c r="B22" s="70"/>
      <c r="C22" s="67" t="s">
        <v>15</v>
      </c>
      <c r="D22" s="9" t="s">
        <v>15</v>
      </c>
      <c r="E22" s="53">
        <v>52</v>
      </c>
      <c r="F22" s="10" t="s">
        <v>150</v>
      </c>
    </row>
    <row r="23" spans="1:6" ht="30" x14ac:dyDescent="0.25">
      <c r="A23" s="69"/>
      <c r="B23" s="71"/>
      <c r="C23" s="71"/>
      <c r="D23" s="9" t="s">
        <v>42</v>
      </c>
      <c r="E23" s="54">
        <v>53</v>
      </c>
      <c r="F23" s="10" t="s">
        <v>151</v>
      </c>
    </row>
    <row r="24" spans="1:6" ht="30" x14ac:dyDescent="0.25">
      <c r="A24" s="65" t="s">
        <v>6</v>
      </c>
      <c r="B24" s="65" t="s">
        <v>7</v>
      </c>
      <c r="C24" s="66"/>
      <c r="D24" s="66"/>
      <c r="E24" s="54">
        <v>54</v>
      </c>
      <c r="F24" s="5" t="s">
        <v>152</v>
      </c>
    </row>
    <row r="25" spans="1:6" ht="30" x14ac:dyDescent="0.25">
      <c r="A25" s="66"/>
      <c r="B25" s="65" t="s">
        <v>16</v>
      </c>
      <c r="C25" s="65"/>
      <c r="D25" s="3" t="s">
        <v>8</v>
      </c>
      <c r="E25" s="54">
        <v>55</v>
      </c>
      <c r="F25" s="5" t="s">
        <v>34</v>
      </c>
    </row>
    <row r="26" spans="1:6" ht="30" x14ac:dyDescent="0.25">
      <c r="A26" s="66"/>
      <c r="B26" s="65"/>
      <c r="C26" s="65"/>
      <c r="D26" s="3" t="s">
        <v>10</v>
      </c>
      <c r="E26" s="54">
        <v>56</v>
      </c>
      <c r="F26" s="5" t="s">
        <v>35</v>
      </c>
    </row>
    <row r="27" spans="1:6" ht="30" x14ac:dyDescent="0.25">
      <c r="A27" s="66"/>
      <c r="B27" s="65"/>
      <c r="C27" s="65"/>
      <c r="D27" s="3" t="s">
        <v>11</v>
      </c>
      <c r="E27" s="53">
        <v>57</v>
      </c>
      <c r="F27" s="5" t="s">
        <v>36</v>
      </c>
    </row>
    <row r="28" spans="1:6" ht="30" x14ac:dyDescent="0.25">
      <c r="A28" s="66"/>
      <c r="B28" s="65"/>
      <c r="C28" s="65"/>
      <c r="D28" s="3" t="s">
        <v>12</v>
      </c>
      <c r="E28" s="54">
        <v>58</v>
      </c>
      <c r="F28" s="5" t="s">
        <v>37</v>
      </c>
    </row>
    <row r="29" spans="1:6" ht="30" x14ac:dyDescent="0.25">
      <c r="A29" s="66"/>
      <c r="B29" s="65" t="s">
        <v>17</v>
      </c>
      <c r="C29" s="65"/>
      <c r="D29" s="3" t="s">
        <v>14</v>
      </c>
      <c r="E29" s="54">
        <v>59</v>
      </c>
      <c r="F29" s="5" t="s">
        <v>38</v>
      </c>
    </row>
    <row r="30" spans="1:6" ht="30" x14ac:dyDescent="0.25">
      <c r="A30" s="66"/>
      <c r="B30" s="65"/>
      <c r="C30" s="65"/>
      <c r="D30" s="3" t="s">
        <v>15</v>
      </c>
      <c r="E30" s="53">
        <v>60</v>
      </c>
      <c r="F30" s="5" t="s">
        <v>39</v>
      </c>
    </row>
    <row r="31" spans="1:6" x14ac:dyDescent="0.25">
      <c r="D31" s="2"/>
      <c r="E31" s="2"/>
    </row>
    <row r="32" spans="1:6" x14ac:dyDescent="0.25">
      <c r="D32" s="2"/>
      <c r="E32" s="2"/>
    </row>
    <row r="33" spans="4:5" x14ac:dyDescent="0.25">
      <c r="D33" s="2"/>
      <c r="E33" s="2"/>
    </row>
    <row r="34" spans="4:5" x14ac:dyDescent="0.25">
      <c r="D34" s="2"/>
      <c r="E34" s="2"/>
    </row>
  </sheetData>
  <mergeCells count="24">
    <mergeCell ref="A24:A30"/>
    <mergeCell ref="B24:D24"/>
    <mergeCell ref="B25:C28"/>
    <mergeCell ref="B29:C30"/>
    <mergeCell ref="A5:D5"/>
    <mergeCell ref="A6:D6"/>
    <mergeCell ref="A7:D7"/>
    <mergeCell ref="A8:D8"/>
    <mergeCell ref="A9:D9"/>
    <mergeCell ref="C22:C23"/>
    <mergeCell ref="C11:C14"/>
    <mergeCell ref="C15:C18"/>
    <mergeCell ref="A1:F1"/>
    <mergeCell ref="B19:D19"/>
    <mergeCell ref="A19:A23"/>
    <mergeCell ref="B20:B23"/>
    <mergeCell ref="C20:C21"/>
    <mergeCell ref="A2:D2"/>
    <mergeCell ref="B11:B18"/>
    <mergeCell ref="A3:D3"/>
    <mergeCell ref="A4:D4"/>
    <mergeCell ref="A10:A18"/>
    <mergeCell ref="B10:D10"/>
    <mergeCell ref="F6:F7"/>
  </mergeCells>
  <pageMargins left="0.70866141732283472" right="0.70866141732283472" top="0.15748031496062992" bottom="0.15748031496062992" header="0.31496062992125984" footer="0.31496062992125984"/>
  <pageSetup paperSize="9" scale="64"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64"/>
  <sheetViews>
    <sheetView topLeftCell="E1" zoomScaleNormal="100" workbookViewId="0">
      <pane ySplit="7" topLeftCell="A8" activePane="bottomLeft" state="frozen"/>
      <selection pane="bottomLeft" activeCell="R4" sqref="R4:R6"/>
    </sheetView>
  </sheetViews>
  <sheetFormatPr defaultRowHeight="15" x14ac:dyDescent="0.25"/>
  <cols>
    <col min="1" max="1" width="5.5703125" style="23" customWidth="1"/>
    <col min="2" max="2" width="8" style="40" bestFit="1" customWidth="1"/>
    <col min="3" max="3" width="23.85546875" style="20" customWidth="1"/>
    <col min="4" max="4" width="46.5703125" style="20" customWidth="1"/>
    <col min="5" max="5" width="14.85546875" style="20" customWidth="1"/>
    <col min="6" max="6" width="12.7109375" style="20" customWidth="1"/>
    <col min="7" max="7" width="17.140625" style="20" customWidth="1"/>
    <col min="8" max="8" width="15.28515625" style="20" customWidth="1"/>
    <col min="9" max="9" width="13" style="20" customWidth="1"/>
    <col min="10" max="10" width="10.5703125" style="20" customWidth="1"/>
    <col min="11" max="11" width="15.85546875" style="20" customWidth="1"/>
    <col min="12" max="12" width="15.140625" style="20" customWidth="1"/>
    <col min="13" max="13" width="14.7109375" style="20" customWidth="1"/>
    <col min="14" max="14" width="11.5703125" style="41" customWidth="1"/>
    <col min="15" max="15" width="14.85546875" style="20" customWidth="1"/>
    <col min="16" max="16" width="15.42578125" style="20" customWidth="1"/>
    <col min="17" max="17" width="15.140625" style="20" customWidth="1"/>
    <col min="18" max="18" width="9.7109375" style="20" customWidth="1"/>
    <col min="19" max="27" width="17.28515625" style="20" hidden="1" customWidth="1"/>
    <col min="28" max="28" width="12.28515625" style="20" customWidth="1"/>
    <col min="29" max="29" width="14.7109375" style="20" customWidth="1"/>
    <col min="30" max="30" width="13.7109375" style="41" customWidth="1"/>
    <col min="31" max="31" width="14.7109375" style="20" customWidth="1"/>
    <col min="32" max="32" width="13.5703125" style="20" customWidth="1"/>
    <col min="33" max="33" width="14.5703125" style="20" customWidth="1"/>
    <col min="34" max="34" width="14.28515625" style="20" customWidth="1"/>
    <col min="35" max="35" width="16" style="20" customWidth="1"/>
    <col min="36" max="36" width="13.5703125" style="20" customWidth="1"/>
    <col min="37" max="37" width="13.28515625" style="20" customWidth="1"/>
    <col min="38" max="38" width="15.85546875" style="20" customWidth="1"/>
    <col min="39" max="39" width="16" style="23" customWidth="1"/>
    <col min="40" max="16384" width="9.140625" style="20"/>
  </cols>
  <sheetData>
    <row r="1" spans="2:42" s="23" customFormat="1" x14ac:dyDescent="0.25">
      <c r="B1" s="43"/>
      <c r="N1" s="44"/>
      <c r="AD1" s="44"/>
    </row>
    <row r="2" spans="2:42" s="23" customFormat="1" x14ac:dyDescent="0.25">
      <c r="B2" s="45" t="s">
        <v>22</v>
      </c>
      <c r="C2" s="46">
        <v>42825</v>
      </c>
      <c r="D2" s="47"/>
      <c r="E2" s="47"/>
      <c r="F2" s="47"/>
      <c r="G2" s="47"/>
      <c r="H2" s="47"/>
      <c r="I2" s="47"/>
      <c r="J2" s="47"/>
      <c r="K2" s="47"/>
      <c r="L2" s="47"/>
      <c r="M2" s="47"/>
      <c r="N2" s="48"/>
      <c r="O2" s="47"/>
      <c r="P2" s="47"/>
      <c r="Q2" s="47"/>
      <c r="R2" s="47"/>
      <c r="S2" s="47"/>
      <c r="T2" s="47"/>
      <c r="U2" s="47"/>
      <c r="V2" s="47"/>
      <c r="W2" s="47"/>
      <c r="X2" s="47"/>
      <c r="Y2" s="47"/>
      <c r="Z2" s="47"/>
      <c r="AA2" s="47"/>
      <c r="AB2" s="47"/>
      <c r="AC2" s="47"/>
      <c r="AD2" s="48"/>
      <c r="AE2" s="47"/>
      <c r="AF2" s="47"/>
      <c r="AG2" s="47"/>
      <c r="AH2" s="47"/>
      <c r="AI2" s="47"/>
      <c r="AJ2" s="47"/>
      <c r="AK2" s="47"/>
      <c r="AL2" s="47" t="s">
        <v>30</v>
      </c>
    </row>
    <row r="3" spans="2:42" ht="15" customHeight="1" x14ac:dyDescent="0.25">
      <c r="B3" s="67" t="s">
        <v>0</v>
      </c>
      <c r="C3" s="67" t="s">
        <v>24</v>
      </c>
      <c r="D3" s="67" t="s">
        <v>25</v>
      </c>
      <c r="E3" s="67" t="s">
        <v>26</v>
      </c>
      <c r="F3" s="67" t="s">
        <v>27</v>
      </c>
      <c r="G3" s="67" t="s">
        <v>28</v>
      </c>
      <c r="H3" s="67" t="s">
        <v>29</v>
      </c>
      <c r="I3" s="104" t="s">
        <v>5</v>
      </c>
      <c r="J3" s="105"/>
      <c r="K3" s="105"/>
      <c r="L3" s="105"/>
      <c r="M3" s="105"/>
      <c r="N3" s="105"/>
      <c r="O3" s="105"/>
      <c r="P3" s="105"/>
      <c r="Q3" s="106"/>
      <c r="R3" s="92" t="s">
        <v>40</v>
      </c>
      <c r="S3" s="93"/>
      <c r="T3" s="94"/>
      <c r="U3" s="94"/>
      <c r="V3" s="94"/>
      <c r="W3" s="94"/>
      <c r="X3" s="94"/>
      <c r="Y3" s="94"/>
      <c r="Z3" s="94"/>
      <c r="AA3" s="94"/>
      <c r="AB3" s="94"/>
      <c r="AC3" s="94"/>
      <c r="AD3" s="94"/>
      <c r="AE3" s="95"/>
      <c r="AF3" s="96" t="s">
        <v>6</v>
      </c>
      <c r="AG3" s="97"/>
      <c r="AH3" s="97"/>
      <c r="AI3" s="97"/>
      <c r="AJ3" s="97"/>
      <c r="AK3" s="97"/>
      <c r="AL3" s="97"/>
    </row>
    <row r="4" spans="2:42" ht="15" customHeight="1" x14ac:dyDescent="0.25">
      <c r="B4" s="91"/>
      <c r="C4" s="91"/>
      <c r="D4" s="91"/>
      <c r="E4" s="91"/>
      <c r="F4" s="91"/>
      <c r="G4" s="91"/>
      <c r="H4" s="91"/>
      <c r="I4" s="65" t="s">
        <v>46</v>
      </c>
      <c r="J4" s="99" t="s">
        <v>13</v>
      </c>
      <c r="K4" s="100"/>
      <c r="L4" s="100"/>
      <c r="M4" s="100"/>
      <c r="N4" s="100"/>
      <c r="O4" s="100"/>
      <c r="P4" s="100"/>
      <c r="Q4" s="101"/>
      <c r="R4" s="67" t="s">
        <v>41</v>
      </c>
      <c r="S4" s="67" t="s">
        <v>42</v>
      </c>
      <c r="T4" s="114" t="s">
        <v>16</v>
      </c>
      <c r="U4" s="115"/>
      <c r="V4" s="116"/>
      <c r="W4" s="116"/>
      <c r="X4" s="116"/>
      <c r="Y4" s="116"/>
      <c r="Z4" s="116"/>
      <c r="AA4" s="117"/>
      <c r="AB4" s="118" t="s">
        <v>17</v>
      </c>
      <c r="AC4" s="119"/>
      <c r="AD4" s="120"/>
      <c r="AE4" s="121"/>
      <c r="AF4" s="67" t="s">
        <v>44</v>
      </c>
      <c r="AG4" s="84" t="s">
        <v>16</v>
      </c>
      <c r="AH4" s="85"/>
      <c r="AI4" s="85"/>
      <c r="AJ4" s="86"/>
      <c r="AK4" s="110" t="s">
        <v>17</v>
      </c>
      <c r="AL4" s="111"/>
    </row>
    <row r="5" spans="2:42" x14ac:dyDescent="0.25">
      <c r="B5" s="91"/>
      <c r="C5" s="91"/>
      <c r="D5" s="91"/>
      <c r="E5" s="91"/>
      <c r="F5" s="91"/>
      <c r="G5" s="91"/>
      <c r="H5" s="91"/>
      <c r="I5" s="98"/>
      <c r="J5" s="107" t="s">
        <v>14</v>
      </c>
      <c r="K5" s="108"/>
      <c r="L5" s="108"/>
      <c r="M5" s="109"/>
      <c r="N5" s="107" t="s">
        <v>15</v>
      </c>
      <c r="O5" s="108"/>
      <c r="P5" s="108"/>
      <c r="Q5" s="109"/>
      <c r="R5" s="102"/>
      <c r="S5" s="102"/>
      <c r="T5" s="79" t="s">
        <v>8</v>
      </c>
      <c r="U5" s="90"/>
      <c r="V5" s="79" t="s">
        <v>10</v>
      </c>
      <c r="W5" s="90"/>
      <c r="X5" s="79" t="s">
        <v>11</v>
      </c>
      <c r="Y5" s="90"/>
      <c r="Z5" s="79" t="s">
        <v>12</v>
      </c>
      <c r="AA5" s="90"/>
      <c r="AB5" s="79" t="s">
        <v>14</v>
      </c>
      <c r="AC5" s="90"/>
      <c r="AD5" s="65" t="s">
        <v>15</v>
      </c>
      <c r="AE5" s="75"/>
      <c r="AF5" s="102"/>
      <c r="AG5" s="87"/>
      <c r="AH5" s="88"/>
      <c r="AI5" s="88"/>
      <c r="AJ5" s="89"/>
      <c r="AK5" s="112"/>
      <c r="AL5" s="113"/>
    </row>
    <row r="6" spans="2:42" ht="82.5" customHeight="1" x14ac:dyDescent="0.25">
      <c r="B6" s="122" t="s">
        <v>0</v>
      </c>
      <c r="C6" s="77" t="s">
        <v>1</v>
      </c>
      <c r="D6" s="77"/>
      <c r="E6" s="77"/>
      <c r="F6" s="77"/>
      <c r="G6" s="77"/>
      <c r="H6" s="77"/>
      <c r="I6" s="98"/>
      <c r="J6" s="27" t="s">
        <v>31</v>
      </c>
      <c r="K6" s="27" t="s">
        <v>9</v>
      </c>
      <c r="L6" s="27" t="s">
        <v>32</v>
      </c>
      <c r="M6" s="27" t="s">
        <v>33</v>
      </c>
      <c r="N6" s="26" t="s">
        <v>31</v>
      </c>
      <c r="O6" s="27" t="s">
        <v>9</v>
      </c>
      <c r="P6" s="27" t="s">
        <v>32</v>
      </c>
      <c r="Q6" s="27" t="s">
        <v>33</v>
      </c>
      <c r="R6" s="103"/>
      <c r="S6" s="103"/>
      <c r="T6" s="27" t="s">
        <v>8</v>
      </c>
      <c r="U6" s="27" t="s">
        <v>42</v>
      </c>
      <c r="V6" s="27" t="s">
        <v>10</v>
      </c>
      <c r="W6" s="27" t="s">
        <v>42</v>
      </c>
      <c r="X6" s="27" t="s">
        <v>11</v>
      </c>
      <c r="Y6" s="27" t="s">
        <v>42</v>
      </c>
      <c r="Z6" s="27" t="s">
        <v>12</v>
      </c>
      <c r="AA6" s="27" t="s">
        <v>42</v>
      </c>
      <c r="AB6" s="27" t="s">
        <v>14</v>
      </c>
      <c r="AC6" s="27" t="s">
        <v>42</v>
      </c>
      <c r="AD6" s="29" t="s">
        <v>15</v>
      </c>
      <c r="AE6" s="28" t="s">
        <v>42</v>
      </c>
      <c r="AF6" s="103"/>
      <c r="AG6" s="27" t="s">
        <v>8</v>
      </c>
      <c r="AH6" s="27" t="s">
        <v>10</v>
      </c>
      <c r="AI6" s="27" t="s">
        <v>11</v>
      </c>
      <c r="AJ6" s="27" t="s">
        <v>12</v>
      </c>
      <c r="AK6" s="27" t="s">
        <v>14</v>
      </c>
      <c r="AL6" s="27" t="s">
        <v>15</v>
      </c>
      <c r="AM6" s="49"/>
      <c r="AN6" s="42"/>
      <c r="AO6" s="42"/>
      <c r="AP6" s="42"/>
    </row>
    <row r="7" spans="2:42" x14ac:dyDescent="0.25">
      <c r="B7" s="55">
        <v>1</v>
      </c>
      <c r="C7" s="55">
        <v>2</v>
      </c>
      <c r="D7" s="55">
        <v>7</v>
      </c>
      <c r="E7" s="55">
        <v>8</v>
      </c>
      <c r="F7" s="55">
        <v>9</v>
      </c>
      <c r="G7" s="55">
        <v>10</v>
      </c>
      <c r="H7" s="55">
        <v>11</v>
      </c>
      <c r="I7" s="55">
        <v>12</v>
      </c>
      <c r="J7" s="55">
        <v>32</v>
      </c>
      <c r="K7" s="55">
        <v>33</v>
      </c>
      <c r="L7" s="55">
        <v>34</v>
      </c>
      <c r="M7" s="55">
        <v>35</v>
      </c>
      <c r="N7" s="56">
        <v>36</v>
      </c>
      <c r="O7" s="55">
        <v>37</v>
      </c>
      <c r="P7" s="55">
        <v>38</v>
      </c>
      <c r="Q7" s="55">
        <v>39</v>
      </c>
      <c r="R7" s="55">
        <v>40</v>
      </c>
      <c r="S7" s="14">
        <v>41</v>
      </c>
      <c r="T7" s="14">
        <v>42</v>
      </c>
      <c r="U7" s="14">
        <v>43</v>
      </c>
      <c r="V7" s="14">
        <v>44</v>
      </c>
      <c r="W7" s="14">
        <v>45</v>
      </c>
      <c r="X7" s="14">
        <v>46</v>
      </c>
      <c r="Y7" s="14">
        <v>47</v>
      </c>
      <c r="Z7" s="14">
        <v>48</v>
      </c>
      <c r="AA7" s="14">
        <v>49</v>
      </c>
      <c r="AB7" s="55">
        <v>50</v>
      </c>
      <c r="AC7" s="55">
        <v>51</v>
      </c>
      <c r="AD7" s="56">
        <v>52</v>
      </c>
      <c r="AE7" s="55">
        <v>53</v>
      </c>
      <c r="AF7" s="55">
        <v>54</v>
      </c>
      <c r="AG7" s="55">
        <v>55</v>
      </c>
      <c r="AH7" s="55">
        <v>56</v>
      </c>
      <c r="AI7" s="55">
        <v>57</v>
      </c>
      <c r="AJ7" s="55">
        <v>58</v>
      </c>
      <c r="AK7" s="55">
        <v>59</v>
      </c>
      <c r="AL7" s="55">
        <v>60</v>
      </c>
      <c r="AM7" s="49"/>
      <c r="AN7" s="42"/>
      <c r="AO7" s="42"/>
      <c r="AP7" s="42"/>
    </row>
    <row r="8" spans="2:42" x14ac:dyDescent="0.25">
      <c r="B8" s="18"/>
      <c r="C8" s="18"/>
      <c r="D8" s="18" t="s">
        <v>81</v>
      </c>
      <c r="E8" s="18"/>
      <c r="F8" s="18"/>
      <c r="G8" s="18"/>
      <c r="H8" s="18"/>
      <c r="I8" s="18"/>
      <c r="J8" s="18"/>
      <c r="K8" s="18"/>
      <c r="L8" s="18"/>
      <c r="M8" s="18"/>
      <c r="N8" s="25"/>
      <c r="O8" s="18"/>
      <c r="P8" s="18"/>
      <c r="Q8" s="18"/>
      <c r="R8" s="18"/>
      <c r="S8" s="18"/>
      <c r="T8" s="18"/>
      <c r="U8" s="18"/>
      <c r="V8" s="18"/>
      <c r="W8" s="18"/>
      <c r="X8" s="18"/>
      <c r="Y8" s="18"/>
      <c r="Z8" s="18"/>
      <c r="AA8" s="18"/>
      <c r="AB8" s="18"/>
      <c r="AC8" s="18"/>
      <c r="AD8" s="25"/>
      <c r="AE8" s="18"/>
      <c r="AF8" s="18"/>
      <c r="AG8" s="18"/>
      <c r="AH8" s="18"/>
      <c r="AI8" s="18"/>
      <c r="AJ8" s="18"/>
      <c r="AK8" s="18"/>
      <c r="AL8" s="18"/>
      <c r="AM8" s="49"/>
      <c r="AN8" s="42"/>
      <c r="AO8" s="42"/>
      <c r="AP8" s="42"/>
    </row>
    <row r="9" spans="2:42" x14ac:dyDescent="0.25">
      <c r="B9" s="24">
        <v>1</v>
      </c>
      <c r="C9" s="11" t="s">
        <v>43</v>
      </c>
      <c r="D9" s="21" t="s">
        <v>48</v>
      </c>
      <c r="E9" s="16" t="s">
        <v>49</v>
      </c>
      <c r="F9" s="16" t="s">
        <v>92</v>
      </c>
      <c r="G9" s="12" t="s">
        <v>130</v>
      </c>
      <c r="H9" s="15">
        <v>1020</v>
      </c>
      <c r="I9" s="13">
        <f>SUM(J9,N9)</f>
        <v>6959</v>
      </c>
      <c r="J9" s="11"/>
      <c r="K9" s="11"/>
      <c r="L9" s="11"/>
      <c r="M9" s="11"/>
      <c r="N9" s="17">
        <v>6959</v>
      </c>
      <c r="O9" s="11"/>
      <c r="P9" s="11"/>
      <c r="Q9" s="11"/>
      <c r="R9" s="13">
        <f>SUM(T9,V9,X9,Z9,AB9,AD9)</f>
        <v>0</v>
      </c>
      <c r="S9" s="13">
        <f>SUM(U9,W9,Y9,AA9,AC9,AE9)</f>
        <v>0</v>
      </c>
      <c r="T9" s="11"/>
      <c r="U9" s="11"/>
      <c r="V9" s="11"/>
      <c r="W9" s="11"/>
      <c r="X9" s="11"/>
      <c r="Y9" s="11"/>
      <c r="Z9" s="11"/>
      <c r="AA9" s="11"/>
      <c r="AB9" s="11"/>
      <c r="AC9" s="11"/>
      <c r="AD9" s="17"/>
      <c r="AE9" s="11"/>
      <c r="AF9" s="13">
        <f>SUM(AG9:AL9)</f>
        <v>0</v>
      </c>
      <c r="AG9" s="11"/>
      <c r="AH9" s="11"/>
      <c r="AI9" s="11"/>
      <c r="AJ9" s="11"/>
      <c r="AK9" s="11"/>
      <c r="AL9" s="11"/>
    </row>
    <row r="10" spans="2:42" x14ac:dyDescent="0.25">
      <c r="B10" s="24">
        <v>2</v>
      </c>
      <c r="C10" s="11" t="s">
        <v>43</v>
      </c>
      <c r="D10" s="21" t="s">
        <v>66</v>
      </c>
      <c r="E10" s="16" t="s">
        <v>67</v>
      </c>
      <c r="F10" s="16" t="s">
        <v>93</v>
      </c>
      <c r="G10" s="12" t="s">
        <v>130</v>
      </c>
      <c r="H10" s="15"/>
      <c r="I10" s="13">
        <f t="shared" ref="I10:I11" si="0">SUM(J10,N10)</f>
        <v>135</v>
      </c>
      <c r="J10" s="11"/>
      <c r="K10" s="11"/>
      <c r="L10" s="11"/>
      <c r="M10" s="11"/>
      <c r="N10" s="17">
        <v>135</v>
      </c>
      <c r="O10" s="11"/>
      <c r="P10" s="11"/>
      <c r="Q10" s="11"/>
      <c r="R10" s="13">
        <f t="shared" ref="R10:S15" si="1">SUM(T10,V10,X10,Z10,AB10,AD10)</f>
        <v>0</v>
      </c>
      <c r="S10" s="13">
        <f t="shared" si="1"/>
        <v>0</v>
      </c>
      <c r="T10" s="11"/>
      <c r="U10" s="11"/>
      <c r="V10" s="11"/>
      <c r="W10" s="11"/>
      <c r="X10" s="11"/>
      <c r="Y10" s="11"/>
      <c r="Z10" s="11"/>
      <c r="AA10" s="11"/>
      <c r="AB10" s="11"/>
      <c r="AC10" s="11"/>
      <c r="AD10" s="17"/>
      <c r="AE10" s="11"/>
      <c r="AF10" s="13">
        <f t="shared" ref="AF10:AF15" si="2">SUM(AG10:AL10)</f>
        <v>0</v>
      </c>
      <c r="AG10" s="11"/>
      <c r="AH10" s="11"/>
      <c r="AI10" s="11"/>
      <c r="AJ10" s="11"/>
      <c r="AK10" s="11"/>
      <c r="AL10" s="11"/>
    </row>
    <row r="11" spans="2:42" x14ac:dyDescent="0.25">
      <c r="B11" s="24">
        <v>3</v>
      </c>
      <c r="C11" s="11" t="s">
        <v>43</v>
      </c>
      <c r="D11" s="21" t="s">
        <v>66</v>
      </c>
      <c r="E11" s="16" t="s">
        <v>67</v>
      </c>
      <c r="F11" s="16" t="s">
        <v>93</v>
      </c>
      <c r="G11" s="12" t="s">
        <v>130</v>
      </c>
      <c r="H11" s="15"/>
      <c r="I11" s="13">
        <f t="shared" si="0"/>
        <v>7001</v>
      </c>
      <c r="J11" s="11"/>
      <c r="K11" s="11"/>
      <c r="L11" s="11"/>
      <c r="M11" s="11"/>
      <c r="N11" s="17">
        <v>7001</v>
      </c>
      <c r="O11" s="11"/>
      <c r="P11" s="11"/>
      <c r="Q11" s="11"/>
      <c r="R11" s="13">
        <f t="shared" si="1"/>
        <v>0</v>
      </c>
      <c r="S11" s="13">
        <f t="shared" si="1"/>
        <v>0</v>
      </c>
      <c r="T11" s="11"/>
      <c r="U11" s="11"/>
      <c r="V11" s="11"/>
      <c r="W11" s="11"/>
      <c r="X11" s="11"/>
      <c r="Y11" s="11"/>
      <c r="Z11" s="11"/>
      <c r="AA11" s="11"/>
      <c r="AB11" s="11"/>
      <c r="AC11" s="11"/>
      <c r="AD11" s="17"/>
      <c r="AE11" s="11"/>
      <c r="AF11" s="13">
        <f t="shared" si="2"/>
        <v>0</v>
      </c>
      <c r="AG11" s="11"/>
      <c r="AH11" s="11"/>
      <c r="AI11" s="11"/>
      <c r="AJ11" s="11"/>
      <c r="AK11" s="11"/>
      <c r="AL11" s="11"/>
    </row>
    <row r="12" spans="2:42" x14ac:dyDescent="0.25">
      <c r="B12" s="24" t="s">
        <v>131</v>
      </c>
      <c r="C12" s="11"/>
      <c r="D12" s="21"/>
      <c r="E12" s="16"/>
      <c r="F12" s="16"/>
      <c r="G12" s="12"/>
      <c r="H12" s="15"/>
      <c r="I12" s="13"/>
      <c r="J12" s="11"/>
      <c r="K12" s="11"/>
      <c r="L12" s="11"/>
      <c r="M12" s="11"/>
      <c r="N12" s="17"/>
      <c r="O12" s="11"/>
      <c r="P12" s="11"/>
      <c r="Q12" s="11"/>
      <c r="R12" s="13"/>
      <c r="S12" s="13"/>
      <c r="T12" s="11"/>
      <c r="U12" s="11"/>
      <c r="V12" s="11"/>
      <c r="W12" s="11"/>
      <c r="X12" s="11"/>
      <c r="Y12" s="11"/>
      <c r="Z12" s="11"/>
      <c r="AA12" s="11"/>
      <c r="AB12" s="11"/>
      <c r="AC12" s="11"/>
      <c r="AD12" s="17"/>
      <c r="AE12" s="11"/>
      <c r="AF12" s="13"/>
      <c r="AG12" s="11"/>
      <c r="AH12" s="11"/>
      <c r="AI12" s="11"/>
      <c r="AJ12" s="11"/>
      <c r="AK12" s="11"/>
      <c r="AL12" s="11"/>
    </row>
    <row r="13" spans="2:42" x14ac:dyDescent="0.25">
      <c r="B13" s="24">
        <v>24</v>
      </c>
      <c r="C13" s="11" t="s">
        <v>43</v>
      </c>
      <c r="D13" s="21" t="s">
        <v>77</v>
      </c>
      <c r="E13" s="16" t="s">
        <v>78</v>
      </c>
      <c r="F13" s="16" t="s">
        <v>94</v>
      </c>
      <c r="G13" s="12" t="s">
        <v>130</v>
      </c>
      <c r="H13" s="15">
        <v>1020</v>
      </c>
      <c r="I13" s="13">
        <f t="shared" ref="I13:I15" si="3">SUM(J13,N13)</f>
        <v>7522</v>
      </c>
      <c r="J13" s="17">
        <v>7522</v>
      </c>
      <c r="K13" s="11"/>
      <c r="L13" s="11"/>
      <c r="M13" s="11"/>
      <c r="N13" s="17"/>
      <c r="O13" s="11"/>
      <c r="P13" s="11"/>
      <c r="Q13" s="11"/>
      <c r="R13" s="13">
        <f t="shared" si="1"/>
        <v>0</v>
      </c>
      <c r="S13" s="13">
        <f t="shared" si="1"/>
        <v>0</v>
      </c>
      <c r="T13" s="11"/>
      <c r="U13" s="11"/>
      <c r="V13" s="11"/>
      <c r="W13" s="11"/>
      <c r="X13" s="11"/>
      <c r="Y13" s="11"/>
      <c r="Z13" s="11"/>
      <c r="AA13" s="11"/>
      <c r="AB13" s="11"/>
      <c r="AC13" s="11"/>
      <c r="AD13" s="17"/>
      <c r="AE13" s="11"/>
      <c r="AF13" s="13">
        <f t="shared" si="2"/>
        <v>0</v>
      </c>
      <c r="AG13" s="11"/>
      <c r="AH13" s="11"/>
      <c r="AI13" s="11"/>
      <c r="AJ13" s="11"/>
      <c r="AK13" s="11"/>
      <c r="AL13" s="11"/>
    </row>
    <row r="14" spans="2:42" x14ac:dyDescent="0.25">
      <c r="B14" s="24">
        <v>25</v>
      </c>
      <c r="C14" s="11" t="s">
        <v>43</v>
      </c>
      <c r="D14" s="21" t="s">
        <v>51</v>
      </c>
      <c r="E14" s="16" t="s">
        <v>52</v>
      </c>
      <c r="F14" s="16" t="s">
        <v>96</v>
      </c>
      <c r="G14" s="12" t="s">
        <v>130</v>
      </c>
      <c r="H14" s="15">
        <v>1010</v>
      </c>
      <c r="I14" s="13">
        <f t="shared" si="3"/>
        <v>137525</v>
      </c>
      <c r="J14" s="17">
        <v>137525</v>
      </c>
      <c r="K14" s="11"/>
      <c r="L14" s="11"/>
      <c r="M14" s="11"/>
      <c r="N14" s="17"/>
      <c r="O14" s="11"/>
      <c r="P14" s="11"/>
      <c r="Q14" s="11"/>
      <c r="R14" s="13">
        <f t="shared" si="1"/>
        <v>0</v>
      </c>
      <c r="S14" s="13">
        <f t="shared" si="1"/>
        <v>0</v>
      </c>
      <c r="T14" s="11"/>
      <c r="U14" s="11"/>
      <c r="V14" s="11"/>
      <c r="W14" s="11"/>
      <c r="X14" s="11"/>
      <c r="Y14" s="11"/>
      <c r="Z14" s="11"/>
      <c r="AA14" s="11"/>
      <c r="AB14" s="11"/>
      <c r="AC14" s="11"/>
      <c r="AD14" s="17"/>
      <c r="AE14" s="11"/>
      <c r="AF14" s="13">
        <f t="shared" si="2"/>
        <v>607513.36456000002</v>
      </c>
      <c r="AG14" s="11"/>
      <c r="AH14" s="11"/>
      <c r="AI14" s="11"/>
      <c r="AJ14" s="11"/>
      <c r="AK14" s="11"/>
      <c r="AL14" s="31">
        <v>607513.36456000002</v>
      </c>
    </row>
    <row r="15" spans="2:42" x14ac:dyDescent="0.25">
      <c r="B15" s="24">
        <v>26</v>
      </c>
      <c r="C15" s="11" t="s">
        <v>43</v>
      </c>
      <c r="D15" s="21" t="s">
        <v>51</v>
      </c>
      <c r="E15" s="16" t="s">
        <v>52</v>
      </c>
      <c r="F15" s="16" t="s">
        <v>96</v>
      </c>
      <c r="G15" s="12" t="s">
        <v>130</v>
      </c>
      <c r="H15" s="15">
        <v>1010</v>
      </c>
      <c r="I15" s="13">
        <f t="shared" si="3"/>
        <v>279447</v>
      </c>
      <c r="J15" s="17">
        <v>279447</v>
      </c>
      <c r="K15" s="11"/>
      <c r="L15" s="11"/>
      <c r="M15" s="11"/>
      <c r="N15" s="17"/>
      <c r="O15" s="11"/>
      <c r="P15" s="11"/>
      <c r="Q15" s="11"/>
      <c r="R15" s="13">
        <f t="shared" si="1"/>
        <v>0</v>
      </c>
      <c r="S15" s="13">
        <f t="shared" si="1"/>
        <v>0</v>
      </c>
      <c r="T15" s="11"/>
      <c r="U15" s="11"/>
      <c r="V15" s="11"/>
      <c r="W15" s="11"/>
      <c r="X15" s="11"/>
      <c r="Y15" s="11"/>
      <c r="Z15" s="11"/>
      <c r="AA15" s="11"/>
      <c r="AB15" s="11"/>
      <c r="AC15" s="11"/>
      <c r="AD15" s="17"/>
      <c r="AE15" s="11"/>
      <c r="AF15" s="13">
        <f t="shared" si="2"/>
        <v>0</v>
      </c>
      <c r="AG15" s="11"/>
      <c r="AH15" s="11"/>
      <c r="AI15" s="11"/>
      <c r="AJ15" s="11"/>
      <c r="AK15" s="11"/>
      <c r="AL15" s="11"/>
    </row>
    <row r="16" spans="2:42" x14ac:dyDescent="0.25">
      <c r="B16" s="24" t="s">
        <v>131</v>
      </c>
      <c r="C16" s="11"/>
      <c r="D16" s="32"/>
      <c r="E16" s="16"/>
      <c r="F16" s="16"/>
      <c r="G16" s="12"/>
      <c r="H16" s="15"/>
      <c r="I16" s="13"/>
      <c r="J16" s="11"/>
      <c r="K16" s="11"/>
      <c r="L16" s="11"/>
      <c r="M16" s="11"/>
      <c r="N16" s="17"/>
      <c r="O16" s="11"/>
      <c r="P16" s="11"/>
      <c r="Q16" s="11"/>
      <c r="R16" s="13"/>
      <c r="S16" s="13"/>
      <c r="T16" s="11"/>
      <c r="U16" s="11"/>
      <c r="V16" s="11"/>
      <c r="W16" s="11"/>
      <c r="X16" s="11"/>
      <c r="Y16" s="11"/>
      <c r="Z16" s="11"/>
      <c r="AA16" s="11"/>
      <c r="AB16" s="11"/>
      <c r="AC16" s="11"/>
      <c r="AD16" s="17"/>
      <c r="AE16" s="11"/>
      <c r="AF16" s="13"/>
      <c r="AG16" s="11"/>
      <c r="AH16" s="11"/>
      <c r="AI16" s="11"/>
      <c r="AJ16" s="11"/>
      <c r="AK16" s="11"/>
      <c r="AL16" s="11"/>
    </row>
    <row r="17" spans="2:38" x14ac:dyDescent="0.25">
      <c r="B17" s="35">
        <v>80</v>
      </c>
      <c r="C17" s="36" t="s">
        <v>43</v>
      </c>
      <c r="D17" s="18" t="s">
        <v>84</v>
      </c>
      <c r="E17" s="37"/>
      <c r="F17" s="37"/>
      <c r="G17" s="36" t="s">
        <v>130</v>
      </c>
      <c r="H17" s="38"/>
      <c r="I17" s="39"/>
      <c r="J17" s="36"/>
      <c r="K17" s="36"/>
      <c r="L17" s="36"/>
      <c r="M17" s="36"/>
      <c r="N17" s="19"/>
      <c r="O17" s="36"/>
      <c r="P17" s="36"/>
      <c r="Q17" s="36"/>
      <c r="R17" s="39">
        <f t="shared" ref="R17:S20" si="4">SUM(T17,V17,X17,Z17,AB17,AD17)</f>
        <v>0</v>
      </c>
      <c r="S17" s="39">
        <f t="shared" si="4"/>
        <v>0</v>
      </c>
      <c r="T17" s="36"/>
      <c r="U17" s="36"/>
      <c r="V17" s="36"/>
      <c r="W17" s="36"/>
      <c r="X17" s="36"/>
      <c r="Y17" s="36"/>
      <c r="Z17" s="36"/>
      <c r="AA17" s="36"/>
      <c r="AB17" s="36"/>
      <c r="AC17" s="36"/>
      <c r="AD17" s="19"/>
      <c r="AE17" s="36"/>
      <c r="AF17" s="39">
        <f t="shared" ref="AF17:AF20" si="5">SUM(AG17:AL17)</f>
        <v>0</v>
      </c>
      <c r="AG17" s="36"/>
      <c r="AH17" s="36"/>
      <c r="AI17" s="36"/>
      <c r="AJ17" s="36"/>
      <c r="AK17" s="36"/>
      <c r="AL17" s="36"/>
    </row>
    <row r="18" spans="2:38" x14ac:dyDescent="0.25">
      <c r="B18" s="24">
        <v>81</v>
      </c>
      <c r="C18" s="11" t="s">
        <v>43</v>
      </c>
      <c r="D18" s="16" t="s">
        <v>117</v>
      </c>
      <c r="E18" s="16"/>
      <c r="F18" s="16"/>
      <c r="G18" s="12" t="s">
        <v>130</v>
      </c>
      <c r="H18" s="15"/>
      <c r="I18" s="13">
        <f t="shared" ref="I18:I20" si="6">SUM(J18,N18)</f>
        <v>975</v>
      </c>
      <c r="J18" s="11"/>
      <c r="K18" s="11"/>
      <c r="L18" s="11"/>
      <c r="M18" s="11"/>
      <c r="N18" s="17">
        <v>975</v>
      </c>
      <c r="O18" s="11"/>
      <c r="P18" s="11"/>
      <c r="Q18" s="11"/>
      <c r="R18" s="13">
        <f t="shared" si="4"/>
        <v>0</v>
      </c>
      <c r="S18" s="13">
        <f t="shared" si="4"/>
        <v>0</v>
      </c>
      <c r="T18" s="11"/>
      <c r="U18" s="11"/>
      <c r="V18" s="11"/>
      <c r="W18" s="11"/>
      <c r="X18" s="11"/>
      <c r="Y18" s="11"/>
      <c r="Z18" s="11"/>
      <c r="AA18" s="11"/>
      <c r="AB18" s="11"/>
      <c r="AC18" s="11"/>
      <c r="AD18" s="17"/>
      <c r="AE18" s="11"/>
      <c r="AF18" s="13">
        <f t="shared" si="5"/>
        <v>0</v>
      </c>
      <c r="AG18" s="11"/>
      <c r="AH18" s="11"/>
      <c r="AI18" s="11"/>
      <c r="AJ18" s="11"/>
      <c r="AK18" s="11"/>
      <c r="AL18" s="11"/>
    </row>
    <row r="19" spans="2:38" x14ac:dyDescent="0.25">
      <c r="B19" s="24">
        <v>82</v>
      </c>
      <c r="C19" s="11" t="s">
        <v>43</v>
      </c>
      <c r="D19" s="16" t="s">
        <v>120</v>
      </c>
      <c r="E19" s="16"/>
      <c r="F19" s="16"/>
      <c r="G19" s="12" t="s">
        <v>130</v>
      </c>
      <c r="H19" s="15"/>
      <c r="I19" s="13">
        <f t="shared" si="6"/>
        <v>1166</v>
      </c>
      <c r="J19" s="11"/>
      <c r="K19" s="11"/>
      <c r="L19" s="11"/>
      <c r="M19" s="11"/>
      <c r="N19" s="17">
        <v>1166</v>
      </c>
      <c r="O19" s="11"/>
      <c r="P19" s="11"/>
      <c r="Q19" s="11"/>
      <c r="R19" s="13">
        <f t="shared" si="4"/>
        <v>0</v>
      </c>
      <c r="S19" s="13">
        <f t="shared" si="4"/>
        <v>0</v>
      </c>
      <c r="T19" s="11"/>
      <c r="U19" s="11"/>
      <c r="V19" s="11"/>
      <c r="W19" s="11"/>
      <c r="X19" s="11"/>
      <c r="Y19" s="11"/>
      <c r="Z19" s="11"/>
      <c r="AA19" s="11"/>
      <c r="AB19" s="11"/>
      <c r="AC19" s="11"/>
      <c r="AD19" s="17"/>
      <c r="AE19" s="11"/>
      <c r="AF19" s="13">
        <f t="shared" si="5"/>
        <v>0</v>
      </c>
      <c r="AG19" s="11"/>
      <c r="AH19" s="33"/>
      <c r="AI19" s="11"/>
      <c r="AJ19" s="11"/>
      <c r="AK19" s="11"/>
      <c r="AL19" s="11"/>
    </row>
    <row r="20" spans="2:38" x14ac:dyDescent="0.25">
      <c r="B20" s="24">
        <v>83</v>
      </c>
      <c r="C20" s="11" t="s">
        <v>43</v>
      </c>
      <c r="D20" s="16" t="s">
        <v>118</v>
      </c>
      <c r="E20" s="16"/>
      <c r="F20" s="16"/>
      <c r="G20" s="12" t="s">
        <v>130</v>
      </c>
      <c r="H20" s="15"/>
      <c r="I20" s="13">
        <f t="shared" si="6"/>
        <v>15776</v>
      </c>
      <c r="J20" s="11"/>
      <c r="K20" s="11"/>
      <c r="L20" s="11"/>
      <c r="M20" s="11"/>
      <c r="N20" s="17">
        <v>15776</v>
      </c>
      <c r="O20" s="11"/>
      <c r="P20" s="11"/>
      <c r="Q20" s="11"/>
      <c r="R20" s="13">
        <f t="shared" si="4"/>
        <v>0</v>
      </c>
      <c r="S20" s="13">
        <f t="shared" si="4"/>
        <v>0</v>
      </c>
      <c r="T20" s="11"/>
      <c r="U20" s="11"/>
      <c r="V20" s="11"/>
      <c r="W20" s="11"/>
      <c r="X20" s="11"/>
      <c r="Y20" s="11"/>
      <c r="Z20" s="11"/>
      <c r="AA20" s="11"/>
      <c r="AB20" s="11"/>
      <c r="AC20" s="11"/>
      <c r="AD20" s="17"/>
      <c r="AE20" s="11"/>
      <c r="AF20" s="13">
        <f t="shared" si="5"/>
        <v>0</v>
      </c>
      <c r="AG20" s="11"/>
      <c r="AH20" s="11"/>
      <c r="AI20" s="11"/>
      <c r="AJ20" s="11"/>
      <c r="AK20" s="11"/>
      <c r="AL20" s="11"/>
    </row>
    <row r="21" spans="2:38" x14ac:dyDescent="0.25">
      <c r="B21" s="24" t="s">
        <v>131</v>
      </c>
      <c r="C21" s="11"/>
      <c r="D21" s="16"/>
      <c r="E21" s="16"/>
      <c r="F21" s="16"/>
      <c r="G21" s="12"/>
      <c r="H21" s="15"/>
      <c r="I21" s="13"/>
      <c r="J21" s="11"/>
      <c r="K21" s="11"/>
      <c r="L21" s="11"/>
      <c r="M21" s="11"/>
      <c r="N21" s="17"/>
      <c r="O21" s="11"/>
      <c r="P21" s="11"/>
      <c r="Q21" s="11"/>
      <c r="R21" s="13"/>
      <c r="S21" s="13"/>
      <c r="T21" s="11"/>
      <c r="U21" s="11"/>
      <c r="V21" s="11"/>
      <c r="W21" s="11"/>
      <c r="X21" s="11"/>
      <c r="Y21" s="11"/>
      <c r="Z21" s="11"/>
      <c r="AA21" s="11"/>
      <c r="AB21" s="11"/>
      <c r="AC21" s="11"/>
      <c r="AD21" s="17"/>
      <c r="AE21" s="11"/>
      <c r="AF21" s="13"/>
      <c r="AG21" s="11"/>
      <c r="AH21" s="11"/>
      <c r="AI21" s="11"/>
      <c r="AJ21" s="11"/>
      <c r="AK21" s="11"/>
      <c r="AL21" s="11"/>
    </row>
    <row r="22" spans="2:38" x14ac:dyDescent="0.25">
      <c r="B22" s="35">
        <v>222</v>
      </c>
      <c r="C22" s="36" t="s">
        <v>43</v>
      </c>
      <c r="D22" s="18" t="s">
        <v>85</v>
      </c>
      <c r="E22" s="37"/>
      <c r="F22" s="37"/>
      <c r="G22" s="36" t="s">
        <v>130</v>
      </c>
      <c r="H22" s="38"/>
      <c r="I22" s="39"/>
      <c r="J22" s="36"/>
      <c r="K22" s="36"/>
      <c r="L22" s="36"/>
      <c r="M22" s="36"/>
      <c r="N22" s="19"/>
      <c r="O22" s="36"/>
      <c r="P22" s="36"/>
      <c r="Q22" s="36"/>
      <c r="R22" s="39">
        <f t="shared" ref="R22:S23" si="7">SUM(T22,V22,X22,Z22,AB22,AD22)</f>
        <v>0</v>
      </c>
      <c r="S22" s="39">
        <f t="shared" si="7"/>
        <v>0</v>
      </c>
      <c r="T22" s="36"/>
      <c r="U22" s="36"/>
      <c r="V22" s="36"/>
      <c r="W22" s="36"/>
      <c r="X22" s="36"/>
      <c r="Y22" s="36"/>
      <c r="Z22" s="36"/>
      <c r="AA22" s="36"/>
      <c r="AB22" s="36"/>
      <c r="AC22" s="36"/>
      <c r="AD22" s="19"/>
      <c r="AE22" s="36"/>
      <c r="AF22" s="39">
        <f t="shared" ref="AF22:AF25" si="8">SUM(AG22:AL22)</f>
        <v>0</v>
      </c>
      <c r="AG22" s="36"/>
      <c r="AH22" s="36"/>
      <c r="AI22" s="36"/>
      <c r="AJ22" s="36"/>
      <c r="AK22" s="36"/>
      <c r="AL22" s="36"/>
    </row>
    <row r="23" spans="2:38" x14ac:dyDescent="0.25">
      <c r="B23" s="24">
        <v>247</v>
      </c>
      <c r="C23" s="11" t="s">
        <v>43</v>
      </c>
      <c r="D23" s="16" t="s">
        <v>58</v>
      </c>
      <c r="E23" s="16" t="s">
        <v>59</v>
      </c>
      <c r="F23" s="16" t="s">
        <v>101</v>
      </c>
      <c r="G23" s="12" t="s">
        <v>130</v>
      </c>
      <c r="H23" s="15"/>
      <c r="I23" s="13">
        <f t="shared" ref="I23:I26" si="9">SUM(J23,N23)</f>
        <v>555</v>
      </c>
      <c r="J23" s="11"/>
      <c r="K23" s="11"/>
      <c r="L23" s="11"/>
      <c r="M23" s="11"/>
      <c r="N23" s="17">
        <v>555</v>
      </c>
      <c r="O23" s="11"/>
      <c r="P23" s="11"/>
      <c r="Q23" s="11"/>
      <c r="R23" s="13">
        <f t="shared" si="7"/>
        <v>0</v>
      </c>
      <c r="S23" s="13">
        <f t="shared" si="7"/>
        <v>0</v>
      </c>
      <c r="T23" s="11"/>
      <c r="U23" s="11"/>
      <c r="V23" s="11"/>
      <c r="W23" s="11"/>
      <c r="X23" s="11"/>
      <c r="Y23" s="11"/>
      <c r="Z23" s="11"/>
      <c r="AA23" s="11"/>
      <c r="AB23" s="11"/>
      <c r="AC23" s="11"/>
      <c r="AD23" s="17"/>
      <c r="AE23" s="11"/>
      <c r="AF23" s="13">
        <f t="shared" si="8"/>
        <v>0</v>
      </c>
      <c r="AG23" s="11"/>
      <c r="AH23" s="11"/>
      <c r="AI23" s="11"/>
      <c r="AJ23" s="11"/>
      <c r="AK23" s="11"/>
      <c r="AL23" s="11"/>
    </row>
    <row r="24" spans="2:38" x14ac:dyDescent="0.25">
      <c r="B24" s="24">
        <v>252</v>
      </c>
      <c r="C24" s="11" t="s">
        <v>43</v>
      </c>
      <c r="D24" s="16" t="s">
        <v>60</v>
      </c>
      <c r="E24" s="16" t="s">
        <v>61</v>
      </c>
      <c r="F24" s="16" t="s">
        <v>102</v>
      </c>
      <c r="G24" s="12" t="s">
        <v>130</v>
      </c>
      <c r="H24" s="15"/>
      <c r="I24" s="13">
        <f t="shared" si="9"/>
        <v>2578</v>
      </c>
      <c r="J24" s="11"/>
      <c r="K24" s="11"/>
      <c r="L24" s="11"/>
      <c r="M24" s="11"/>
      <c r="N24" s="17">
        <v>2578</v>
      </c>
      <c r="O24" s="11"/>
      <c r="P24" s="11"/>
      <c r="Q24" s="11"/>
      <c r="R24" s="13">
        <f t="shared" ref="R24:S29" si="10">SUM(T24,V24,X24,Z24,AB24,AD24)</f>
        <v>0</v>
      </c>
      <c r="S24" s="13">
        <f t="shared" si="10"/>
        <v>0</v>
      </c>
      <c r="T24" s="11"/>
      <c r="U24" s="11"/>
      <c r="V24" s="11"/>
      <c r="W24" s="11"/>
      <c r="X24" s="11"/>
      <c r="Y24" s="11"/>
      <c r="Z24" s="11"/>
      <c r="AA24" s="11"/>
      <c r="AB24" s="11"/>
      <c r="AC24" s="11"/>
      <c r="AD24" s="17"/>
      <c r="AE24" s="11"/>
      <c r="AF24" s="13">
        <f t="shared" si="8"/>
        <v>0</v>
      </c>
      <c r="AG24" s="11"/>
      <c r="AH24" s="11"/>
      <c r="AI24" s="11"/>
      <c r="AJ24" s="11"/>
      <c r="AK24" s="11"/>
      <c r="AL24" s="11"/>
    </row>
    <row r="25" spans="2:38" x14ac:dyDescent="0.25">
      <c r="B25" s="24">
        <v>257</v>
      </c>
      <c r="C25" s="11" t="s">
        <v>43</v>
      </c>
      <c r="D25" s="16" t="s">
        <v>62</v>
      </c>
      <c r="E25" s="16" t="s">
        <v>63</v>
      </c>
      <c r="F25" s="16" t="s">
        <v>103</v>
      </c>
      <c r="G25" s="12" t="s">
        <v>130</v>
      </c>
      <c r="H25" s="15"/>
      <c r="I25" s="13">
        <f t="shared" si="9"/>
        <v>66</v>
      </c>
      <c r="J25" s="11"/>
      <c r="K25" s="11"/>
      <c r="L25" s="11"/>
      <c r="M25" s="11"/>
      <c r="N25" s="17">
        <v>66</v>
      </c>
      <c r="O25" s="11"/>
      <c r="P25" s="11"/>
      <c r="Q25" s="11"/>
      <c r="R25" s="13">
        <f t="shared" si="10"/>
        <v>0</v>
      </c>
      <c r="S25" s="13">
        <f t="shared" si="10"/>
        <v>0</v>
      </c>
      <c r="T25" s="11"/>
      <c r="U25" s="11"/>
      <c r="V25" s="11"/>
      <c r="W25" s="11"/>
      <c r="X25" s="11"/>
      <c r="Y25" s="11"/>
      <c r="Z25" s="11"/>
      <c r="AA25" s="11"/>
      <c r="AB25" s="11"/>
      <c r="AC25" s="11"/>
      <c r="AD25" s="17"/>
      <c r="AE25" s="11"/>
      <c r="AF25" s="13">
        <f t="shared" si="8"/>
        <v>0</v>
      </c>
      <c r="AG25" s="11"/>
      <c r="AH25" s="11"/>
      <c r="AI25" s="11"/>
      <c r="AJ25" s="11"/>
      <c r="AK25" s="11"/>
      <c r="AL25" s="11"/>
    </row>
    <row r="26" spans="2:38" x14ac:dyDescent="0.25">
      <c r="B26" s="24">
        <v>258</v>
      </c>
      <c r="C26" s="22" t="s">
        <v>43</v>
      </c>
      <c r="D26" s="16" t="s">
        <v>56</v>
      </c>
      <c r="E26" s="16" t="s">
        <v>57</v>
      </c>
      <c r="F26" s="16" t="s">
        <v>100</v>
      </c>
      <c r="G26" s="12" t="s">
        <v>130</v>
      </c>
      <c r="H26" s="15"/>
      <c r="I26" s="13">
        <f t="shared" si="9"/>
        <v>407</v>
      </c>
      <c r="J26" s="11"/>
      <c r="K26" s="11"/>
      <c r="L26" s="11"/>
      <c r="M26" s="11"/>
      <c r="N26" s="17">
        <v>407</v>
      </c>
      <c r="O26" s="11"/>
      <c r="P26" s="11"/>
      <c r="Q26" s="11"/>
      <c r="R26" s="13">
        <f t="shared" si="10"/>
        <v>0</v>
      </c>
      <c r="S26" s="13">
        <f t="shared" si="10"/>
        <v>0</v>
      </c>
      <c r="T26" s="11"/>
      <c r="U26" s="11"/>
      <c r="V26" s="11"/>
      <c r="W26" s="11"/>
      <c r="X26" s="11"/>
      <c r="Y26" s="11"/>
      <c r="Z26" s="11"/>
      <c r="AA26" s="11"/>
      <c r="AB26" s="11"/>
      <c r="AC26" s="11"/>
      <c r="AD26" s="17"/>
      <c r="AE26" s="11"/>
      <c r="AF26" s="13">
        <f t="shared" ref="AF26:AF33" si="11">SUM(AG26:AL26)</f>
        <v>0</v>
      </c>
      <c r="AG26" s="22"/>
      <c r="AH26" s="22"/>
      <c r="AI26" s="22"/>
      <c r="AJ26" s="22"/>
      <c r="AK26" s="22"/>
      <c r="AL26" s="22"/>
    </row>
    <row r="27" spans="2:38" x14ac:dyDescent="0.25">
      <c r="B27" s="24" t="s">
        <v>131</v>
      </c>
      <c r="C27" s="11"/>
      <c r="D27" s="16"/>
      <c r="E27" s="16"/>
      <c r="F27" s="16"/>
      <c r="G27" s="12"/>
      <c r="H27" s="15"/>
      <c r="I27" s="13"/>
      <c r="J27" s="30"/>
      <c r="K27" s="11"/>
      <c r="L27" s="11"/>
      <c r="M27" s="11"/>
      <c r="N27" s="17"/>
      <c r="O27" s="11"/>
      <c r="P27" s="11"/>
      <c r="Q27" s="11"/>
      <c r="R27" s="13"/>
      <c r="S27" s="13"/>
      <c r="T27" s="11"/>
      <c r="U27" s="11"/>
      <c r="V27" s="11"/>
      <c r="W27" s="11"/>
      <c r="X27" s="11"/>
      <c r="Y27" s="11"/>
      <c r="Z27" s="11"/>
      <c r="AA27" s="11"/>
      <c r="AB27" s="11"/>
      <c r="AC27" s="11"/>
      <c r="AD27" s="17"/>
      <c r="AE27" s="11"/>
      <c r="AF27" s="13"/>
      <c r="AG27" s="11"/>
      <c r="AH27" s="11"/>
      <c r="AI27" s="11"/>
      <c r="AJ27" s="11"/>
      <c r="AK27" s="11"/>
      <c r="AL27" s="11"/>
    </row>
    <row r="28" spans="2:38" x14ac:dyDescent="0.25">
      <c r="B28" s="35">
        <v>307</v>
      </c>
      <c r="C28" s="36" t="s">
        <v>43</v>
      </c>
      <c r="D28" s="18" t="s">
        <v>70</v>
      </c>
      <c r="E28" s="37"/>
      <c r="F28" s="37"/>
      <c r="G28" s="36" t="s">
        <v>130</v>
      </c>
      <c r="H28" s="38"/>
      <c r="I28" s="39"/>
      <c r="J28" s="36"/>
      <c r="K28" s="36"/>
      <c r="L28" s="36"/>
      <c r="M28" s="36"/>
      <c r="N28" s="19"/>
      <c r="O28" s="36"/>
      <c r="P28" s="36"/>
      <c r="Q28" s="36"/>
      <c r="R28" s="39">
        <f t="shared" si="10"/>
        <v>0</v>
      </c>
      <c r="S28" s="39">
        <f t="shared" si="10"/>
        <v>0</v>
      </c>
      <c r="T28" s="36"/>
      <c r="U28" s="36"/>
      <c r="V28" s="36"/>
      <c r="W28" s="36"/>
      <c r="X28" s="36"/>
      <c r="Y28" s="36"/>
      <c r="Z28" s="36"/>
      <c r="AA28" s="36"/>
      <c r="AB28" s="36"/>
      <c r="AC28" s="36"/>
      <c r="AD28" s="19"/>
      <c r="AE28" s="36"/>
      <c r="AF28" s="39">
        <f t="shared" si="11"/>
        <v>0</v>
      </c>
      <c r="AG28" s="36"/>
      <c r="AH28" s="36"/>
      <c r="AI28" s="36"/>
      <c r="AJ28" s="36"/>
      <c r="AK28" s="36"/>
      <c r="AL28" s="36"/>
    </row>
    <row r="29" spans="2:38" x14ac:dyDescent="0.25">
      <c r="B29" s="24">
        <v>309</v>
      </c>
      <c r="C29" s="11" t="s">
        <v>43</v>
      </c>
      <c r="D29" s="16" t="s">
        <v>66</v>
      </c>
      <c r="E29" s="16" t="s">
        <v>67</v>
      </c>
      <c r="F29" s="16" t="s">
        <v>93</v>
      </c>
      <c r="G29" s="12" t="s">
        <v>130</v>
      </c>
      <c r="H29" s="15"/>
      <c r="I29" s="13">
        <f>SUM(J29,N29)</f>
        <v>0</v>
      </c>
      <c r="J29" s="11"/>
      <c r="K29" s="11"/>
      <c r="L29" s="11"/>
      <c r="M29" s="11"/>
      <c r="N29" s="17"/>
      <c r="O29" s="11"/>
      <c r="P29" s="11"/>
      <c r="Q29" s="11"/>
      <c r="R29" s="13">
        <f t="shared" si="10"/>
        <v>187</v>
      </c>
      <c r="S29" s="13">
        <f t="shared" si="10"/>
        <v>0</v>
      </c>
      <c r="T29" s="11"/>
      <c r="U29" s="11"/>
      <c r="V29" s="11"/>
      <c r="W29" s="11"/>
      <c r="X29" s="11"/>
      <c r="Y29" s="11"/>
      <c r="Z29" s="11"/>
      <c r="AA29" s="11"/>
      <c r="AB29" s="11"/>
      <c r="AC29" s="11"/>
      <c r="AD29" s="17">
        <v>187</v>
      </c>
      <c r="AE29" s="11"/>
      <c r="AF29" s="13">
        <f t="shared" si="11"/>
        <v>0</v>
      </c>
      <c r="AG29" s="11"/>
      <c r="AH29" s="11"/>
      <c r="AI29" s="11"/>
      <c r="AJ29" s="11"/>
      <c r="AK29" s="11"/>
      <c r="AL29" s="11"/>
    </row>
    <row r="30" spans="2:38" x14ac:dyDescent="0.25">
      <c r="B30" s="24" t="s">
        <v>131</v>
      </c>
      <c r="C30" s="11"/>
      <c r="D30" s="16"/>
      <c r="E30" s="16"/>
      <c r="F30" s="16"/>
      <c r="G30" s="12"/>
      <c r="H30" s="15"/>
      <c r="I30" s="13"/>
      <c r="J30" s="11"/>
      <c r="K30" s="11"/>
      <c r="L30" s="11"/>
      <c r="M30" s="11"/>
      <c r="N30" s="17"/>
      <c r="O30" s="11"/>
      <c r="P30" s="11"/>
      <c r="Q30" s="11"/>
      <c r="R30" s="13"/>
      <c r="S30" s="13"/>
      <c r="T30" s="11"/>
      <c r="U30" s="11"/>
      <c r="V30" s="11"/>
      <c r="W30" s="11"/>
      <c r="X30" s="11"/>
      <c r="Y30" s="11"/>
      <c r="Z30" s="11"/>
      <c r="AA30" s="11"/>
      <c r="AB30" s="11"/>
      <c r="AC30" s="11"/>
      <c r="AD30" s="17"/>
      <c r="AE30" s="11"/>
      <c r="AF30" s="13"/>
      <c r="AG30" s="11"/>
      <c r="AH30" s="11"/>
      <c r="AI30" s="11"/>
      <c r="AJ30" s="11"/>
      <c r="AK30" s="11"/>
      <c r="AL30" s="11"/>
    </row>
    <row r="31" spans="2:38" x14ac:dyDescent="0.25">
      <c r="B31" s="24">
        <v>319</v>
      </c>
      <c r="C31" s="11" t="s">
        <v>43</v>
      </c>
      <c r="D31" s="16" t="s">
        <v>90</v>
      </c>
      <c r="E31" s="16" t="s">
        <v>50</v>
      </c>
      <c r="F31" s="16" t="s">
        <v>95</v>
      </c>
      <c r="G31" s="12" t="s">
        <v>130</v>
      </c>
      <c r="H31" s="15">
        <v>1020</v>
      </c>
      <c r="I31" s="13">
        <f t="shared" ref="I31:I33" si="12">SUM(J31,N31)</f>
        <v>0</v>
      </c>
      <c r="J31" s="11"/>
      <c r="K31" s="11"/>
      <c r="L31" s="11"/>
      <c r="M31" s="11"/>
      <c r="N31" s="17"/>
      <c r="O31" s="11"/>
      <c r="P31" s="11"/>
      <c r="Q31" s="11"/>
      <c r="R31" s="13">
        <f t="shared" ref="R31:S33" si="13">SUM(T31,V31,X31,Z31,AB31,AD31)</f>
        <v>1604</v>
      </c>
      <c r="S31" s="13">
        <f t="shared" si="13"/>
        <v>0</v>
      </c>
      <c r="T31" s="11"/>
      <c r="U31" s="11"/>
      <c r="V31" s="11"/>
      <c r="W31" s="11"/>
      <c r="X31" s="11"/>
      <c r="Y31" s="11"/>
      <c r="Z31" s="11"/>
      <c r="AA31" s="11"/>
      <c r="AB31" s="17">
        <v>1604</v>
      </c>
      <c r="AC31" s="11"/>
      <c r="AD31" s="17"/>
      <c r="AE31" s="11"/>
      <c r="AF31" s="13">
        <f t="shared" si="11"/>
        <v>0</v>
      </c>
      <c r="AG31" s="11"/>
      <c r="AH31" s="11"/>
      <c r="AI31" s="11"/>
      <c r="AJ31" s="11"/>
      <c r="AK31" s="11"/>
      <c r="AL31" s="11"/>
    </row>
    <row r="32" spans="2:38" x14ac:dyDescent="0.25">
      <c r="B32" s="24">
        <v>320</v>
      </c>
      <c r="C32" s="11" t="s">
        <v>43</v>
      </c>
      <c r="D32" s="16" t="s">
        <v>90</v>
      </c>
      <c r="E32" s="16" t="s">
        <v>50</v>
      </c>
      <c r="F32" s="16" t="s">
        <v>95</v>
      </c>
      <c r="G32" s="12" t="s">
        <v>130</v>
      </c>
      <c r="H32" s="15">
        <v>1020</v>
      </c>
      <c r="I32" s="13">
        <f t="shared" si="12"/>
        <v>0</v>
      </c>
      <c r="J32" s="11"/>
      <c r="K32" s="11"/>
      <c r="L32" s="11"/>
      <c r="M32" s="11"/>
      <c r="N32" s="17"/>
      <c r="O32" s="11"/>
      <c r="P32" s="11"/>
      <c r="Q32" s="11"/>
      <c r="R32" s="13">
        <f t="shared" si="13"/>
        <v>1290</v>
      </c>
      <c r="S32" s="13">
        <f t="shared" si="13"/>
        <v>0</v>
      </c>
      <c r="T32" s="11"/>
      <c r="U32" s="11"/>
      <c r="V32" s="11"/>
      <c r="W32" s="11"/>
      <c r="X32" s="11"/>
      <c r="Y32" s="11"/>
      <c r="Z32" s="11"/>
      <c r="AA32" s="11"/>
      <c r="AB32" s="17">
        <v>1290</v>
      </c>
      <c r="AC32" s="11"/>
      <c r="AD32" s="17"/>
      <c r="AE32" s="11"/>
      <c r="AF32" s="13">
        <f t="shared" si="11"/>
        <v>0</v>
      </c>
      <c r="AG32" s="11"/>
      <c r="AH32" s="11"/>
      <c r="AI32" s="11"/>
      <c r="AJ32" s="11"/>
      <c r="AK32" s="11"/>
      <c r="AL32" s="11"/>
    </row>
    <row r="33" spans="2:38" x14ac:dyDescent="0.25">
      <c r="B33" s="24">
        <v>321</v>
      </c>
      <c r="C33" s="11" t="s">
        <v>43</v>
      </c>
      <c r="D33" s="16" t="s">
        <v>90</v>
      </c>
      <c r="E33" s="16" t="s">
        <v>50</v>
      </c>
      <c r="F33" s="16" t="s">
        <v>95</v>
      </c>
      <c r="G33" s="12" t="s">
        <v>130</v>
      </c>
      <c r="H33" s="15">
        <v>1020</v>
      </c>
      <c r="I33" s="13">
        <f t="shared" si="12"/>
        <v>0</v>
      </c>
      <c r="J33" s="11"/>
      <c r="K33" s="11"/>
      <c r="L33" s="11"/>
      <c r="M33" s="11"/>
      <c r="N33" s="17"/>
      <c r="O33" s="11"/>
      <c r="P33" s="11"/>
      <c r="Q33" s="11"/>
      <c r="R33" s="13">
        <f t="shared" si="13"/>
        <v>5040</v>
      </c>
      <c r="S33" s="13">
        <f t="shared" si="13"/>
        <v>0</v>
      </c>
      <c r="T33" s="11"/>
      <c r="U33" s="11"/>
      <c r="V33" s="11"/>
      <c r="W33" s="11"/>
      <c r="X33" s="11"/>
      <c r="Y33" s="11"/>
      <c r="Z33" s="11"/>
      <c r="AA33" s="11"/>
      <c r="AB33" s="17">
        <v>5040</v>
      </c>
      <c r="AC33" s="11"/>
      <c r="AD33" s="17"/>
      <c r="AE33" s="11"/>
      <c r="AF33" s="13">
        <f t="shared" si="11"/>
        <v>0</v>
      </c>
      <c r="AG33" s="11"/>
      <c r="AH33" s="11"/>
      <c r="AI33" s="11"/>
      <c r="AJ33" s="11"/>
      <c r="AK33" s="11"/>
      <c r="AL33" s="11"/>
    </row>
    <row r="34" spans="2:38" x14ac:dyDescent="0.25">
      <c r="B34" s="24" t="s">
        <v>131</v>
      </c>
      <c r="C34" s="11"/>
      <c r="D34" s="16"/>
      <c r="E34" s="16"/>
      <c r="F34" s="16"/>
      <c r="G34" s="12"/>
      <c r="H34" s="15"/>
      <c r="I34" s="13"/>
      <c r="J34" s="11"/>
      <c r="K34" s="11"/>
      <c r="L34" s="11"/>
      <c r="M34" s="11"/>
      <c r="N34" s="17"/>
      <c r="O34" s="11"/>
      <c r="P34" s="11"/>
      <c r="Q34" s="11"/>
      <c r="R34" s="13"/>
      <c r="S34" s="13"/>
      <c r="T34" s="11"/>
      <c r="U34" s="11"/>
      <c r="V34" s="11"/>
      <c r="W34" s="11"/>
      <c r="X34" s="11"/>
      <c r="Y34" s="11"/>
      <c r="Z34" s="11"/>
      <c r="AA34" s="11"/>
      <c r="AB34" s="11"/>
      <c r="AC34" s="11"/>
      <c r="AD34" s="17"/>
      <c r="AE34" s="11"/>
      <c r="AF34" s="13"/>
      <c r="AG34" s="11"/>
      <c r="AH34" s="11"/>
      <c r="AI34" s="11"/>
      <c r="AJ34" s="11"/>
      <c r="AK34" s="11"/>
      <c r="AL34" s="11"/>
    </row>
    <row r="35" spans="2:38" x14ac:dyDescent="0.25">
      <c r="B35" s="24">
        <v>368</v>
      </c>
      <c r="C35" s="11" t="s">
        <v>43</v>
      </c>
      <c r="D35" s="16" t="s">
        <v>68</v>
      </c>
      <c r="E35" s="16" t="s">
        <v>69</v>
      </c>
      <c r="F35" s="16" t="s">
        <v>104</v>
      </c>
      <c r="G35" s="12" t="s">
        <v>130</v>
      </c>
      <c r="H35" s="15"/>
      <c r="I35" s="13">
        <f t="shared" ref="I35:I39" si="14">SUM(J35,N35)</f>
        <v>0</v>
      </c>
      <c r="J35" s="11"/>
      <c r="K35" s="11"/>
      <c r="L35" s="11"/>
      <c r="M35" s="11"/>
      <c r="N35" s="17"/>
      <c r="O35" s="11"/>
      <c r="P35" s="11"/>
      <c r="Q35" s="11"/>
      <c r="R35" s="13">
        <f t="shared" ref="R35:S47" si="15">SUM(T35,V35,X35,Z35,AB35,AD35)</f>
        <v>62</v>
      </c>
      <c r="S35" s="13">
        <f t="shared" si="15"/>
        <v>0</v>
      </c>
      <c r="T35" s="11"/>
      <c r="U35" s="11"/>
      <c r="V35" s="11"/>
      <c r="W35" s="11"/>
      <c r="X35" s="11"/>
      <c r="Y35" s="11"/>
      <c r="Z35" s="11"/>
      <c r="AA35" s="11"/>
      <c r="AB35" s="11"/>
      <c r="AC35" s="11"/>
      <c r="AD35" s="17">
        <v>62</v>
      </c>
      <c r="AE35" s="11"/>
      <c r="AF35" s="13">
        <f t="shared" ref="AF35:AF44" si="16">SUM(AG35:AL35)</f>
        <v>0</v>
      </c>
      <c r="AG35" s="11"/>
      <c r="AH35" s="11"/>
      <c r="AI35" s="11"/>
      <c r="AJ35" s="11"/>
      <c r="AK35" s="11"/>
      <c r="AL35" s="11"/>
    </row>
    <row r="36" spans="2:38" x14ac:dyDescent="0.25">
      <c r="B36" s="24">
        <v>369</v>
      </c>
      <c r="C36" s="11" t="s">
        <v>43</v>
      </c>
      <c r="D36" s="16" t="s">
        <v>64</v>
      </c>
      <c r="E36" s="16" t="s">
        <v>65</v>
      </c>
      <c r="F36" s="16" t="s">
        <v>98</v>
      </c>
      <c r="G36" s="12" t="s">
        <v>130</v>
      </c>
      <c r="H36" s="15">
        <v>1010</v>
      </c>
      <c r="I36" s="13">
        <f t="shared" si="14"/>
        <v>0</v>
      </c>
      <c r="J36" s="11"/>
      <c r="K36" s="11"/>
      <c r="L36" s="11"/>
      <c r="M36" s="11"/>
      <c r="N36" s="17"/>
      <c r="O36" s="11"/>
      <c r="P36" s="11"/>
      <c r="Q36" s="11"/>
      <c r="R36" s="13">
        <f t="shared" si="15"/>
        <v>366</v>
      </c>
      <c r="S36" s="13">
        <f t="shared" si="15"/>
        <v>0</v>
      </c>
      <c r="T36" s="11"/>
      <c r="U36" s="11"/>
      <c r="V36" s="11"/>
      <c r="W36" s="11"/>
      <c r="X36" s="11"/>
      <c r="Y36" s="11"/>
      <c r="Z36" s="11"/>
      <c r="AA36" s="11"/>
      <c r="AB36" s="11"/>
      <c r="AC36" s="11"/>
      <c r="AD36" s="17">
        <v>366</v>
      </c>
      <c r="AE36" s="11"/>
      <c r="AF36" s="13">
        <f t="shared" si="16"/>
        <v>0</v>
      </c>
      <c r="AG36" s="11"/>
      <c r="AH36" s="11"/>
      <c r="AI36" s="11"/>
      <c r="AJ36" s="11"/>
      <c r="AK36" s="11"/>
      <c r="AL36" s="11"/>
    </row>
    <row r="37" spans="2:38" x14ac:dyDescent="0.25">
      <c r="B37" s="24">
        <v>370</v>
      </c>
      <c r="C37" s="11" t="s">
        <v>43</v>
      </c>
      <c r="D37" s="16" t="s">
        <v>91</v>
      </c>
      <c r="E37" s="16" t="s">
        <v>86</v>
      </c>
      <c r="F37" s="16" t="s">
        <v>114</v>
      </c>
      <c r="G37" s="12" t="s">
        <v>130</v>
      </c>
      <c r="H37" s="15"/>
      <c r="I37" s="13">
        <f t="shared" si="14"/>
        <v>0</v>
      </c>
      <c r="J37" s="11"/>
      <c r="K37" s="11"/>
      <c r="L37" s="11"/>
      <c r="M37" s="11"/>
      <c r="N37" s="17"/>
      <c r="O37" s="11"/>
      <c r="P37" s="11"/>
      <c r="Q37" s="11"/>
      <c r="R37" s="13">
        <f t="shared" si="15"/>
        <v>295</v>
      </c>
      <c r="S37" s="13">
        <f t="shared" si="15"/>
        <v>0</v>
      </c>
      <c r="T37" s="11"/>
      <c r="U37" s="11"/>
      <c r="V37" s="11"/>
      <c r="W37" s="11"/>
      <c r="X37" s="11"/>
      <c r="Y37" s="11"/>
      <c r="Z37" s="11"/>
      <c r="AA37" s="11"/>
      <c r="AB37" s="11"/>
      <c r="AC37" s="11"/>
      <c r="AD37" s="17">
        <v>295</v>
      </c>
      <c r="AE37" s="11"/>
      <c r="AF37" s="13">
        <f t="shared" si="16"/>
        <v>0</v>
      </c>
      <c r="AG37" s="11"/>
      <c r="AH37" s="11"/>
      <c r="AI37" s="11"/>
      <c r="AJ37" s="11"/>
      <c r="AK37" s="11"/>
      <c r="AL37" s="11"/>
    </row>
    <row r="38" spans="2:38" x14ac:dyDescent="0.25">
      <c r="B38" s="24">
        <v>371</v>
      </c>
      <c r="C38" s="11" t="s">
        <v>43</v>
      </c>
      <c r="D38" s="16" t="s">
        <v>87</v>
      </c>
      <c r="E38" s="16" t="s">
        <v>86</v>
      </c>
      <c r="F38" s="16" t="s">
        <v>114</v>
      </c>
      <c r="G38" s="12" t="s">
        <v>130</v>
      </c>
      <c r="H38" s="15"/>
      <c r="I38" s="13">
        <f t="shared" si="14"/>
        <v>0</v>
      </c>
      <c r="J38" s="11"/>
      <c r="K38" s="11"/>
      <c r="L38" s="11"/>
      <c r="M38" s="11"/>
      <c r="N38" s="17"/>
      <c r="O38" s="11"/>
      <c r="P38" s="11"/>
      <c r="Q38" s="11"/>
      <c r="R38" s="13">
        <f t="shared" si="15"/>
        <v>305</v>
      </c>
      <c r="S38" s="13">
        <f t="shared" si="15"/>
        <v>0</v>
      </c>
      <c r="T38" s="11"/>
      <c r="U38" s="11"/>
      <c r="V38" s="11"/>
      <c r="W38" s="11"/>
      <c r="X38" s="11"/>
      <c r="Y38" s="11"/>
      <c r="Z38" s="11"/>
      <c r="AA38" s="11"/>
      <c r="AB38" s="11"/>
      <c r="AC38" s="11"/>
      <c r="AD38" s="17">
        <v>305</v>
      </c>
      <c r="AE38" s="11"/>
      <c r="AF38" s="13">
        <f t="shared" si="16"/>
        <v>0</v>
      </c>
      <c r="AG38" s="11"/>
      <c r="AH38" s="11"/>
      <c r="AI38" s="11"/>
      <c r="AJ38" s="11"/>
      <c r="AK38" s="11"/>
      <c r="AL38" s="11"/>
    </row>
    <row r="39" spans="2:38" x14ac:dyDescent="0.25">
      <c r="B39" s="24">
        <v>372</v>
      </c>
      <c r="C39" s="11" t="s">
        <v>43</v>
      </c>
      <c r="D39" s="16" t="s">
        <v>108</v>
      </c>
      <c r="E39" s="16" t="s">
        <v>53</v>
      </c>
      <c r="F39" s="16" t="s">
        <v>97</v>
      </c>
      <c r="G39" s="12" t="s">
        <v>130</v>
      </c>
      <c r="H39" s="15"/>
      <c r="I39" s="13">
        <f t="shared" si="14"/>
        <v>0</v>
      </c>
      <c r="J39" s="11"/>
      <c r="K39" s="11"/>
      <c r="L39" s="11"/>
      <c r="M39" s="11"/>
      <c r="N39" s="17"/>
      <c r="O39" s="11"/>
      <c r="P39" s="11"/>
      <c r="Q39" s="11"/>
      <c r="R39" s="13">
        <f t="shared" si="15"/>
        <v>1604</v>
      </c>
      <c r="S39" s="13">
        <f t="shared" si="15"/>
        <v>0</v>
      </c>
      <c r="T39" s="11"/>
      <c r="U39" s="11"/>
      <c r="V39" s="11"/>
      <c r="W39" s="11"/>
      <c r="X39" s="11"/>
      <c r="Y39" s="11"/>
      <c r="Z39" s="11"/>
      <c r="AA39" s="11"/>
      <c r="AB39" s="11"/>
      <c r="AC39" s="11"/>
      <c r="AD39" s="17">
        <v>1604</v>
      </c>
      <c r="AE39" s="11"/>
      <c r="AF39" s="13">
        <f t="shared" si="16"/>
        <v>0</v>
      </c>
      <c r="AG39" s="11"/>
      <c r="AH39" s="11"/>
      <c r="AI39" s="11"/>
      <c r="AJ39" s="11"/>
      <c r="AK39" s="11"/>
      <c r="AL39" s="11"/>
    </row>
    <row r="40" spans="2:38" x14ac:dyDescent="0.25">
      <c r="B40" s="24" t="s">
        <v>131</v>
      </c>
      <c r="C40" s="11"/>
      <c r="D40" s="16"/>
      <c r="E40" s="16"/>
      <c r="F40" s="16"/>
      <c r="G40" s="12"/>
      <c r="H40" s="15"/>
      <c r="I40" s="13"/>
      <c r="J40" s="11"/>
      <c r="K40" s="11"/>
      <c r="L40" s="11"/>
      <c r="M40" s="11"/>
      <c r="N40" s="17"/>
      <c r="O40" s="11"/>
      <c r="P40" s="11"/>
      <c r="Q40" s="11"/>
      <c r="R40" s="13"/>
      <c r="S40" s="13"/>
      <c r="T40" s="11"/>
      <c r="U40" s="11"/>
      <c r="V40" s="11"/>
      <c r="W40" s="11"/>
      <c r="X40" s="11"/>
      <c r="Y40" s="11"/>
      <c r="Z40" s="11"/>
      <c r="AA40" s="11"/>
      <c r="AB40" s="11"/>
      <c r="AC40" s="11"/>
      <c r="AD40" s="17"/>
      <c r="AE40" s="11"/>
      <c r="AF40" s="13"/>
      <c r="AG40" s="11"/>
      <c r="AH40" s="11"/>
      <c r="AI40" s="11"/>
      <c r="AJ40" s="11"/>
      <c r="AK40" s="11"/>
      <c r="AL40" s="11"/>
    </row>
    <row r="41" spans="2:38" x14ac:dyDescent="0.25">
      <c r="B41" s="35">
        <v>375</v>
      </c>
      <c r="C41" s="36" t="s">
        <v>43</v>
      </c>
      <c r="D41" s="18" t="s">
        <v>88</v>
      </c>
      <c r="E41" s="37"/>
      <c r="F41" s="37"/>
      <c r="G41" s="36" t="s">
        <v>130</v>
      </c>
      <c r="H41" s="38"/>
      <c r="I41" s="39"/>
      <c r="J41" s="36"/>
      <c r="K41" s="36"/>
      <c r="L41" s="36"/>
      <c r="M41" s="36"/>
      <c r="N41" s="19"/>
      <c r="O41" s="36"/>
      <c r="P41" s="36"/>
      <c r="Q41" s="36"/>
      <c r="R41" s="39">
        <f t="shared" si="15"/>
        <v>0</v>
      </c>
      <c r="S41" s="39">
        <f t="shared" si="15"/>
        <v>0</v>
      </c>
      <c r="T41" s="36"/>
      <c r="U41" s="36"/>
      <c r="V41" s="36"/>
      <c r="W41" s="36"/>
      <c r="X41" s="36"/>
      <c r="Y41" s="36"/>
      <c r="Z41" s="36"/>
      <c r="AA41" s="36"/>
      <c r="AB41" s="36"/>
      <c r="AC41" s="36"/>
      <c r="AD41" s="19"/>
      <c r="AE41" s="36"/>
      <c r="AF41" s="39">
        <f t="shared" si="16"/>
        <v>0</v>
      </c>
      <c r="AG41" s="36"/>
      <c r="AH41" s="36"/>
      <c r="AI41" s="36"/>
      <c r="AJ41" s="36"/>
      <c r="AK41" s="36"/>
      <c r="AL41" s="36"/>
    </row>
    <row r="42" spans="2:38" x14ac:dyDescent="0.25">
      <c r="B42" s="24">
        <v>383</v>
      </c>
      <c r="C42" s="11" t="s">
        <v>43</v>
      </c>
      <c r="D42" s="16" t="s">
        <v>71</v>
      </c>
      <c r="E42" s="16" t="s">
        <v>72</v>
      </c>
      <c r="F42" s="16" t="s">
        <v>105</v>
      </c>
      <c r="G42" s="12" t="s">
        <v>130</v>
      </c>
      <c r="H42" s="15"/>
      <c r="I42" s="13">
        <f t="shared" ref="I42:I47" si="17">SUM(J42,N42)</f>
        <v>0</v>
      </c>
      <c r="J42" s="11"/>
      <c r="K42" s="11"/>
      <c r="L42" s="11"/>
      <c r="M42" s="11"/>
      <c r="N42" s="17"/>
      <c r="O42" s="11"/>
      <c r="P42" s="11"/>
      <c r="Q42" s="11"/>
      <c r="R42" s="13">
        <f t="shared" si="15"/>
        <v>202</v>
      </c>
      <c r="S42" s="13">
        <f t="shared" si="15"/>
        <v>0</v>
      </c>
      <c r="T42" s="11"/>
      <c r="U42" s="11"/>
      <c r="V42" s="11"/>
      <c r="W42" s="11"/>
      <c r="X42" s="11"/>
      <c r="Y42" s="11"/>
      <c r="Z42" s="11"/>
      <c r="AA42" s="11"/>
      <c r="AB42" s="11"/>
      <c r="AC42" s="11"/>
      <c r="AD42" s="17">
        <v>202</v>
      </c>
      <c r="AE42" s="11"/>
      <c r="AF42" s="13">
        <f t="shared" si="16"/>
        <v>0</v>
      </c>
      <c r="AG42" s="11"/>
      <c r="AH42" s="11"/>
      <c r="AI42" s="11"/>
      <c r="AJ42" s="11"/>
      <c r="AK42" s="11"/>
      <c r="AL42" s="11"/>
    </row>
    <row r="43" spans="2:38" x14ac:dyDescent="0.25">
      <c r="B43" s="24">
        <v>384</v>
      </c>
      <c r="C43" s="11" t="s">
        <v>43</v>
      </c>
      <c r="D43" s="16" t="s">
        <v>109</v>
      </c>
      <c r="E43" s="16" t="s">
        <v>110</v>
      </c>
      <c r="F43" s="16" t="s">
        <v>113</v>
      </c>
      <c r="G43" s="12" t="s">
        <v>130</v>
      </c>
      <c r="H43" s="15"/>
      <c r="I43" s="13">
        <f t="shared" si="17"/>
        <v>0</v>
      </c>
      <c r="J43" s="11"/>
      <c r="K43" s="11"/>
      <c r="L43" s="11"/>
      <c r="M43" s="11"/>
      <c r="N43" s="17"/>
      <c r="O43" s="11"/>
      <c r="P43" s="11"/>
      <c r="Q43" s="11"/>
      <c r="R43" s="13">
        <f t="shared" si="15"/>
        <v>1578</v>
      </c>
      <c r="S43" s="13">
        <f t="shared" si="15"/>
        <v>0</v>
      </c>
      <c r="T43" s="11"/>
      <c r="U43" s="11"/>
      <c r="V43" s="11"/>
      <c r="W43" s="11"/>
      <c r="X43" s="11"/>
      <c r="Y43" s="11"/>
      <c r="Z43" s="11"/>
      <c r="AA43" s="11"/>
      <c r="AB43" s="11"/>
      <c r="AC43" s="11"/>
      <c r="AD43" s="17">
        <v>1578</v>
      </c>
      <c r="AE43" s="11"/>
      <c r="AF43" s="13">
        <f t="shared" si="16"/>
        <v>0</v>
      </c>
      <c r="AG43" s="11"/>
      <c r="AH43" s="11"/>
      <c r="AI43" s="11"/>
      <c r="AJ43" s="11"/>
      <c r="AK43" s="11"/>
      <c r="AL43" s="11"/>
    </row>
    <row r="44" spans="2:38" x14ac:dyDescent="0.25">
      <c r="B44" s="24">
        <v>385</v>
      </c>
      <c r="C44" s="11" t="s">
        <v>43</v>
      </c>
      <c r="D44" s="16" t="s">
        <v>115</v>
      </c>
      <c r="E44" s="16" t="s">
        <v>116</v>
      </c>
      <c r="F44" s="16" t="s">
        <v>119</v>
      </c>
      <c r="G44" s="12" t="s">
        <v>130</v>
      </c>
      <c r="H44" s="15"/>
      <c r="I44" s="13">
        <f t="shared" si="17"/>
        <v>0</v>
      </c>
      <c r="J44" s="11"/>
      <c r="K44" s="11"/>
      <c r="L44" s="11"/>
      <c r="M44" s="11"/>
      <c r="N44" s="17"/>
      <c r="O44" s="11"/>
      <c r="P44" s="11"/>
      <c r="Q44" s="11"/>
      <c r="R44" s="13">
        <f t="shared" si="15"/>
        <v>256</v>
      </c>
      <c r="S44" s="13">
        <f t="shared" si="15"/>
        <v>0</v>
      </c>
      <c r="T44" s="11"/>
      <c r="U44" s="11"/>
      <c r="V44" s="11"/>
      <c r="W44" s="11"/>
      <c r="X44" s="11"/>
      <c r="Y44" s="11"/>
      <c r="Z44" s="11"/>
      <c r="AA44" s="11"/>
      <c r="AB44" s="11"/>
      <c r="AC44" s="11"/>
      <c r="AD44" s="17">
        <v>256</v>
      </c>
      <c r="AE44" s="11"/>
      <c r="AF44" s="13">
        <f t="shared" si="16"/>
        <v>0</v>
      </c>
      <c r="AG44" s="11"/>
      <c r="AH44" s="11"/>
      <c r="AI44" s="11"/>
      <c r="AJ44" s="11"/>
      <c r="AK44" s="11"/>
      <c r="AL44" s="11"/>
    </row>
    <row r="45" spans="2:38" x14ac:dyDescent="0.25">
      <c r="B45" s="24">
        <v>386</v>
      </c>
      <c r="C45" s="11" t="s">
        <v>43</v>
      </c>
      <c r="D45" s="16" t="s">
        <v>73</v>
      </c>
      <c r="E45" s="16" t="s">
        <v>74</v>
      </c>
      <c r="F45" s="16" t="s">
        <v>111</v>
      </c>
      <c r="G45" s="12" t="s">
        <v>130</v>
      </c>
      <c r="H45" s="15"/>
      <c r="I45" s="13">
        <f t="shared" si="17"/>
        <v>0</v>
      </c>
      <c r="J45" s="11"/>
      <c r="K45" s="11"/>
      <c r="L45" s="11"/>
      <c r="M45" s="11"/>
      <c r="N45" s="17"/>
      <c r="O45" s="11"/>
      <c r="P45" s="11"/>
      <c r="Q45" s="11"/>
      <c r="R45" s="13">
        <f t="shared" si="15"/>
        <v>2476</v>
      </c>
      <c r="S45" s="13">
        <f t="shared" si="15"/>
        <v>0</v>
      </c>
      <c r="T45" s="11"/>
      <c r="U45" s="11"/>
      <c r="V45" s="11"/>
      <c r="W45" s="11"/>
      <c r="X45" s="11"/>
      <c r="Y45" s="11"/>
      <c r="Z45" s="11"/>
      <c r="AA45" s="11"/>
      <c r="AB45" s="11"/>
      <c r="AC45" s="11"/>
      <c r="AD45" s="17">
        <v>2476</v>
      </c>
      <c r="AE45" s="11"/>
      <c r="AF45" s="13">
        <f t="shared" ref="AF45:AF47" si="18">SUM(AG45:AL45)</f>
        <v>0</v>
      </c>
      <c r="AG45" s="11"/>
      <c r="AH45" s="11"/>
      <c r="AI45" s="11"/>
      <c r="AJ45" s="11"/>
      <c r="AK45" s="11"/>
      <c r="AL45" s="11"/>
    </row>
    <row r="46" spans="2:38" x14ac:dyDescent="0.25">
      <c r="B46" s="24">
        <v>387</v>
      </c>
      <c r="C46" s="11" t="s">
        <v>43</v>
      </c>
      <c r="D46" s="16" t="s">
        <v>75</v>
      </c>
      <c r="E46" s="16" t="s">
        <v>76</v>
      </c>
      <c r="F46" s="16" t="s">
        <v>112</v>
      </c>
      <c r="G46" s="12" t="s">
        <v>130</v>
      </c>
      <c r="H46" s="15"/>
      <c r="I46" s="13">
        <f t="shared" si="17"/>
        <v>0</v>
      </c>
      <c r="J46" s="11"/>
      <c r="K46" s="11"/>
      <c r="L46" s="11"/>
      <c r="M46" s="11"/>
      <c r="N46" s="17"/>
      <c r="O46" s="11"/>
      <c r="P46" s="11"/>
      <c r="Q46" s="11"/>
      <c r="R46" s="13">
        <f t="shared" si="15"/>
        <v>115</v>
      </c>
      <c r="S46" s="13">
        <f t="shared" si="15"/>
        <v>0</v>
      </c>
      <c r="T46" s="11"/>
      <c r="U46" s="11"/>
      <c r="V46" s="11"/>
      <c r="W46" s="11"/>
      <c r="X46" s="11"/>
      <c r="Y46" s="11"/>
      <c r="Z46" s="11"/>
      <c r="AA46" s="11"/>
      <c r="AB46" s="11"/>
      <c r="AC46" s="11"/>
      <c r="AD46" s="17">
        <v>115</v>
      </c>
      <c r="AE46" s="11"/>
      <c r="AF46" s="13">
        <f t="shared" si="18"/>
        <v>0</v>
      </c>
      <c r="AG46" s="11"/>
      <c r="AH46" s="11"/>
      <c r="AI46" s="11"/>
      <c r="AJ46" s="11"/>
      <c r="AK46" s="11"/>
      <c r="AL46" s="11"/>
    </row>
    <row r="47" spans="2:38" x14ac:dyDescent="0.25">
      <c r="B47" s="24">
        <v>388</v>
      </c>
      <c r="C47" s="11" t="s">
        <v>43</v>
      </c>
      <c r="D47" s="16" t="s">
        <v>82</v>
      </c>
      <c r="E47" s="16" t="s">
        <v>83</v>
      </c>
      <c r="F47" s="16" t="s">
        <v>106</v>
      </c>
      <c r="G47" s="12" t="s">
        <v>130</v>
      </c>
      <c r="H47" s="15"/>
      <c r="I47" s="13">
        <f t="shared" si="17"/>
        <v>0</v>
      </c>
      <c r="J47" s="11"/>
      <c r="K47" s="11"/>
      <c r="L47" s="11"/>
      <c r="M47" s="11"/>
      <c r="N47" s="17"/>
      <c r="O47" s="11"/>
      <c r="P47" s="11"/>
      <c r="Q47" s="11"/>
      <c r="R47" s="13">
        <f t="shared" si="15"/>
        <v>2546</v>
      </c>
      <c r="S47" s="13">
        <f t="shared" si="15"/>
        <v>0</v>
      </c>
      <c r="T47" s="11"/>
      <c r="U47" s="11"/>
      <c r="V47" s="11"/>
      <c r="W47" s="11"/>
      <c r="X47" s="11"/>
      <c r="Y47" s="11"/>
      <c r="Z47" s="11"/>
      <c r="AA47" s="11"/>
      <c r="AB47" s="11"/>
      <c r="AC47" s="11"/>
      <c r="AD47" s="17">
        <v>2546</v>
      </c>
      <c r="AE47" s="11"/>
      <c r="AF47" s="13">
        <f t="shared" si="18"/>
        <v>0</v>
      </c>
      <c r="AG47" s="11"/>
      <c r="AH47" s="11"/>
      <c r="AI47" s="11"/>
      <c r="AJ47" s="11"/>
      <c r="AK47" s="11"/>
      <c r="AL47" s="11"/>
    </row>
    <row r="48" spans="2:38" x14ac:dyDescent="0.25">
      <c r="B48" s="24" t="s">
        <v>131</v>
      </c>
      <c r="C48" s="11"/>
      <c r="D48" s="16"/>
      <c r="E48" s="16"/>
      <c r="F48" s="16"/>
      <c r="G48" s="12"/>
      <c r="H48" s="15"/>
      <c r="I48" s="13"/>
      <c r="J48" s="11"/>
      <c r="K48" s="11"/>
      <c r="L48" s="11"/>
      <c r="M48" s="11"/>
      <c r="N48" s="17"/>
      <c r="O48" s="11"/>
      <c r="P48" s="11"/>
      <c r="Q48" s="11"/>
      <c r="R48" s="13"/>
      <c r="S48" s="13"/>
      <c r="T48" s="11"/>
      <c r="U48" s="11"/>
      <c r="V48" s="11"/>
      <c r="W48" s="11"/>
      <c r="X48" s="11"/>
      <c r="Y48" s="11"/>
      <c r="Z48" s="11"/>
      <c r="AA48" s="11"/>
      <c r="AB48" s="11"/>
      <c r="AC48" s="11"/>
      <c r="AD48" s="17"/>
      <c r="AE48" s="11"/>
      <c r="AF48" s="13"/>
      <c r="AG48" s="11"/>
      <c r="AH48" s="11"/>
      <c r="AI48" s="11"/>
      <c r="AJ48" s="11"/>
      <c r="AK48" s="11"/>
      <c r="AL48" s="11"/>
    </row>
    <row r="49" spans="2:38" x14ac:dyDescent="0.25">
      <c r="B49" s="35">
        <v>543</v>
      </c>
      <c r="C49" s="36" t="s">
        <v>43</v>
      </c>
      <c r="D49" s="18" t="s">
        <v>89</v>
      </c>
      <c r="E49" s="37"/>
      <c r="F49" s="37"/>
      <c r="G49" s="36" t="s">
        <v>130</v>
      </c>
      <c r="H49" s="38"/>
      <c r="I49" s="39"/>
      <c r="J49" s="36"/>
      <c r="K49" s="36"/>
      <c r="L49" s="36"/>
      <c r="M49" s="36"/>
      <c r="N49" s="19"/>
      <c r="O49" s="36"/>
      <c r="P49" s="36"/>
      <c r="Q49" s="36"/>
      <c r="R49" s="39">
        <f t="shared" ref="R49:S50" si="19">SUM(T49,V49,X49,Z49,AB49,AD49)</f>
        <v>0</v>
      </c>
      <c r="S49" s="39">
        <f t="shared" si="19"/>
        <v>0</v>
      </c>
      <c r="T49" s="36"/>
      <c r="U49" s="36"/>
      <c r="V49" s="36"/>
      <c r="W49" s="36"/>
      <c r="X49" s="36"/>
      <c r="Y49" s="36"/>
      <c r="Z49" s="36"/>
      <c r="AA49" s="36"/>
      <c r="AB49" s="36"/>
      <c r="AC49" s="36"/>
      <c r="AD49" s="19"/>
      <c r="AE49" s="36"/>
      <c r="AF49" s="39">
        <f t="shared" ref="AF49:AF57" si="20">SUM(AG49:AL49)</f>
        <v>0</v>
      </c>
      <c r="AG49" s="36"/>
      <c r="AH49" s="36"/>
      <c r="AI49" s="36"/>
      <c r="AJ49" s="36"/>
      <c r="AK49" s="36"/>
      <c r="AL49" s="36"/>
    </row>
    <row r="50" spans="2:38" x14ac:dyDescent="0.25">
      <c r="B50" s="24">
        <v>545</v>
      </c>
      <c r="C50" s="11" t="s">
        <v>43</v>
      </c>
      <c r="D50" s="16" t="s">
        <v>54</v>
      </c>
      <c r="E50" s="16" t="s">
        <v>55</v>
      </c>
      <c r="F50" s="16" t="s">
        <v>99</v>
      </c>
      <c r="G50" s="12" t="s">
        <v>130</v>
      </c>
      <c r="H50" s="15"/>
      <c r="I50" s="13">
        <f>SUM(J50,N50)</f>
        <v>0</v>
      </c>
      <c r="J50" s="11"/>
      <c r="K50" s="11"/>
      <c r="L50" s="11"/>
      <c r="M50" s="11"/>
      <c r="N50" s="17"/>
      <c r="O50" s="11"/>
      <c r="P50" s="11"/>
      <c r="Q50" s="11"/>
      <c r="R50" s="13">
        <f t="shared" si="19"/>
        <v>71</v>
      </c>
      <c r="S50" s="13">
        <f t="shared" si="19"/>
        <v>0</v>
      </c>
      <c r="T50" s="11"/>
      <c r="U50" s="11"/>
      <c r="V50" s="11"/>
      <c r="W50" s="11"/>
      <c r="X50" s="11"/>
      <c r="Y50" s="11"/>
      <c r="Z50" s="11"/>
      <c r="AA50" s="11"/>
      <c r="AB50" s="11"/>
      <c r="AC50" s="11"/>
      <c r="AD50" s="17">
        <v>71</v>
      </c>
      <c r="AE50" s="11"/>
      <c r="AF50" s="13">
        <f t="shared" si="20"/>
        <v>0</v>
      </c>
      <c r="AG50" s="11"/>
      <c r="AH50" s="11"/>
      <c r="AI50" s="11"/>
      <c r="AJ50" s="11"/>
      <c r="AK50" s="11"/>
      <c r="AL50" s="11"/>
    </row>
    <row r="51" spans="2:38" x14ac:dyDescent="0.25">
      <c r="B51" s="24" t="s">
        <v>131</v>
      </c>
      <c r="C51" s="11"/>
      <c r="D51" s="16"/>
      <c r="E51" s="16"/>
      <c r="F51" s="16"/>
      <c r="G51" s="12"/>
      <c r="H51" s="15"/>
      <c r="I51" s="13"/>
      <c r="J51" s="11"/>
      <c r="K51" s="11"/>
      <c r="L51" s="11"/>
      <c r="M51" s="11"/>
      <c r="N51" s="17"/>
      <c r="O51" s="11"/>
      <c r="P51" s="11"/>
      <c r="Q51" s="11"/>
      <c r="R51" s="13"/>
      <c r="S51" s="13"/>
      <c r="T51" s="11"/>
      <c r="U51" s="11"/>
      <c r="V51" s="11"/>
      <c r="W51" s="11"/>
      <c r="X51" s="11"/>
      <c r="Y51" s="11"/>
      <c r="Z51" s="11"/>
      <c r="AA51" s="11"/>
      <c r="AB51" s="11"/>
      <c r="AC51" s="11"/>
      <c r="AD51" s="17"/>
      <c r="AE51" s="11"/>
      <c r="AF51" s="13"/>
      <c r="AG51" s="11"/>
      <c r="AH51" s="11"/>
      <c r="AI51" s="11"/>
      <c r="AJ51" s="11"/>
      <c r="AK51" s="11"/>
      <c r="AL51" s="11"/>
    </row>
    <row r="52" spans="2:38" x14ac:dyDescent="0.25">
      <c r="B52" s="24">
        <v>556</v>
      </c>
      <c r="C52" s="11" t="s">
        <v>43</v>
      </c>
      <c r="D52" s="16" t="s">
        <v>79</v>
      </c>
      <c r="E52" s="16" t="s">
        <v>80</v>
      </c>
      <c r="F52" s="16" t="s">
        <v>107</v>
      </c>
      <c r="G52" s="12" t="s">
        <v>130</v>
      </c>
      <c r="H52" s="15"/>
      <c r="I52" s="13">
        <f t="shared" ref="I52:I53" si="21">SUM(J52,N52)</f>
        <v>0</v>
      </c>
      <c r="J52" s="11"/>
      <c r="K52" s="11"/>
      <c r="L52" s="11"/>
      <c r="M52" s="11"/>
      <c r="N52" s="17"/>
      <c r="O52" s="11"/>
      <c r="P52" s="11"/>
      <c r="Q52" s="11"/>
      <c r="R52" s="13">
        <f t="shared" ref="R52:S57" si="22">SUM(T52,V52,X52,Z52,AB52,AD52)</f>
        <v>513</v>
      </c>
      <c r="S52" s="13">
        <f t="shared" si="22"/>
        <v>0</v>
      </c>
      <c r="T52" s="11"/>
      <c r="U52" s="11"/>
      <c r="V52" s="11"/>
      <c r="W52" s="11"/>
      <c r="X52" s="11"/>
      <c r="Y52" s="11"/>
      <c r="Z52" s="11"/>
      <c r="AA52" s="11"/>
      <c r="AB52" s="11"/>
      <c r="AC52" s="11"/>
      <c r="AD52" s="17">
        <v>513</v>
      </c>
      <c r="AE52" s="11"/>
      <c r="AF52" s="13">
        <f t="shared" si="20"/>
        <v>0</v>
      </c>
      <c r="AG52" s="11"/>
      <c r="AH52" s="11"/>
      <c r="AI52" s="11"/>
      <c r="AJ52" s="11"/>
      <c r="AK52" s="11"/>
      <c r="AL52" s="11"/>
    </row>
    <row r="53" spans="2:38" x14ac:dyDescent="0.25">
      <c r="B53" s="24">
        <v>559</v>
      </c>
      <c r="C53" s="11" t="s">
        <v>43</v>
      </c>
      <c r="D53" s="16" t="s">
        <v>124</v>
      </c>
      <c r="E53" s="16" t="s">
        <v>125</v>
      </c>
      <c r="F53" s="16" t="s">
        <v>126</v>
      </c>
      <c r="G53" s="12" t="s">
        <v>130</v>
      </c>
      <c r="H53" s="15"/>
      <c r="I53" s="13">
        <f t="shared" si="21"/>
        <v>0</v>
      </c>
      <c r="J53" s="11"/>
      <c r="K53" s="11"/>
      <c r="L53" s="11"/>
      <c r="M53" s="11"/>
      <c r="N53" s="17"/>
      <c r="O53" s="11"/>
      <c r="P53" s="11"/>
      <c r="Q53" s="11"/>
      <c r="R53" s="13">
        <f t="shared" si="22"/>
        <v>2589</v>
      </c>
      <c r="S53" s="13">
        <f t="shared" si="22"/>
        <v>0</v>
      </c>
      <c r="T53" s="11"/>
      <c r="U53" s="11"/>
      <c r="V53" s="11"/>
      <c r="W53" s="11"/>
      <c r="X53" s="11"/>
      <c r="Y53" s="11"/>
      <c r="Z53" s="11"/>
      <c r="AA53" s="11"/>
      <c r="AB53" s="11"/>
      <c r="AC53" s="11"/>
      <c r="AD53" s="17">
        <v>2589</v>
      </c>
      <c r="AE53" s="11"/>
      <c r="AF53" s="13">
        <f t="shared" si="20"/>
        <v>0</v>
      </c>
      <c r="AG53" s="11"/>
      <c r="AH53" s="11"/>
      <c r="AI53" s="11"/>
      <c r="AJ53" s="11"/>
      <c r="AK53" s="11"/>
      <c r="AL53" s="11"/>
    </row>
    <row r="54" spans="2:38" x14ac:dyDescent="0.25">
      <c r="B54" s="24" t="s">
        <v>131</v>
      </c>
      <c r="C54" s="11"/>
      <c r="D54" s="16"/>
      <c r="E54" s="16"/>
      <c r="F54" s="16"/>
      <c r="G54" s="12"/>
      <c r="H54" s="15"/>
      <c r="I54" s="13"/>
      <c r="J54" s="11"/>
      <c r="K54" s="11"/>
      <c r="L54" s="11"/>
      <c r="M54" s="11"/>
      <c r="N54" s="17"/>
      <c r="O54" s="11"/>
      <c r="P54" s="11"/>
      <c r="Q54" s="11"/>
      <c r="R54" s="13"/>
      <c r="S54" s="13"/>
      <c r="T54" s="11"/>
      <c r="U54" s="11"/>
      <c r="V54" s="11"/>
      <c r="W54" s="11"/>
      <c r="X54" s="11"/>
      <c r="Y54" s="11"/>
      <c r="Z54" s="11"/>
      <c r="AA54" s="11"/>
      <c r="AB54" s="11"/>
      <c r="AC54" s="11"/>
      <c r="AD54" s="17"/>
      <c r="AE54" s="11"/>
      <c r="AF54" s="13"/>
      <c r="AG54" s="11"/>
      <c r="AH54" s="11"/>
      <c r="AI54" s="11"/>
      <c r="AJ54" s="11"/>
      <c r="AK54" s="11"/>
      <c r="AL54" s="11"/>
    </row>
    <row r="55" spans="2:38" x14ac:dyDescent="0.25">
      <c r="B55" s="24">
        <v>565</v>
      </c>
      <c r="C55" s="11" t="s">
        <v>43</v>
      </c>
      <c r="D55" s="16" t="s">
        <v>127</v>
      </c>
      <c r="E55" s="16" t="s">
        <v>128</v>
      </c>
      <c r="F55" s="16" t="s">
        <v>129</v>
      </c>
      <c r="G55" s="12" t="s">
        <v>130</v>
      </c>
      <c r="H55" s="15"/>
      <c r="I55" s="13">
        <f t="shared" ref="I55:I57" si="23">SUM(J55,N55)</f>
        <v>0</v>
      </c>
      <c r="J55" s="11"/>
      <c r="K55" s="11"/>
      <c r="L55" s="11"/>
      <c r="M55" s="11"/>
      <c r="N55" s="17"/>
      <c r="O55" s="11"/>
      <c r="P55" s="11"/>
      <c r="Q55" s="11"/>
      <c r="R55" s="13">
        <f t="shared" si="22"/>
        <v>60</v>
      </c>
      <c r="S55" s="13">
        <f t="shared" si="22"/>
        <v>0</v>
      </c>
      <c r="T55" s="11"/>
      <c r="U55" s="11"/>
      <c r="V55" s="11"/>
      <c r="W55" s="11"/>
      <c r="X55" s="11"/>
      <c r="Y55" s="11"/>
      <c r="Z55" s="11"/>
      <c r="AA55" s="11"/>
      <c r="AB55" s="11"/>
      <c r="AC55" s="11"/>
      <c r="AD55" s="17">
        <v>60</v>
      </c>
      <c r="AE55" s="11"/>
      <c r="AF55" s="13">
        <f t="shared" si="20"/>
        <v>0</v>
      </c>
      <c r="AG55" s="11"/>
      <c r="AH55" s="11"/>
      <c r="AI55" s="11"/>
      <c r="AJ55" s="11"/>
      <c r="AK55" s="11"/>
      <c r="AL55" s="11"/>
    </row>
    <row r="56" spans="2:38" x14ac:dyDescent="0.25">
      <c r="B56" s="24">
        <v>567</v>
      </c>
      <c r="C56" s="11" t="s">
        <v>43</v>
      </c>
      <c r="D56" s="16" t="s">
        <v>121</v>
      </c>
      <c r="E56" s="16" t="s">
        <v>122</v>
      </c>
      <c r="F56" s="16" t="s">
        <v>123</v>
      </c>
      <c r="G56" s="12" t="s">
        <v>130</v>
      </c>
      <c r="H56" s="15"/>
      <c r="I56" s="13">
        <f t="shared" si="23"/>
        <v>0</v>
      </c>
      <c r="J56" s="11"/>
      <c r="K56" s="11"/>
      <c r="L56" s="11"/>
      <c r="M56" s="11"/>
      <c r="N56" s="17"/>
      <c r="O56" s="11"/>
      <c r="P56" s="11"/>
      <c r="Q56" s="11"/>
      <c r="R56" s="13">
        <f t="shared" si="22"/>
        <v>1140</v>
      </c>
      <c r="S56" s="13">
        <f t="shared" si="22"/>
        <v>0</v>
      </c>
      <c r="T56" s="11"/>
      <c r="U56" s="11"/>
      <c r="V56" s="11"/>
      <c r="W56" s="11"/>
      <c r="X56" s="11"/>
      <c r="Y56" s="11"/>
      <c r="Z56" s="11"/>
      <c r="AA56" s="11"/>
      <c r="AB56" s="11"/>
      <c r="AC56" s="11"/>
      <c r="AD56" s="17">
        <v>1140</v>
      </c>
      <c r="AE56" s="11"/>
      <c r="AF56" s="13">
        <f t="shared" si="20"/>
        <v>0</v>
      </c>
      <c r="AG56" s="11"/>
      <c r="AH56" s="11"/>
      <c r="AI56" s="11"/>
      <c r="AJ56" s="11"/>
      <c r="AK56" s="11"/>
      <c r="AL56" s="11"/>
    </row>
    <row r="57" spans="2:38" x14ac:dyDescent="0.25">
      <c r="B57" s="24">
        <v>568</v>
      </c>
      <c r="C57" s="11" t="s">
        <v>43</v>
      </c>
      <c r="D57" s="16" t="s">
        <v>130</v>
      </c>
      <c r="E57" s="16"/>
      <c r="F57" s="16"/>
      <c r="G57" s="12" t="s">
        <v>130</v>
      </c>
      <c r="H57" s="15"/>
      <c r="I57" s="13">
        <f t="shared" si="23"/>
        <v>0</v>
      </c>
      <c r="J57" s="11"/>
      <c r="K57" s="11"/>
      <c r="L57" s="11"/>
      <c r="M57" s="11"/>
      <c r="N57" s="17"/>
      <c r="O57" s="11"/>
      <c r="P57" s="11"/>
      <c r="Q57" s="11"/>
      <c r="R57" s="13">
        <f t="shared" si="22"/>
        <v>1505</v>
      </c>
      <c r="S57" s="13">
        <f t="shared" si="22"/>
        <v>0</v>
      </c>
      <c r="T57" s="11"/>
      <c r="U57" s="11"/>
      <c r="V57" s="11"/>
      <c r="W57" s="11"/>
      <c r="X57" s="11"/>
      <c r="Y57" s="11"/>
      <c r="Z57" s="11"/>
      <c r="AA57" s="11"/>
      <c r="AB57" s="11"/>
      <c r="AC57" s="11"/>
      <c r="AD57" s="17">
        <v>1505</v>
      </c>
      <c r="AE57" s="11"/>
      <c r="AF57" s="13">
        <f t="shared" si="20"/>
        <v>0</v>
      </c>
      <c r="AG57" s="11"/>
      <c r="AH57" s="11"/>
      <c r="AI57" s="11"/>
      <c r="AJ57" s="11"/>
      <c r="AK57" s="11"/>
      <c r="AL57" s="11"/>
    </row>
    <row r="58" spans="2:38" s="23" customFormat="1" x14ac:dyDescent="0.25">
      <c r="B58" s="43"/>
      <c r="N58" s="44"/>
      <c r="AD58" s="44"/>
    </row>
    <row r="59" spans="2:38" s="23" customFormat="1" x14ac:dyDescent="0.25">
      <c r="B59" s="43"/>
      <c r="N59" s="44"/>
      <c r="AD59" s="44"/>
    </row>
    <row r="60" spans="2:38" s="23" customFormat="1" x14ac:dyDescent="0.25">
      <c r="B60" s="43"/>
      <c r="N60" s="44"/>
      <c r="AD60" s="44"/>
    </row>
    <row r="61" spans="2:38" s="23" customFormat="1" x14ac:dyDescent="0.25">
      <c r="B61" s="43"/>
      <c r="N61" s="44"/>
      <c r="AD61" s="44"/>
    </row>
    <row r="62" spans="2:38" s="23" customFormat="1" x14ac:dyDescent="0.25">
      <c r="B62" s="43"/>
      <c r="N62" s="44"/>
      <c r="AD62" s="44"/>
    </row>
    <row r="63" spans="2:38" s="23" customFormat="1" x14ac:dyDescent="0.25">
      <c r="B63" s="43"/>
      <c r="N63" s="44"/>
      <c r="AD63" s="44"/>
    </row>
    <row r="64" spans="2:38" s="23" customFormat="1" x14ac:dyDescent="0.25">
      <c r="B64" s="43"/>
      <c r="N64" s="44"/>
      <c r="AD64" s="44"/>
    </row>
  </sheetData>
  <autoFilter ref="B7:AP57"/>
  <mergeCells count="27">
    <mergeCell ref="B3:B6"/>
    <mergeCell ref="C3:C6"/>
    <mergeCell ref="D3:D6"/>
    <mergeCell ref="E3:E6"/>
    <mergeCell ref="F3:F6"/>
    <mergeCell ref="G3:G6"/>
    <mergeCell ref="H3:H6"/>
    <mergeCell ref="R3:AE3"/>
    <mergeCell ref="AF3:AL3"/>
    <mergeCell ref="I4:I6"/>
    <mergeCell ref="J4:Q4"/>
    <mergeCell ref="R4:R6"/>
    <mergeCell ref="S4:S6"/>
    <mergeCell ref="I3:Q3"/>
    <mergeCell ref="N5:Q5"/>
    <mergeCell ref="AK4:AL5"/>
    <mergeCell ref="J5:M5"/>
    <mergeCell ref="AD5:AE5"/>
    <mergeCell ref="T4:AA4"/>
    <mergeCell ref="AB4:AE4"/>
    <mergeCell ref="AF4:AF6"/>
    <mergeCell ref="AG4:AJ5"/>
    <mergeCell ref="T5:U5"/>
    <mergeCell ref="V5:W5"/>
    <mergeCell ref="X5:Y5"/>
    <mergeCell ref="Z5:AA5"/>
    <mergeCell ref="AB5:AC5"/>
  </mergeCells>
  <dataValidations count="1">
    <dataValidation type="list" allowBlank="1" showInputMessage="1" showErrorMessage="1" sqref="H9:H57">
      <formula1>#REF!</formula1>
    </dataValidation>
  </dataValidations>
  <pageMargins left="0.11811023622047245" right="0.11811023622047245" top="0.74803149606299213" bottom="0.74803149606299213" header="0.31496062992125984" footer="0.31496062992125984"/>
  <pageSetup paperSize="9" scale="50"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15"/>
  <sheetViews>
    <sheetView tabSelected="1" zoomScaleNormal="100" workbookViewId="0">
      <pane ySplit="7" topLeftCell="A8" activePane="bottomLeft" state="frozen"/>
      <selection pane="bottomLeft" activeCell="B9" sqref="B9"/>
    </sheetView>
  </sheetViews>
  <sheetFormatPr defaultRowHeight="15" x14ac:dyDescent="0.25"/>
  <cols>
    <col min="1" max="1" width="20.42578125" style="20" bestFit="1" customWidth="1"/>
    <col min="2" max="2" width="10.140625" style="40" customWidth="1"/>
    <col min="3" max="3" width="29.7109375" style="20" customWidth="1"/>
    <col min="4" max="4" width="32.5703125" style="20" customWidth="1"/>
    <col min="5" max="5" width="14.85546875" style="20" customWidth="1"/>
    <col min="6" max="6" width="14.7109375" style="20" customWidth="1"/>
    <col min="7" max="7" width="28" style="20" customWidth="1"/>
    <col min="8" max="8" width="22.28515625" style="20" customWidth="1"/>
    <col min="9" max="9" width="16" style="20" customWidth="1"/>
    <col min="10" max="10" width="16.85546875" style="20" customWidth="1"/>
    <col min="11" max="11" width="15.85546875" style="20" customWidth="1"/>
    <col min="12" max="12" width="18.28515625" style="20" customWidth="1"/>
    <col min="13" max="13" width="18.5703125" style="20" customWidth="1"/>
    <col min="14" max="14" width="16.28515625" style="41" customWidth="1"/>
    <col min="15" max="15" width="16.85546875" style="20" customWidth="1"/>
    <col min="16" max="16" width="18.140625" style="20" customWidth="1"/>
    <col min="17" max="17" width="18.42578125" style="20" customWidth="1"/>
    <col min="18" max="18" width="13.42578125" style="20" customWidth="1"/>
    <col min="19" max="19" width="16.42578125" style="20" customWidth="1"/>
    <col min="20" max="20" width="17.28515625" style="20" customWidth="1"/>
    <col min="21" max="21" width="17" style="41" customWidth="1"/>
    <col min="22" max="22" width="18.42578125" style="20" customWidth="1"/>
    <col min="23" max="23" width="15.5703125" style="20" customWidth="1"/>
    <col min="24" max="24" width="14.5703125" style="20" customWidth="1"/>
    <col min="25" max="25" width="14.28515625" style="20" customWidth="1"/>
    <col min="26" max="26" width="16" style="20" customWidth="1"/>
    <col min="27" max="27" width="13.5703125" style="20" customWidth="1"/>
    <col min="28" max="28" width="16.85546875" style="20" customWidth="1"/>
    <col min="29" max="29" width="16.5703125" style="20" customWidth="1"/>
    <col min="30" max="30" width="16" style="23" customWidth="1"/>
    <col min="31" max="16384" width="9.140625" style="20"/>
  </cols>
  <sheetData>
    <row r="1" spans="1:33" s="23" customFormat="1" x14ac:dyDescent="0.25">
      <c r="B1" s="43"/>
      <c r="N1" s="44"/>
      <c r="U1" s="44"/>
    </row>
    <row r="2" spans="1:33" s="23" customFormat="1" x14ac:dyDescent="0.25">
      <c r="B2" s="45" t="s">
        <v>22</v>
      </c>
      <c r="C2" s="46">
        <v>43190</v>
      </c>
      <c r="D2" s="47"/>
      <c r="E2" s="47"/>
      <c r="F2" s="47"/>
      <c r="G2" s="47"/>
      <c r="H2" s="47"/>
      <c r="I2" s="47"/>
      <c r="J2" s="47"/>
      <c r="K2" s="47"/>
      <c r="L2" s="47"/>
      <c r="M2" s="47"/>
      <c r="N2" s="48"/>
      <c r="O2" s="47"/>
      <c r="P2" s="47"/>
      <c r="Q2" s="47"/>
      <c r="R2" s="47"/>
      <c r="S2" s="47"/>
      <c r="T2" s="47"/>
      <c r="U2" s="48"/>
      <c r="V2" s="47"/>
      <c r="W2" s="47"/>
      <c r="X2" s="47"/>
      <c r="Y2" s="47"/>
      <c r="Z2" s="47"/>
      <c r="AA2" s="47"/>
      <c r="AB2" s="47"/>
      <c r="AC2" s="47" t="s">
        <v>30</v>
      </c>
    </row>
    <row r="3" spans="1:33" ht="15" customHeight="1" x14ac:dyDescent="0.25">
      <c r="A3" s="23"/>
      <c r="B3" s="67" t="s">
        <v>0</v>
      </c>
      <c r="C3" s="67" t="s">
        <v>24</v>
      </c>
      <c r="D3" s="67" t="s">
        <v>25</v>
      </c>
      <c r="E3" s="67" t="s">
        <v>26</v>
      </c>
      <c r="F3" s="67" t="s">
        <v>27</v>
      </c>
      <c r="G3" s="67" t="s">
        <v>28</v>
      </c>
      <c r="H3" s="67" t="s">
        <v>29</v>
      </c>
      <c r="I3" s="104" t="s">
        <v>5</v>
      </c>
      <c r="J3" s="105"/>
      <c r="K3" s="105"/>
      <c r="L3" s="105"/>
      <c r="M3" s="105"/>
      <c r="N3" s="105"/>
      <c r="O3" s="105"/>
      <c r="P3" s="105"/>
      <c r="Q3" s="106"/>
      <c r="R3" s="92" t="s">
        <v>40</v>
      </c>
      <c r="S3" s="94"/>
      <c r="T3" s="94"/>
      <c r="U3" s="94"/>
      <c r="V3" s="95"/>
      <c r="W3" s="96" t="s">
        <v>6</v>
      </c>
      <c r="X3" s="97"/>
      <c r="Y3" s="97"/>
      <c r="Z3" s="97"/>
      <c r="AA3" s="97"/>
      <c r="AB3" s="97"/>
      <c r="AC3" s="97"/>
    </row>
    <row r="4" spans="1:33" ht="15" customHeight="1" x14ac:dyDescent="0.25">
      <c r="A4" s="23"/>
      <c r="B4" s="91"/>
      <c r="C4" s="91"/>
      <c r="D4" s="91"/>
      <c r="E4" s="91"/>
      <c r="F4" s="91"/>
      <c r="G4" s="91"/>
      <c r="H4" s="91"/>
      <c r="I4" s="65" t="s">
        <v>46</v>
      </c>
      <c r="J4" s="99" t="s">
        <v>13</v>
      </c>
      <c r="K4" s="100"/>
      <c r="L4" s="100"/>
      <c r="M4" s="100"/>
      <c r="N4" s="100"/>
      <c r="O4" s="100"/>
      <c r="P4" s="100"/>
      <c r="Q4" s="101"/>
      <c r="R4" s="67" t="s">
        <v>41</v>
      </c>
      <c r="S4" s="118" t="s">
        <v>17</v>
      </c>
      <c r="T4" s="119"/>
      <c r="U4" s="120"/>
      <c r="V4" s="121"/>
      <c r="W4" s="67" t="s">
        <v>44</v>
      </c>
      <c r="X4" s="84" t="s">
        <v>16</v>
      </c>
      <c r="Y4" s="85"/>
      <c r="Z4" s="85"/>
      <c r="AA4" s="86"/>
      <c r="AB4" s="110" t="s">
        <v>17</v>
      </c>
      <c r="AC4" s="111"/>
    </row>
    <row r="5" spans="1:33" ht="15" customHeight="1" x14ac:dyDescent="0.25">
      <c r="A5" s="23"/>
      <c r="B5" s="91"/>
      <c r="C5" s="91"/>
      <c r="D5" s="91"/>
      <c r="E5" s="91"/>
      <c r="F5" s="91"/>
      <c r="G5" s="91"/>
      <c r="H5" s="91"/>
      <c r="I5" s="98"/>
      <c r="J5" s="107" t="s">
        <v>14</v>
      </c>
      <c r="K5" s="108"/>
      <c r="L5" s="108"/>
      <c r="M5" s="109"/>
      <c r="N5" s="107" t="s">
        <v>15</v>
      </c>
      <c r="O5" s="108"/>
      <c r="P5" s="108"/>
      <c r="Q5" s="109"/>
      <c r="R5" s="102"/>
      <c r="S5" s="79" t="s">
        <v>14</v>
      </c>
      <c r="T5" s="90"/>
      <c r="U5" s="65" t="s">
        <v>15</v>
      </c>
      <c r="V5" s="75"/>
      <c r="W5" s="102"/>
      <c r="X5" s="87"/>
      <c r="Y5" s="88"/>
      <c r="Z5" s="88"/>
      <c r="AA5" s="89"/>
      <c r="AB5" s="112"/>
      <c r="AC5" s="113"/>
    </row>
    <row r="6" spans="1:33" ht="82.5" customHeight="1" x14ac:dyDescent="0.25">
      <c r="A6" s="23"/>
      <c r="B6" s="122" t="s">
        <v>0</v>
      </c>
      <c r="C6" s="77" t="s">
        <v>1</v>
      </c>
      <c r="D6" s="77"/>
      <c r="E6" s="77"/>
      <c r="F6" s="77"/>
      <c r="G6" s="77"/>
      <c r="H6" s="77"/>
      <c r="I6" s="98"/>
      <c r="J6" s="50" t="s">
        <v>31</v>
      </c>
      <c r="K6" s="50" t="s">
        <v>9</v>
      </c>
      <c r="L6" s="50" t="s">
        <v>32</v>
      </c>
      <c r="M6" s="50" t="s">
        <v>33</v>
      </c>
      <c r="N6" s="26" t="s">
        <v>31</v>
      </c>
      <c r="O6" s="50" t="s">
        <v>9</v>
      </c>
      <c r="P6" s="50" t="s">
        <v>32</v>
      </c>
      <c r="Q6" s="50" t="s">
        <v>33</v>
      </c>
      <c r="R6" s="103"/>
      <c r="S6" s="50" t="s">
        <v>14</v>
      </c>
      <c r="T6" s="50" t="s">
        <v>42</v>
      </c>
      <c r="U6" s="29" t="s">
        <v>15</v>
      </c>
      <c r="V6" s="51" t="s">
        <v>42</v>
      </c>
      <c r="W6" s="103"/>
      <c r="X6" s="50" t="s">
        <v>8</v>
      </c>
      <c r="Y6" s="50" t="s">
        <v>10</v>
      </c>
      <c r="Z6" s="50" t="s">
        <v>11</v>
      </c>
      <c r="AA6" s="50" t="s">
        <v>12</v>
      </c>
      <c r="AB6" s="50" t="s">
        <v>14</v>
      </c>
      <c r="AC6" s="50" t="s">
        <v>15</v>
      </c>
      <c r="AD6" s="49"/>
      <c r="AE6" s="42"/>
      <c r="AF6" s="42"/>
      <c r="AG6" s="42"/>
    </row>
    <row r="7" spans="1:33" x14ac:dyDescent="0.25">
      <c r="A7" s="23"/>
      <c r="B7" s="55">
        <v>1</v>
      </c>
      <c r="C7" s="55">
        <v>2</v>
      </c>
      <c r="D7" s="55">
        <v>7</v>
      </c>
      <c r="E7" s="55">
        <v>8</v>
      </c>
      <c r="F7" s="55">
        <v>9</v>
      </c>
      <c r="G7" s="55">
        <v>10</v>
      </c>
      <c r="H7" s="55">
        <v>11</v>
      </c>
      <c r="I7" s="55">
        <v>12</v>
      </c>
      <c r="J7" s="55">
        <v>32</v>
      </c>
      <c r="K7" s="55">
        <v>33</v>
      </c>
      <c r="L7" s="55">
        <v>34</v>
      </c>
      <c r="M7" s="55">
        <v>35</v>
      </c>
      <c r="N7" s="56">
        <v>36</v>
      </c>
      <c r="O7" s="55">
        <v>37</v>
      </c>
      <c r="P7" s="55">
        <v>38</v>
      </c>
      <c r="Q7" s="55">
        <v>39</v>
      </c>
      <c r="R7" s="55">
        <v>40</v>
      </c>
      <c r="S7" s="55">
        <v>50</v>
      </c>
      <c r="T7" s="55">
        <v>51</v>
      </c>
      <c r="U7" s="56">
        <v>52</v>
      </c>
      <c r="V7" s="55">
        <v>53</v>
      </c>
      <c r="W7" s="55">
        <v>54</v>
      </c>
      <c r="X7" s="55">
        <v>55</v>
      </c>
      <c r="Y7" s="55">
        <v>56</v>
      </c>
      <c r="Z7" s="55">
        <v>57</v>
      </c>
      <c r="AA7" s="55">
        <v>58</v>
      </c>
      <c r="AB7" s="55">
        <v>59</v>
      </c>
      <c r="AC7" s="55">
        <v>60</v>
      </c>
      <c r="AD7" s="49"/>
      <c r="AE7" s="42"/>
      <c r="AF7" s="42"/>
      <c r="AG7" s="42"/>
    </row>
    <row r="8" spans="1:33" x14ac:dyDescent="0.25">
      <c r="A8" s="129" t="s">
        <v>153</v>
      </c>
      <c r="B8" s="123" t="s">
        <v>161</v>
      </c>
      <c r="C8" s="18"/>
      <c r="D8" s="18"/>
      <c r="E8" s="18"/>
      <c r="F8" s="18"/>
      <c r="G8" s="18"/>
      <c r="H8" s="18"/>
      <c r="I8" s="18"/>
      <c r="J8" s="18"/>
      <c r="K8" s="18"/>
      <c r="L8" s="18"/>
      <c r="M8" s="18"/>
      <c r="N8" s="25"/>
      <c r="O8" s="18"/>
      <c r="P8" s="18"/>
      <c r="Q8" s="18"/>
      <c r="R8" s="18"/>
      <c r="S8" s="18"/>
      <c r="T8" s="18"/>
      <c r="U8" s="25"/>
      <c r="V8" s="18"/>
      <c r="W8" s="18"/>
      <c r="X8" s="18"/>
      <c r="Y8" s="18"/>
      <c r="Z8" s="18"/>
      <c r="AA8" s="18"/>
      <c r="AB8" s="18"/>
      <c r="AC8" s="18"/>
      <c r="AD8" s="49"/>
      <c r="AE8" s="42"/>
      <c r="AF8" s="42"/>
      <c r="AG8" s="42"/>
    </row>
    <row r="9" spans="1:33" s="61" customFormat="1" ht="165.75" x14ac:dyDescent="0.25">
      <c r="A9" s="130"/>
      <c r="B9" s="57" t="s">
        <v>18</v>
      </c>
      <c r="C9" s="58" t="s">
        <v>157</v>
      </c>
      <c r="D9" s="59" t="s">
        <v>162</v>
      </c>
      <c r="E9" s="59" t="s">
        <v>158</v>
      </c>
      <c r="F9" s="59" t="s">
        <v>159</v>
      </c>
      <c r="G9" s="58" t="s">
        <v>163</v>
      </c>
      <c r="H9" s="58" t="s">
        <v>164</v>
      </c>
      <c r="I9" s="58" t="s">
        <v>165</v>
      </c>
      <c r="J9" s="58" t="s">
        <v>167</v>
      </c>
      <c r="K9" s="58" t="s">
        <v>166</v>
      </c>
      <c r="L9" s="58" t="s">
        <v>168</v>
      </c>
      <c r="M9" s="58" t="s">
        <v>169</v>
      </c>
      <c r="N9" s="58" t="s">
        <v>170</v>
      </c>
      <c r="O9" s="58" t="s">
        <v>171</v>
      </c>
      <c r="P9" s="58" t="s">
        <v>172</v>
      </c>
      <c r="Q9" s="58" t="s">
        <v>173</v>
      </c>
      <c r="R9" s="58" t="s">
        <v>160</v>
      </c>
      <c r="S9" s="58" t="s">
        <v>174</v>
      </c>
      <c r="T9" s="58" t="s">
        <v>175</v>
      </c>
      <c r="U9" s="58" t="s">
        <v>176</v>
      </c>
      <c r="V9" s="58" t="s">
        <v>177</v>
      </c>
      <c r="W9" s="58" t="s">
        <v>178</v>
      </c>
      <c r="X9" s="126" t="s">
        <v>186</v>
      </c>
      <c r="Y9" s="126" t="s">
        <v>186</v>
      </c>
      <c r="Z9" s="126" t="s">
        <v>186</v>
      </c>
      <c r="AA9" s="126" t="s">
        <v>186</v>
      </c>
      <c r="AB9" s="58" t="s">
        <v>179</v>
      </c>
      <c r="AC9" s="58" t="s">
        <v>180</v>
      </c>
      <c r="AD9" s="60"/>
    </row>
    <row r="10" spans="1:33" ht="15" customHeight="1" x14ac:dyDescent="0.25">
      <c r="A10" s="129" t="s">
        <v>154</v>
      </c>
      <c r="B10" s="127" t="s">
        <v>181</v>
      </c>
      <c r="C10" s="124"/>
      <c r="D10" s="124"/>
      <c r="E10" s="124"/>
      <c r="F10" s="124"/>
      <c r="G10" s="124"/>
      <c r="H10" s="124"/>
      <c r="I10" s="39"/>
      <c r="J10" s="36"/>
      <c r="K10" s="36"/>
      <c r="L10" s="36"/>
      <c r="M10" s="36"/>
      <c r="N10" s="19"/>
      <c r="O10" s="36"/>
      <c r="P10" s="36"/>
      <c r="Q10" s="36"/>
      <c r="R10" s="39"/>
      <c r="S10" s="36"/>
      <c r="T10" s="36"/>
      <c r="U10" s="19"/>
      <c r="V10" s="36"/>
      <c r="W10" s="39"/>
      <c r="X10" s="36"/>
      <c r="Y10" s="36"/>
      <c r="Z10" s="36"/>
      <c r="AA10" s="36"/>
      <c r="AB10" s="36"/>
      <c r="AC10" s="36"/>
    </row>
    <row r="11" spans="1:33" x14ac:dyDescent="0.25">
      <c r="A11" s="131"/>
      <c r="B11" s="128">
        <v>1</v>
      </c>
      <c r="C11" s="11" t="s">
        <v>43</v>
      </c>
      <c r="D11" s="62" t="s">
        <v>155</v>
      </c>
      <c r="E11" s="16" t="s">
        <v>156</v>
      </c>
      <c r="F11" s="16" t="s">
        <v>182</v>
      </c>
      <c r="G11" s="12" t="s">
        <v>43</v>
      </c>
      <c r="H11" s="15" t="s">
        <v>183</v>
      </c>
      <c r="I11" s="125">
        <v>4993.4134899999999</v>
      </c>
      <c r="J11" s="30">
        <v>304.13227999999998</v>
      </c>
      <c r="K11" s="30">
        <v>284.42885999999999</v>
      </c>
      <c r="L11" s="30">
        <v>17.322179999999999</v>
      </c>
      <c r="M11" s="30">
        <v>2.9292799999999999</v>
      </c>
      <c r="N11" s="17">
        <v>4689.2812100000001</v>
      </c>
      <c r="O11" s="30">
        <v>3568.8924999999999</v>
      </c>
      <c r="P11" s="30">
        <v>1549.04737</v>
      </c>
      <c r="Q11" s="30">
        <v>839.42219</v>
      </c>
      <c r="R11" s="125">
        <v>5151.5524999999998</v>
      </c>
      <c r="S11" s="30">
        <v>2.9292799999999999</v>
      </c>
      <c r="T11" s="30"/>
      <c r="U11" s="17">
        <v>5148.6232200000004</v>
      </c>
      <c r="V11" s="30"/>
      <c r="W11" s="125">
        <v>19947.60312</v>
      </c>
      <c r="X11" s="30"/>
      <c r="Y11" s="30"/>
      <c r="Z11" s="30"/>
      <c r="AA11" s="30"/>
      <c r="AB11" s="30">
        <v>3180.0130199999999</v>
      </c>
      <c r="AC11" s="30">
        <v>16767.590100000001</v>
      </c>
    </row>
    <row r="12" spans="1:33" ht="15" customHeight="1" x14ac:dyDescent="0.25">
      <c r="A12" s="131"/>
      <c r="B12" s="127" t="s">
        <v>185</v>
      </c>
      <c r="C12" s="124"/>
      <c r="D12" s="124"/>
      <c r="E12" s="124"/>
      <c r="F12" s="124"/>
      <c r="G12" s="124"/>
      <c r="H12" s="124"/>
      <c r="I12" s="39"/>
      <c r="J12" s="36"/>
      <c r="K12" s="36"/>
      <c r="L12" s="36"/>
      <c r="M12" s="36"/>
      <c r="N12" s="19"/>
      <c r="O12" s="36"/>
      <c r="P12" s="36"/>
      <c r="Q12" s="36"/>
      <c r="R12" s="39"/>
      <c r="S12" s="36"/>
      <c r="T12" s="36"/>
      <c r="U12" s="19"/>
      <c r="V12" s="36"/>
      <c r="W12" s="39"/>
      <c r="X12" s="36"/>
      <c r="Y12" s="36"/>
      <c r="Z12" s="36"/>
      <c r="AA12" s="36"/>
      <c r="AB12" s="36"/>
      <c r="AC12" s="36"/>
    </row>
    <row r="13" spans="1:33" x14ac:dyDescent="0.25">
      <c r="A13" s="131"/>
      <c r="B13" s="128">
        <v>1</v>
      </c>
      <c r="C13" s="11" t="s">
        <v>43</v>
      </c>
      <c r="D13" s="62" t="s">
        <v>184</v>
      </c>
      <c r="E13" s="16" t="s">
        <v>156</v>
      </c>
      <c r="F13" s="16" t="s">
        <v>182</v>
      </c>
      <c r="G13" s="12" t="s">
        <v>43</v>
      </c>
      <c r="H13" s="15" t="s">
        <v>183</v>
      </c>
      <c r="I13" s="125">
        <v>173.05226999999999</v>
      </c>
      <c r="J13" s="30"/>
      <c r="K13" s="30"/>
      <c r="L13" s="30"/>
      <c r="M13" s="30"/>
      <c r="N13" s="17">
        <v>173.05226999999999</v>
      </c>
      <c r="O13" s="30">
        <v>173.05226999999999</v>
      </c>
      <c r="P13" s="30"/>
      <c r="Q13" s="30">
        <v>173.05226999999999</v>
      </c>
      <c r="R13" s="125"/>
      <c r="S13" s="30"/>
      <c r="T13" s="30"/>
      <c r="U13" s="17"/>
      <c r="V13" s="30"/>
      <c r="W13" s="125"/>
      <c r="X13" s="30"/>
      <c r="Y13" s="30"/>
      <c r="Z13" s="30"/>
      <c r="AA13" s="30"/>
      <c r="AB13" s="30"/>
      <c r="AC13" s="30"/>
    </row>
    <row r="14" spans="1:33" x14ac:dyDescent="0.25">
      <c r="A14" s="131"/>
      <c r="B14" s="127" t="s">
        <v>187</v>
      </c>
      <c r="C14" s="124"/>
      <c r="D14" s="124"/>
      <c r="E14" s="124"/>
      <c r="F14" s="124"/>
      <c r="G14" s="124"/>
      <c r="H14" s="124"/>
      <c r="I14" s="39"/>
      <c r="J14" s="36"/>
      <c r="K14" s="36"/>
      <c r="L14" s="36"/>
      <c r="M14" s="36"/>
      <c r="N14" s="19"/>
      <c r="O14" s="36"/>
      <c r="P14" s="36"/>
      <c r="Q14" s="36"/>
      <c r="R14" s="39"/>
      <c r="S14" s="36"/>
      <c r="T14" s="36"/>
      <c r="U14" s="19"/>
      <c r="V14" s="36"/>
      <c r="W14" s="39"/>
      <c r="X14" s="36"/>
      <c r="Y14" s="36"/>
      <c r="Z14" s="36"/>
      <c r="AA14" s="36"/>
      <c r="AB14" s="36"/>
      <c r="AC14" s="36"/>
    </row>
    <row r="15" spans="1:33" x14ac:dyDescent="0.25">
      <c r="A15" s="130"/>
      <c r="B15" s="128">
        <v>1</v>
      </c>
      <c r="C15" s="11" t="s">
        <v>43</v>
      </c>
      <c r="D15" s="62" t="s">
        <v>184</v>
      </c>
      <c r="E15" s="16" t="s">
        <v>156</v>
      </c>
      <c r="F15" s="16" t="s">
        <v>182</v>
      </c>
      <c r="G15" s="12" t="s">
        <v>43</v>
      </c>
      <c r="H15" s="15" t="s">
        <v>183</v>
      </c>
      <c r="I15" s="125"/>
      <c r="J15" s="30"/>
      <c r="K15" s="30"/>
      <c r="L15" s="30"/>
      <c r="M15" s="30"/>
      <c r="N15" s="17"/>
      <c r="O15" s="30"/>
      <c r="P15" s="30"/>
      <c r="Q15" s="30"/>
      <c r="R15" s="125">
        <v>13255.98747</v>
      </c>
      <c r="S15" s="30">
        <v>3367.2616400000002</v>
      </c>
      <c r="T15" s="30"/>
      <c r="U15" s="17">
        <f>4643.78083+5244.945</f>
        <v>9888.7258299999994</v>
      </c>
      <c r="V15" s="30"/>
      <c r="W15" s="125"/>
      <c r="X15" s="30"/>
      <c r="Y15" s="30"/>
      <c r="Z15" s="30"/>
      <c r="AA15" s="30"/>
      <c r="AB15" s="30"/>
      <c r="AC15" s="30"/>
    </row>
  </sheetData>
  <autoFilter ref="B7:AG13"/>
  <mergeCells count="23">
    <mergeCell ref="G3:G6"/>
    <mergeCell ref="A8:A9"/>
    <mergeCell ref="A10:A15"/>
    <mergeCell ref="B3:B6"/>
    <mergeCell ref="C3:C6"/>
    <mergeCell ref="D3:D6"/>
    <mergeCell ref="E3:E6"/>
    <mergeCell ref="F3:F6"/>
    <mergeCell ref="H3:H6"/>
    <mergeCell ref="I3:Q3"/>
    <mergeCell ref="R3:V3"/>
    <mergeCell ref="W3:AC3"/>
    <mergeCell ref="I4:I6"/>
    <mergeCell ref="J4:Q4"/>
    <mergeCell ref="R4:R6"/>
    <mergeCell ref="S4:V4"/>
    <mergeCell ref="U5:V5"/>
    <mergeCell ref="W4:W6"/>
    <mergeCell ref="X4:AA5"/>
    <mergeCell ref="AB4:AC5"/>
    <mergeCell ref="J5:M5"/>
    <mergeCell ref="N5:Q5"/>
    <mergeCell ref="S5:T5"/>
  </mergeCells>
  <pageMargins left="0.11811023622047245" right="0.11811023622047245" top="0.74803149606299213" bottom="0.74803149606299213" header="0.31496062992125984" footer="0.31496062992125984"/>
  <pageSetup paperSize="9" scale="50" fitToWidth="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E659076156D7FB448CC6FC196647BA45" ma:contentTypeVersion="1" ma:contentTypeDescription="Создание документа." ma:contentTypeScope="" ma:versionID="ac22721c1e1609b15eb1bde9daaafdf0">
  <xsd:schema xmlns:xsd="http://www.w3.org/2001/XMLSchema" xmlns:xs="http://www.w3.org/2001/XMLSchema" xmlns:p="http://schemas.microsoft.com/office/2006/metadata/properties" xmlns:ns2="$ListId:WSSC_;" xmlns:ns3="5cc6a5cc-1e1c-4116-952d-d6bd58866876" targetNamespace="http://schemas.microsoft.com/office/2006/metadata/properties" ma:root="true" ma:fieldsID="c6ab6643ee801da4134873f6ae6202cc" ns2:_="" ns3:_="">
    <xsd:import namespace="$ListId:WSSC_;"/>
    <xsd:import namespace="5cc6a5cc-1e1c-4116-952d-d6bd58866876"/>
    <xsd:element name="properties">
      <xsd:complexType>
        <xsd:sequence>
          <xsd:element name="documentManagement">
            <xsd:complexType>
              <xsd:all>
                <xsd:element ref="ns2:ID_item"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WSSC_;" elementFormDefault="qualified">
    <xsd:import namespace="http://schemas.microsoft.com/office/2006/documentManagement/types"/>
    <xsd:import namespace="http://schemas.microsoft.com/office/infopath/2007/PartnerControls"/>
    <xsd:element name="ID_item" ma:index="8" nillable="true" ma:displayName="ID_item" ma:internalName="ID_item">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cc6a5cc-1e1c-4116-952d-d6bd58866876" elementFormDefault="qualified">
    <xsd:import namespace="http://schemas.microsoft.com/office/2006/documentManagement/types"/>
    <xsd:import namespace="http://schemas.microsoft.com/office/infopath/2007/PartnerControls"/>
    <xsd:element name="_dlc_DocId" ma:index="9"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10"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cc6a5cc-1e1c-4116-952d-d6bd58866876">34PWNHCE6TX7-61-290219</_dlc_DocId>
    <_dlc_DocIdUrl xmlns="5cc6a5cc-1e1c-4116-952d-d6bd58866876">
      <Url>http://rh-vic-shp03/dms/outgoing/_layouts/DocIdRedir.aspx?ID=34PWNHCE6TX7-61-290219</Url>
      <Description>34PWNHCE6TX7-61-290219</Description>
    </_dlc_DocIdUrl>
    <ID_item xmlns="$ListId:WSSC_;"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B4471FE-26F2-4D85-B192-0BC128F54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WSSC_;"/>
    <ds:schemaRef ds:uri="5cc6a5cc-1e1c-4116-952d-d6bd588668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9A610F-6851-408E-9259-343981259220}">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ListId:WSSC_;"/>
    <ds:schemaRef ds:uri="http://purl.org/dc/terms/"/>
    <ds:schemaRef ds:uri="http://purl.org/dc/elements/1.1/"/>
    <ds:schemaRef ds:uri="http://schemas.microsoft.com/office/infopath/2007/PartnerControls"/>
    <ds:schemaRef ds:uri="5cc6a5cc-1e1c-4116-952d-d6bd58866876"/>
    <ds:schemaRef ds:uri="http://purl.org/dc/dcmitype/"/>
  </ds:schemaRefs>
</ds:datastoreItem>
</file>

<file path=customXml/itemProps3.xml><?xml version="1.0" encoding="utf-8"?>
<ds:datastoreItem xmlns:ds="http://schemas.openxmlformats.org/officeDocument/2006/customXml" ds:itemID="{C71F50AA-96F5-4548-8CDB-9F782A42E0D3}">
  <ds:schemaRefs>
    <ds:schemaRef ds:uri="http://schemas.microsoft.com/sharepoint/v3/contenttype/forms"/>
  </ds:schemaRefs>
</ds:datastoreItem>
</file>

<file path=customXml/itemProps4.xml><?xml version="1.0" encoding="utf-8"?>
<ds:datastoreItem xmlns:ds="http://schemas.openxmlformats.org/officeDocument/2006/customXml" ds:itemID="{E654396A-0789-4B34-850E-05600BC7031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Указания по заполнению</vt:lpstr>
      <vt:lpstr>ОФ 56</vt:lpstr>
      <vt:lpstr>ТЗ</vt:lpstr>
      <vt:lpstr>'ОФ 56'!Область_печати</vt:lpstr>
      <vt:lpstr>ТЗ!Область_печати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Вихрева Екатерина Викторовна</dc:creator>
  <cp:lastModifiedBy>Зинченко Сергей Николаевич</cp:lastModifiedBy>
  <cp:lastPrinted>2016-05-11T04:48:43Z</cp:lastPrinted>
  <dcterms:created xsi:type="dcterms:W3CDTF">2016-04-07T08:24:13Z</dcterms:created>
  <dcterms:modified xsi:type="dcterms:W3CDTF">2018-06-22T13:55:21Z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0x010100E659076156D7FB448CC6FC196647BA45</vt:lpwstr>
  </property>
  <property fmtid="{D5CDD505-2E9C-101B-9397-08002B2CF9AE}" pid="3" name="_dlc_DocIdItemGuid">
    <vt:lpwstr>2b83721b-2ca3-4d78-ac14-f0680b3c008e</vt:lpwstr>
  </property>
  <property fmtid="{D5CDD505-2E9C-101B-9397-08002B2CF9AE}" pid="4" name="SV_QUERY_LIST_4F35BF76-6C0D-4D9B-82B2-816C12CF3733">
    <vt:lpwstr>empty_477D106A-C0D6-4607-AEBD-E2C9D60EA279</vt:lpwstr>
  </property>
</Properties>
</file>