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470" windowHeight="1800"/>
  </bookViews>
  <sheets>
    <sheet name="Поступления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TTV1">OFFSET('[1]Palomars TTV'!$A$5,0,0,31,COUNTA('[1]Palomars TTV'!$A$25:$IV$25))</definedName>
    <definedName name="______TTV1">OFFSET('[1]Palomars TTV'!$A$5,0,0,31,COUNTA('[1]Palomars TTV'!$A$25:$IV$25))</definedName>
    <definedName name="_____1">[2]Лист1!$AC$10</definedName>
    <definedName name="_____10">[2]Лист1!$AC$21</definedName>
    <definedName name="_____100">[2]Лист1!$AC$160</definedName>
    <definedName name="_____101">[2]Лист1!$AC$161</definedName>
    <definedName name="_____102">[2]Лист1!$AC$198</definedName>
    <definedName name="_____103">[2]Лист1!$AC$199</definedName>
    <definedName name="_____104">[2]Лист1!$AC$224</definedName>
    <definedName name="_____105">[2]Лист1!$AC$204</definedName>
    <definedName name="_____106">[2]Лист1!$AC$201</definedName>
    <definedName name="_____107">[2]Лист1!$AC$209</definedName>
    <definedName name="_____108">[2]Лист1!$AC$220</definedName>
    <definedName name="_____109">[2]Лист1!$AC$223</definedName>
    <definedName name="_____11">[2]Лист1!$AC$39</definedName>
    <definedName name="_____110">[2]Лист1!$AC$227</definedName>
    <definedName name="_____111">[2]Лист1!$AC$221</definedName>
    <definedName name="_____112">[2]Лист1!$AC$248</definedName>
    <definedName name="_____113">[2]Лист1!$AC$230</definedName>
    <definedName name="_____114">[2]Лист1!$AC$228</definedName>
    <definedName name="_____115">[2]Лист1!$AC$229</definedName>
    <definedName name="_____116">[2]Лист1!$AC$236</definedName>
    <definedName name="_____117">[2]Лист1!$AC$239</definedName>
    <definedName name="_____118">[2]Лист1!$AC$241</definedName>
    <definedName name="_____119">[2]Лист1!$AC$243</definedName>
    <definedName name="_____12">[2]Лист1!$AC$35</definedName>
    <definedName name="_____120">[2]Лист1!$AC$242</definedName>
    <definedName name="_____121">[2]Лист1!$AC$244</definedName>
    <definedName name="_____122">[2]Лист1!$AC$264</definedName>
    <definedName name="_____123">[2]Лист1!$AC$268</definedName>
    <definedName name="_____124">[2]Лист1!$AC$163</definedName>
    <definedName name="_____125">[2]Лист1!$AC$164</definedName>
    <definedName name="_____126">[2]Лист1!$AC$172</definedName>
    <definedName name="_____128">[2]Лист1!$AC$175</definedName>
    <definedName name="_____129">[2]Лист1!$AC$178</definedName>
    <definedName name="_____13">[2]Лист1!$AC$41</definedName>
    <definedName name="_____130">[2]Лист1!$AC$194</definedName>
    <definedName name="_____132">[2]Лист1!$AC$265</definedName>
    <definedName name="_____133">[2]Лист1!$AC$273</definedName>
    <definedName name="_____134">[2]Лист1!$AC$279</definedName>
    <definedName name="_____135">[2]Лист1!$AC$302</definedName>
    <definedName name="_____136">[2]Лист1!$AC$280</definedName>
    <definedName name="_____137">[2]Лист1!$AC$277</definedName>
    <definedName name="_____138">[2]Лист1!$AC$278</definedName>
    <definedName name="_____139">[2]Лист1!$AC$298</definedName>
    <definedName name="_____14">[2]Лист1!$AC$27</definedName>
    <definedName name="_____140">[2]Лист1!$AC$289</definedName>
    <definedName name="_____141">[2]Лист1!$AC$301</definedName>
    <definedName name="_____142">[2]Лист1!$AC$300</definedName>
    <definedName name="_____143">[2]Лист1!$AC$294</definedName>
    <definedName name="_____144">[2]Лист1!$AC$284</definedName>
    <definedName name="_____145">[2]Лист1!$AC$292</definedName>
    <definedName name="_____146">[2]Лист1!$AC$290</definedName>
    <definedName name="_____147">[2]Лист1!$AC$310</definedName>
    <definedName name="_____148">[2]Лист1!$AC$307</definedName>
    <definedName name="_____149">[2]Лист1!$AC$308</definedName>
    <definedName name="_____150">[2]Лист1!$AC$305</definedName>
    <definedName name="_____151">[2]Лист1!$AC$311</definedName>
    <definedName name="_____152">[2]Лист1!$AC$304</definedName>
    <definedName name="_____154">[2]Лист1!$AC$283</definedName>
    <definedName name="_____155">[2]Лист1!$AC$297</definedName>
    <definedName name="_____156">[2]Лист1!$AC$296</definedName>
    <definedName name="_____157">[2]Лист1!$AC$291</definedName>
    <definedName name="_____158">[2]Лист1!$AC$288</definedName>
    <definedName name="_____159">[2]Лист1!$AC$312</definedName>
    <definedName name="_____16">[2]Лист1!$AC$42</definedName>
    <definedName name="_____161">[2]Лист1!$AC$317</definedName>
    <definedName name="_____162">[2]Лист1!$AC$318</definedName>
    <definedName name="_____163">[2]Лист1!$AC$319</definedName>
    <definedName name="_____164">[2]Лист1!$AC$325</definedName>
    <definedName name="_____166">[2]Лист1!$AC$323</definedName>
    <definedName name="_____167">[2]Лист1!$AC$315</definedName>
    <definedName name="_____168">[2]Лист1!$AC$316</definedName>
    <definedName name="_____169">[2]Лист1!$AC$274</definedName>
    <definedName name="_____17">[2]Лист1!$AC$40</definedName>
    <definedName name="_____170">[2]Лист1!$AC$334</definedName>
    <definedName name="_____171">[2]Лист1!$AC$337</definedName>
    <definedName name="_____172">[2]Лист1!$AC$344</definedName>
    <definedName name="_____173">[2]Лист1!$AC$357</definedName>
    <definedName name="_____174">[2]Лист1!$AC$351</definedName>
    <definedName name="_____175">[2]Лист1!$AC$355</definedName>
    <definedName name="_____176">[2]Лист1!$AC$348</definedName>
    <definedName name="_____177">[2]Лист1!$AC$352</definedName>
    <definedName name="_____178">[2]Лист1!$AC$353</definedName>
    <definedName name="_____179">[2]Лист1!$AC$361</definedName>
    <definedName name="_____18">[2]Лист1!$AC$43</definedName>
    <definedName name="_____180">[2]Лист1!$AC$338</definedName>
    <definedName name="_____181">[2]Лист1!$AC$347</definedName>
    <definedName name="_____182">[2]Лист1!$AC$356</definedName>
    <definedName name="_____183">[2]Лист1!$AC$354</definedName>
    <definedName name="_____184">[2]Лист1!$AC$359</definedName>
    <definedName name="_____185">[2]Лист1!$AC$339</definedName>
    <definedName name="_____186">[2]Лист1!$AC$345</definedName>
    <definedName name="_____187">[2]Лист1!$AC$358</definedName>
    <definedName name="_____188">[2]Лист1!$AC$346</definedName>
    <definedName name="_____189">[2]Лист1!$AC$364</definedName>
    <definedName name="_____19">[2]Лист1!$AC$46</definedName>
    <definedName name="_____190">[2]Лист1!$AC$335</definedName>
    <definedName name="_____191">[2]Лист1!$AC$370</definedName>
    <definedName name="_____192">[2]Лист1!$AC$371</definedName>
    <definedName name="_____193">[2]Лист1!$AC$372</definedName>
    <definedName name="_____194">[2]Лист1!$AC$373</definedName>
    <definedName name="_____195">[2]Лист1!$AC$374</definedName>
    <definedName name="_____196">[2]Лист1!$AC$375</definedName>
    <definedName name="_____197">[2]Лист1!$AC$376</definedName>
    <definedName name="_____198">[2]Лист1!$AC$441</definedName>
    <definedName name="_____199">[2]Лист1!$AC$442</definedName>
    <definedName name="_____2">[2]Лист1!$AC$11</definedName>
    <definedName name="_____20">[2]Лист1!$AC$47</definedName>
    <definedName name="_____200">[2]Лист1!$AC$443</definedName>
    <definedName name="_____201">[2]Лист1!$AC$444</definedName>
    <definedName name="_____202">[2]Лист1!$AC$445</definedName>
    <definedName name="_____203">[2]Лист1!$AC$446</definedName>
    <definedName name="_____204">[2]Лист1!$AC$447</definedName>
    <definedName name="_____205">[2]Лист1!$AC$448</definedName>
    <definedName name="_____206">[2]Лист1!$AC$450</definedName>
    <definedName name="_____207">[2]Лист1!$AC$452</definedName>
    <definedName name="_____208">[2]Лист1!$AC$453</definedName>
    <definedName name="_____209">[2]Лист1!$AC$454</definedName>
    <definedName name="_____21">[2]Лист1!$AC$48</definedName>
    <definedName name="_____210">[2]Лист1!$AC$455</definedName>
    <definedName name="_____211">[2]Лист1!$AC$456</definedName>
    <definedName name="_____212">[2]Лист1!$AC$457</definedName>
    <definedName name="_____213">[2]Лист1!$AC$458</definedName>
    <definedName name="_____214">[2]Лист1!$AC$459</definedName>
    <definedName name="_____215">[2]Лист1!$AC$460</definedName>
    <definedName name="_____216">[2]Лист1!$AC$461</definedName>
    <definedName name="_____217">[2]Лист1!$AC$462</definedName>
    <definedName name="_____218">[2]Лист1!$AC$463</definedName>
    <definedName name="_____219">[2]Лист1!$AC$464</definedName>
    <definedName name="_____22">[2]Лист1!$AC$49</definedName>
    <definedName name="_____220">[2]Лист1!$AC$465</definedName>
    <definedName name="_____221">[2]Лист1!$AC$466</definedName>
    <definedName name="_____222">[2]Лист1!$AC$467</definedName>
    <definedName name="_____223">[2]Лист1!$AC$468</definedName>
    <definedName name="_____224">[2]Лист1!$AC$469</definedName>
    <definedName name="_____225">[2]Лист1!$AC$470</definedName>
    <definedName name="_____226">[2]Лист1!$AC$471</definedName>
    <definedName name="_____227">[2]Лист1!$AC$472</definedName>
    <definedName name="_____228">[2]Лист1!$AC$473</definedName>
    <definedName name="_____229">[2]Лист1!$AC$474</definedName>
    <definedName name="_____23">[2]Лист1!$AC$50</definedName>
    <definedName name="_____230">[2]Лист1!$AC$476</definedName>
    <definedName name="_____231">[2]Лист1!$AC$477</definedName>
    <definedName name="_____232">[2]Лист1!$AC$478</definedName>
    <definedName name="_____233">[2]Лист1!$AC$479</definedName>
    <definedName name="_____234">[2]Лист1!$AC$480</definedName>
    <definedName name="_____235">[2]Лист1!$AC$481</definedName>
    <definedName name="_____236">[2]Лист1!$AC$482</definedName>
    <definedName name="_____237">[2]Лист1!$AC$483</definedName>
    <definedName name="_____238">[2]Лист1!$AC$484</definedName>
    <definedName name="_____239">[2]Лист1!$AC$485</definedName>
    <definedName name="_____24">[2]Лист1!$AC$51</definedName>
    <definedName name="_____240">[2]Лист1!$AC$487</definedName>
    <definedName name="_____241">[2]Лист1!$AC$491</definedName>
    <definedName name="_____244">[2]Лист1!$AC$486</definedName>
    <definedName name="_____245">[2]Лист1!$AC$496</definedName>
    <definedName name="_____246">[2]Лист1!$AC$497</definedName>
    <definedName name="_____247">[2]Лист1!$AC$498</definedName>
    <definedName name="_____248">[2]Лист1!$AC$501</definedName>
    <definedName name="_____25">[2]Лист1!$AC$52</definedName>
    <definedName name="_____250">[2]Лист1!$AC$514</definedName>
    <definedName name="_____251">[2]Лист1!$AC$515</definedName>
    <definedName name="_____252">[2]Лист1!$AC$518</definedName>
    <definedName name="_____253">[2]Лист1!$AC$527</definedName>
    <definedName name="_____254">[2]Лист1!$AC$528</definedName>
    <definedName name="_____256">[2]Лист1!$AC$529</definedName>
    <definedName name="_____26">[2]Лист1!$AC$53</definedName>
    <definedName name="_____27">[2]Лист1!$AC$55</definedName>
    <definedName name="_____28">[2]Лист1!$AC$56</definedName>
    <definedName name="_____29">[2]Лист1!$AC$57</definedName>
    <definedName name="_____3">[2]Лист1!$AC$14</definedName>
    <definedName name="_____30">[2]Лист1!$AC$54</definedName>
    <definedName name="_____31">[2]Лист1!$AC$59</definedName>
    <definedName name="_____32">[2]Лист1!$AC$61</definedName>
    <definedName name="_____33">[2]Лист1!$AC$63</definedName>
    <definedName name="_____34">[2]Лист1!$AC$64</definedName>
    <definedName name="_____35">[2]Лист1!$AC$65</definedName>
    <definedName name="_____36">[2]Лист1!$AC$66</definedName>
    <definedName name="_____37">[2]Лист1!$AC$70</definedName>
    <definedName name="_____38">[2]Лист1!$AC$71</definedName>
    <definedName name="_____39">[2]Лист1!$AC$72</definedName>
    <definedName name="_____4">[2]Лист1!$AC$15</definedName>
    <definedName name="_____40">[2]Лист1!$AC$73</definedName>
    <definedName name="_____41">[2]Лист1!$AC$74</definedName>
    <definedName name="_____42">[2]Лист1!$AC$75</definedName>
    <definedName name="_____43">[2]Лист1!$AC$77</definedName>
    <definedName name="_____44">[2]Лист1!$AC$80</definedName>
    <definedName name="_____45">[2]Лист1!$AC$81</definedName>
    <definedName name="_____46">[2]Лист1!$AC$82</definedName>
    <definedName name="_____47">[2]Лист1!$AC$83</definedName>
    <definedName name="_____48">[2]Лист1!$AC$84</definedName>
    <definedName name="_____49">[2]Лист1!$AC$85</definedName>
    <definedName name="_____5">[2]Лист1!$AC$16</definedName>
    <definedName name="_____50">[2]Лист1!$AC$86</definedName>
    <definedName name="_____51">[2]Лист1!$AC$90</definedName>
    <definedName name="_____52">[2]Лист1!$AC$87</definedName>
    <definedName name="_____53">[2]Лист1!$AC$78</definedName>
    <definedName name="_____54">[2]Лист1!$AC$79</definedName>
    <definedName name="_____55">[2]Лист1!$AC$88</definedName>
    <definedName name="_____56">[2]Лист1!$AC$89</definedName>
    <definedName name="_____58">[2]Лист1!$AC$91</definedName>
    <definedName name="_____59">[2]Лист1!$AC$92</definedName>
    <definedName name="_____6">[2]Лист1!$AC$17</definedName>
    <definedName name="_____60">[2]Лист1!$AC$93</definedName>
    <definedName name="_____61">[2]Лист1!$AC$94</definedName>
    <definedName name="_____62">[2]Лист1!$AC$98</definedName>
    <definedName name="_____63">[2]Лист1!$AC$99</definedName>
    <definedName name="_____64">[2]Лист1!$AC$100</definedName>
    <definedName name="_____65">[2]Лист1!$AC$105</definedName>
    <definedName name="_____66">[2]Лист1!$AC$106</definedName>
    <definedName name="_____67">[2]Лист1!$AC$107</definedName>
    <definedName name="_____68">[2]Лист1!$AC$109</definedName>
    <definedName name="_____69">[2]Лист1!$AC$110</definedName>
    <definedName name="_____7">[2]Лист1!$AC$18</definedName>
    <definedName name="_____70">[2]Лист1!$AC$111</definedName>
    <definedName name="_____71">[2]Лист1!$AC$112</definedName>
    <definedName name="_____72">[2]Лист1!$AC$113</definedName>
    <definedName name="_____73">[2]Лист1!$AC$114</definedName>
    <definedName name="_____74">[2]Лист1!$AC$115</definedName>
    <definedName name="_____75">[2]Лист1!$AC$116</definedName>
    <definedName name="_____76">[2]Лист1!$AC$117</definedName>
    <definedName name="_____77">[2]Лист1!$AC$118</definedName>
    <definedName name="_____78">[2]Лист1!$AC$119</definedName>
    <definedName name="_____79">[2]Лист1!$AC$120</definedName>
    <definedName name="_____8">[2]Лист1!$AC$19</definedName>
    <definedName name="_____80">[2]Лист1!$AC$121</definedName>
    <definedName name="_____81">[2]Лист1!$AC$122</definedName>
    <definedName name="_____82">[2]Лист1!$AC$123</definedName>
    <definedName name="_____83">[2]Лист1!$AC$125</definedName>
    <definedName name="_____84">[2]Лист1!$AC$126</definedName>
    <definedName name="_____85">[2]Лист1!$AC$129</definedName>
    <definedName name="_____86">[2]Лист1!$AC$130</definedName>
    <definedName name="_____87">[2]Лист1!$AC$131</definedName>
    <definedName name="_____88">[2]Лист1!$AC$144</definedName>
    <definedName name="_____89">[2]Лист1!$AC$145</definedName>
    <definedName name="_____9">[2]Лист1!$AC$20</definedName>
    <definedName name="_____91">[2]Лист1!$AC$149</definedName>
    <definedName name="_____92">[2]Лист1!$AC$152</definedName>
    <definedName name="_____93">[2]Лист1!$AC$153</definedName>
    <definedName name="_____94">[2]Лист1!$AC$154</definedName>
    <definedName name="_____95">[2]Лист1!$AC$155</definedName>
    <definedName name="_____96">[2]Лист1!$AC$156</definedName>
    <definedName name="_____97">[2]Лист1!$AC$157</definedName>
    <definedName name="_____98">[2]Лист1!$AC$158</definedName>
    <definedName name="_____99">[2]Лист1!$AC$159</definedName>
    <definedName name="_____TTV1">OFFSET('[1]Palomars TTV'!$A$5,0,0,31,COUNTA('[1]Palomars TTV'!$A$25:$IV$25))</definedName>
    <definedName name="____1">[2]Лист1!$AB$10</definedName>
    <definedName name="____10">[2]Лист1!$AB$21</definedName>
    <definedName name="____100">[2]Лист1!$AB$160</definedName>
    <definedName name="____101">[2]Лист1!$AB$161</definedName>
    <definedName name="____102">[2]Лист1!$AB$198</definedName>
    <definedName name="____103">[2]Лист1!$AB$199</definedName>
    <definedName name="____104">[2]Лист1!$AB$224</definedName>
    <definedName name="____105">[2]Лист1!$AB$204</definedName>
    <definedName name="____106">[2]Лист1!$AB$201</definedName>
    <definedName name="____107">[2]Лист1!$AB$209</definedName>
    <definedName name="____108">[2]Лист1!$AB$220</definedName>
    <definedName name="____109">[2]Лист1!$AB$223</definedName>
    <definedName name="____11">[2]Лист1!$AB$39</definedName>
    <definedName name="____110">[2]Лист1!$AB$227</definedName>
    <definedName name="____111">[2]Лист1!$AB$221</definedName>
    <definedName name="____112">[2]Лист1!$AB$248</definedName>
    <definedName name="____113">[2]Лист1!$AB$230</definedName>
    <definedName name="____114">[2]Лист1!$AB$228</definedName>
    <definedName name="____115">[2]Лист1!$AB$229</definedName>
    <definedName name="____116">[2]Лист1!$AB$236</definedName>
    <definedName name="____117">[2]Лист1!$AB$239</definedName>
    <definedName name="____118">[2]Лист1!$AB$241</definedName>
    <definedName name="____119">[2]Лист1!$AB$243</definedName>
    <definedName name="____12">[2]Лист1!$AB$35</definedName>
    <definedName name="____120">[2]Лист1!$AB$242</definedName>
    <definedName name="____121">[2]Лист1!$AB$244</definedName>
    <definedName name="____122">[2]Лист1!$AB$264</definedName>
    <definedName name="____123">[2]Лист1!$AB$268</definedName>
    <definedName name="____124">[2]Лист1!$AB$163</definedName>
    <definedName name="____125">[2]Лист1!$AB$164</definedName>
    <definedName name="____126">[2]Лист1!$AB$172</definedName>
    <definedName name="____128">[2]Лист1!$AB$175</definedName>
    <definedName name="____129">[2]Лист1!$AB$178</definedName>
    <definedName name="____13">[2]Лист1!$AB$41</definedName>
    <definedName name="____130">[2]Лист1!$AB$194</definedName>
    <definedName name="____132">[2]Лист1!$AB$265</definedName>
    <definedName name="____133">[2]Лист1!$AB$273</definedName>
    <definedName name="____134">[2]Лист1!$AB$279</definedName>
    <definedName name="____135">[2]Лист1!$AB$302</definedName>
    <definedName name="____136">[2]Лист1!$AB$280</definedName>
    <definedName name="____137">[2]Лист1!$AB$277</definedName>
    <definedName name="____138">[2]Лист1!$AB$278</definedName>
    <definedName name="____139">[2]Лист1!$AB$298</definedName>
    <definedName name="____14">[2]Лист1!$AB$27</definedName>
    <definedName name="____140">[2]Лист1!$AB$289</definedName>
    <definedName name="____141">[2]Лист1!$AB$301</definedName>
    <definedName name="____142">[2]Лист1!$AB$300</definedName>
    <definedName name="____143">[2]Лист1!$AB$294</definedName>
    <definedName name="____144">[2]Лист1!$AB$284</definedName>
    <definedName name="____145">[2]Лист1!$AB$292</definedName>
    <definedName name="____146">[2]Лист1!$AB$290</definedName>
    <definedName name="____147">[2]Лист1!$AB$310</definedName>
    <definedName name="____148">[2]Лист1!$AB$307</definedName>
    <definedName name="____149">[2]Лист1!$AB$308</definedName>
    <definedName name="____150">[2]Лист1!$AB$305</definedName>
    <definedName name="____151">[2]Лист1!$AB$311</definedName>
    <definedName name="____152">[2]Лист1!$AB$304</definedName>
    <definedName name="____154">[2]Лист1!$AB$283</definedName>
    <definedName name="____155">[2]Лист1!$AB$297</definedName>
    <definedName name="____156">[2]Лист1!$AB$296</definedName>
    <definedName name="____157">[2]Лист1!$AB$291</definedName>
    <definedName name="____158">[2]Лист1!$AB$288</definedName>
    <definedName name="____159">[2]Лист1!$AB$312</definedName>
    <definedName name="____16">[2]Лист1!$AB$42</definedName>
    <definedName name="____161">[2]Лист1!$AB$317</definedName>
    <definedName name="____162">[2]Лист1!$AB$318</definedName>
    <definedName name="____163">[2]Лист1!$AB$319</definedName>
    <definedName name="____164">[2]Лист1!$AB$325</definedName>
    <definedName name="____166">[2]Лист1!$AB$323</definedName>
    <definedName name="____167">[2]Лист1!$AB$315</definedName>
    <definedName name="____168">[2]Лист1!$AB$316</definedName>
    <definedName name="____169">[2]Лист1!$AB$274</definedName>
    <definedName name="____17">[2]Лист1!$AB$40</definedName>
    <definedName name="____170">[2]Лист1!$AB$334</definedName>
    <definedName name="____171">[2]Лист1!$AB$337</definedName>
    <definedName name="____172">[2]Лист1!$AB$344</definedName>
    <definedName name="____173">[2]Лист1!$AB$357</definedName>
    <definedName name="____174">[2]Лист1!$AB$351</definedName>
    <definedName name="____175">[2]Лист1!$AB$355</definedName>
    <definedName name="____176">[2]Лист1!$AB$348</definedName>
    <definedName name="____177">[2]Лист1!$AB$352</definedName>
    <definedName name="____178">[2]Лист1!$AB$353</definedName>
    <definedName name="____179">[2]Лист1!$AB$361</definedName>
    <definedName name="____18">[2]Лист1!$AB$43</definedName>
    <definedName name="____180">[2]Лист1!$AB$338</definedName>
    <definedName name="____181">[2]Лист1!$AB$347</definedName>
    <definedName name="____182">[2]Лист1!$AB$356</definedName>
    <definedName name="____183">[2]Лист1!$AB$354</definedName>
    <definedName name="____184">[2]Лист1!$AB$359</definedName>
    <definedName name="____185">[2]Лист1!$AB$339</definedName>
    <definedName name="____186">[2]Лист1!$AB$345</definedName>
    <definedName name="____187">[2]Лист1!$AB$358</definedName>
    <definedName name="____188">[2]Лист1!$AB$346</definedName>
    <definedName name="____189">[2]Лист1!$AB$364</definedName>
    <definedName name="____19">[2]Лист1!$AB$46</definedName>
    <definedName name="____190">[2]Лист1!$AB$335</definedName>
    <definedName name="____191">[2]Лист1!$AB$370</definedName>
    <definedName name="____192">[2]Лист1!$AB$371</definedName>
    <definedName name="____193">[2]Лист1!$AB$372</definedName>
    <definedName name="____194">[2]Лист1!$AB$373</definedName>
    <definedName name="____195">[2]Лист1!$AB$374</definedName>
    <definedName name="____196">[2]Лист1!$AB$375</definedName>
    <definedName name="____197">[2]Лист1!$AB$376</definedName>
    <definedName name="____198">[2]Лист1!$AB$441</definedName>
    <definedName name="____199">[2]Лист1!$AB$442</definedName>
    <definedName name="____2">[2]Лист1!$AB$11</definedName>
    <definedName name="____20">[2]Лист1!$AB$47</definedName>
    <definedName name="____200">[2]Лист1!$AB$443</definedName>
    <definedName name="____201">[2]Лист1!$AB$444</definedName>
    <definedName name="____202">[2]Лист1!$AB$445</definedName>
    <definedName name="____203">[2]Лист1!$AB$446</definedName>
    <definedName name="____204">[2]Лист1!$AB$447</definedName>
    <definedName name="____205">[2]Лист1!$AB$448</definedName>
    <definedName name="____206">[2]Лист1!$AB$450</definedName>
    <definedName name="____207">[2]Лист1!$AB$452</definedName>
    <definedName name="____208">[2]Лист1!$AB$453</definedName>
    <definedName name="____209">[2]Лист1!$AB$454</definedName>
    <definedName name="____21">[2]Лист1!$AB$48</definedName>
    <definedName name="____210">[2]Лист1!$AB$455</definedName>
    <definedName name="____211">[2]Лист1!$AB$456</definedName>
    <definedName name="____212">[2]Лист1!$AB$457</definedName>
    <definedName name="____213">[2]Лист1!$AB$458</definedName>
    <definedName name="____214">[2]Лист1!$AB$459</definedName>
    <definedName name="____215">[2]Лист1!$AB$460</definedName>
    <definedName name="____216">[2]Лист1!$AB$461</definedName>
    <definedName name="____217">[2]Лист1!$AB$462</definedName>
    <definedName name="____218">[2]Лист1!$AB$463</definedName>
    <definedName name="____219">[2]Лист1!$AB$464</definedName>
    <definedName name="____22">[2]Лист1!$AB$49</definedName>
    <definedName name="____220">[2]Лист1!$AB$465</definedName>
    <definedName name="____221">[2]Лист1!$AB$466</definedName>
    <definedName name="____222">[2]Лист1!$AB$467</definedName>
    <definedName name="____223">[2]Лист1!$AB$468</definedName>
    <definedName name="____224">[2]Лист1!$AB$469</definedName>
    <definedName name="____225">[2]Лист1!$AB$470</definedName>
    <definedName name="____226">[2]Лист1!$AB$471</definedName>
    <definedName name="____227">[2]Лист1!$AB$472</definedName>
    <definedName name="____228">[2]Лист1!$AB$473</definedName>
    <definedName name="____229">[2]Лист1!$AB$474</definedName>
    <definedName name="____23">[2]Лист1!$AB$50</definedName>
    <definedName name="____230">[2]Лист1!$AB$476</definedName>
    <definedName name="____231">[2]Лист1!$AB$477</definedName>
    <definedName name="____232">[2]Лист1!$AB$478</definedName>
    <definedName name="____233">[2]Лист1!$AB$479</definedName>
    <definedName name="____234">[2]Лист1!$AB$480</definedName>
    <definedName name="____235">[2]Лист1!$AB$481</definedName>
    <definedName name="____236">[2]Лист1!$AB$482</definedName>
    <definedName name="____237">[2]Лист1!$AB$483</definedName>
    <definedName name="____238">[2]Лист1!$AB$484</definedName>
    <definedName name="____239">[2]Лист1!$AB$485</definedName>
    <definedName name="____24">[2]Лист1!$AB$51</definedName>
    <definedName name="____240">[2]Лист1!$AB$487</definedName>
    <definedName name="____241">[2]Лист1!$AB$491</definedName>
    <definedName name="____244">[2]Лист1!$AB$486</definedName>
    <definedName name="____245">[2]Лист1!$AB$496</definedName>
    <definedName name="____246">[2]Лист1!$AB$497</definedName>
    <definedName name="____247">[2]Лист1!$AB$498</definedName>
    <definedName name="____248">[2]Лист1!$AB$501</definedName>
    <definedName name="____25">[2]Лист1!$AB$52</definedName>
    <definedName name="____250">[2]Лист1!$AB$514</definedName>
    <definedName name="____251">[2]Лист1!$AB$515</definedName>
    <definedName name="____252">[2]Лист1!$AB$518</definedName>
    <definedName name="____253">[2]Лист1!$AB$527</definedName>
    <definedName name="____254">[2]Лист1!$AB$528</definedName>
    <definedName name="____256">[2]Лист1!$AB$529</definedName>
    <definedName name="____26">[2]Лист1!$AB$53</definedName>
    <definedName name="____27">[2]Лист1!$AB$55</definedName>
    <definedName name="____28">[2]Лист1!$AB$56</definedName>
    <definedName name="____29">[2]Лист1!$AB$57</definedName>
    <definedName name="____3">[2]Лист1!$AB$14</definedName>
    <definedName name="____30">[2]Лист1!$AB$54</definedName>
    <definedName name="____31">[2]Лист1!$AB$59</definedName>
    <definedName name="____32">[2]Лист1!$AB$61</definedName>
    <definedName name="____33">[2]Лист1!$AB$63</definedName>
    <definedName name="____34">[2]Лист1!$AB$64</definedName>
    <definedName name="____35">[2]Лист1!$AB$65</definedName>
    <definedName name="____36">[2]Лист1!$AB$66</definedName>
    <definedName name="____37">[2]Лист1!$AB$70</definedName>
    <definedName name="____38">[2]Лист1!$AB$71</definedName>
    <definedName name="____39">[2]Лист1!$AB$72</definedName>
    <definedName name="____4">[2]Лист1!$AB$15</definedName>
    <definedName name="____40">[2]Лист1!$AB$73</definedName>
    <definedName name="____41">[2]Лист1!$AB$74</definedName>
    <definedName name="____42">[2]Лист1!$AB$75</definedName>
    <definedName name="____43">[2]Лист1!$AB$77</definedName>
    <definedName name="____44">[2]Лист1!$AB$80</definedName>
    <definedName name="____45">[2]Лист1!$AB$81</definedName>
    <definedName name="____46">[2]Лист1!$AB$82</definedName>
    <definedName name="____47">[2]Лист1!$AB$83</definedName>
    <definedName name="____48">[2]Лист1!$AB$84</definedName>
    <definedName name="____49">[2]Лист1!$AB$85</definedName>
    <definedName name="____5">[2]Лист1!$AB$16</definedName>
    <definedName name="____50">[2]Лист1!$AB$86</definedName>
    <definedName name="____51">[2]Лист1!$AB$90</definedName>
    <definedName name="____52">[2]Лист1!$AB$87</definedName>
    <definedName name="____53">[2]Лист1!$AB$78</definedName>
    <definedName name="____54">[2]Лист1!$AB$79</definedName>
    <definedName name="____55">[2]Лист1!$AB$88</definedName>
    <definedName name="____56">[2]Лист1!$AB$89</definedName>
    <definedName name="____58">[2]Лист1!$AB$91</definedName>
    <definedName name="____59">[2]Лист1!$AB$92</definedName>
    <definedName name="____6">[2]Лист1!$AB$17</definedName>
    <definedName name="____60">[2]Лист1!$AB$93</definedName>
    <definedName name="____61">[2]Лист1!$AB$94</definedName>
    <definedName name="____62">[2]Лист1!$AB$98</definedName>
    <definedName name="____63">[2]Лист1!$AB$99</definedName>
    <definedName name="____64">[2]Лист1!$AB$100</definedName>
    <definedName name="____65">[2]Лист1!$AB$105</definedName>
    <definedName name="____66">[2]Лист1!$AB$106</definedName>
    <definedName name="____67">[2]Лист1!$AB$107</definedName>
    <definedName name="____68">[2]Лист1!$AB$109</definedName>
    <definedName name="____69">[2]Лист1!$AB$110</definedName>
    <definedName name="____7">[2]Лист1!$AB$18</definedName>
    <definedName name="____70">[2]Лист1!$AB$111</definedName>
    <definedName name="____71">[2]Лист1!$AB$112</definedName>
    <definedName name="____72">[2]Лист1!$AB$113</definedName>
    <definedName name="____73">[2]Лист1!$AB$114</definedName>
    <definedName name="____74">[2]Лист1!$AB$115</definedName>
    <definedName name="____75">[2]Лист1!$AB$116</definedName>
    <definedName name="____76">[2]Лист1!$AB$117</definedName>
    <definedName name="____77">[2]Лист1!$AB$118</definedName>
    <definedName name="____78">[2]Лист1!$AB$119</definedName>
    <definedName name="____79">[2]Лист1!$AB$120</definedName>
    <definedName name="____8">[2]Лист1!$AB$19</definedName>
    <definedName name="____80">[2]Лист1!$AB$121</definedName>
    <definedName name="____81">[2]Лист1!$AB$122</definedName>
    <definedName name="____82">[2]Лист1!$AB$123</definedName>
    <definedName name="____83">[2]Лист1!$AB$125</definedName>
    <definedName name="____84">[2]Лист1!$AB$126</definedName>
    <definedName name="____85">[2]Лист1!$AB$129</definedName>
    <definedName name="____86">[2]Лист1!$AB$130</definedName>
    <definedName name="____87">[2]Лист1!$AB$131</definedName>
    <definedName name="____88">[2]Лист1!$AB$144</definedName>
    <definedName name="____89">[2]Лист1!$AB$145</definedName>
    <definedName name="____9">[2]Лист1!$AB$20</definedName>
    <definedName name="____91">[2]Лист1!$AB$149</definedName>
    <definedName name="____92">[2]Лист1!$AB$152</definedName>
    <definedName name="____93">[2]Лист1!$AB$153</definedName>
    <definedName name="____94">[2]Лист1!$AB$154</definedName>
    <definedName name="____95">[2]Лист1!$AB$155</definedName>
    <definedName name="____96">[2]Лист1!$AB$156</definedName>
    <definedName name="____97">[2]Лист1!$AB$157</definedName>
    <definedName name="____98">[2]Лист1!$AB$158</definedName>
    <definedName name="____99">[2]Лист1!$AB$159</definedName>
    <definedName name="____TTV1">OFFSET('[1]Palomars TTV'!$A$5,0,0,31,COUNTA('[1]Palomars TTV'!$A$25:$IV$25))</definedName>
    <definedName name="___TTV1">OFFSET('[1]Palomars TTV'!$A$5,0,0,31,COUNTA('[1]Palomars TTV'!$A$25:$IV$25))</definedName>
    <definedName name="__1">[2]Лист1!$AA$10</definedName>
    <definedName name="__10">[2]Лист1!$AA$21</definedName>
    <definedName name="__100">[2]Лист1!$AA$160</definedName>
    <definedName name="__101">[2]Лист1!$AA$161</definedName>
    <definedName name="__102">[2]Лист1!$AA$198</definedName>
    <definedName name="__103">[2]Лист1!$AA$199</definedName>
    <definedName name="__104">[2]Лист1!$AA$224</definedName>
    <definedName name="__105">[2]Лист1!$AA$204</definedName>
    <definedName name="__106">[2]Лист1!$AA$201</definedName>
    <definedName name="__107">[2]Лист1!$AA$209</definedName>
    <definedName name="__108">[2]Лист1!$AA$220</definedName>
    <definedName name="__109">[2]Лист1!$AA$223</definedName>
    <definedName name="__11">[2]Лист1!$AA$39</definedName>
    <definedName name="__110">[2]Лист1!$AA$227</definedName>
    <definedName name="__111">[2]Лист1!$AA$221</definedName>
    <definedName name="__112">[2]Лист1!$AA$248</definedName>
    <definedName name="__113">[2]Лист1!$AA$230</definedName>
    <definedName name="__114">[2]Лист1!$AA$228</definedName>
    <definedName name="__115">[2]Лист1!$AA$229</definedName>
    <definedName name="__116">[2]Лист1!$AA$236</definedName>
    <definedName name="__117">[2]Лист1!$AA$239</definedName>
    <definedName name="__118">[2]Лист1!$AA$241</definedName>
    <definedName name="__119">[2]Лист1!$AA$243</definedName>
    <definedName name="__12">[2]Лист1!$AA$35</definedName>
    <definedName name="__120">[2]Лист1!$AA$242</definedName>
    <definedName name="__121">[2]Лист1!$AA$244</definedName>
    <definedName name="__122">[2]Лист1!$AA$264</definedName>
    <definedName name="__123">[2]Лист1!$AA$268</definedName>
    <definedName name="__124">[2]Лист1!$AA$163</definedName>
    <definedName name="__125">[2]Лист1!$AA$164</definedName>
    <definedName name="__126">[2]Лист1!$AA$172</definedName>
    <definedName name="__128">[2]Лист1!$AA$175</definedName>
    <definedName name="__129">[2]Лист1!$AA$178</definedName>
    <definedName name="__13">[2]Лист1!$AA$41</definedName>
    <definedName name="__130">[2]Лист1!$AA$194</definedName>
    <definedName name="__132">[2]Лист1!$AA$265</definedName>
    <definedName name="__133">[2]Лист1!$AA$273</definedName>
    <definedName name="__134">[2]Лист1!$AA$279</definedName>
    <definedName name="__135">[2]Лист1!$AA$302</definedName>
    <definedName name="__136">[2]Лист1!$AA$280</definedName>
    <definedName name="__137">[2]Лист1!$AA$277</definedName>
    <definedName name="__138">[2]Лист1!$AA$278</definedName>
    <definedName name="__139">[2]Лист1!$AA$298</definedName>
    <definedName name="__14">[2]Лист1!$AA$27</definedName>
    <definedName name="__140">[2]Лист1!$AA$289</definedName>
    <definedName name="__141">[2]Лист1!$AA$301</definedName>
    <definedName name="__142">[2]Лист1!$AA$300</definedName>
    <definedName name="__143">[2]Лист1!$AA$294</definedName>
    <definedName name="__144">[2]Лист1!$AA$284</definedName>
    <definedName name="__145">[2]Лист1!$AA$292</definedName>
    <definedName name="__146">[2]Лист1!$AA$290</definedName>
    <definedName name="__147">[2]Лист1!$AA$310</definedName>
    <definedName name="__148">[2]Лист1!$AA$307</definedName>
    <definedName name="__149">[2]Лист1!$AA$308</definedName>
    <definedName name="__150">[2]Лист1!$AA$305</definedName>
    <definedName name="__151">[2]Лист1!$AA$311</definedName>
    <definedName name="__152">[2]Лист1!$AA$304</definedName>
    <definedName name="__154">[2]Лист1!$AA$283</definedName>
    <definedName name="__155">[2]Лист1!$AA$297</definedName>
    <definedName name="__156">[2]Лист1!$AA$296</definedName>
    <definedName name="__157">[2]Лист1!$AA$291</definedName>
    <definedName name="__158">[2]Лист1!$AA$288</definedName>
    <definedName name="__159">[2]Лист1!$AA$312</definedName>
    <definedName name="__16">[2]Лист1!$AA$42</definedName>
    <definedName name="__161">[2]Лист1!$AA$317</definedName>
    <definedName name="__162">[2]Лист1!$AA$318</definedName>
    <definedName name="__163">[2]Лист1!$AA$319</definedName>
    <definedName name="__164">[2]Лист1!$AA$325</definedName>
    <definedName name="__166">[2]Лист1!$AA$323</definedName>
    <definedName name="__167">[2]Лист1!$AA$315</definedName>
    <definedName name="__168">[2]Лист1!$AA$316</definedName>
    <definedName name="__169">[2]Лист1!$AA$274</definedName>
    <definedName name="__17">[2]Лист1!$AA$40</definedName>
    <definedName name="__170">[2]Лист1!$AA$334</definedName>
    <definedName name="__171">[2]Лист1!$AA$337</definedName>
    <definedName name="__172">[2]Лист1!$AA$344</definedName>
    <definedName name="__173">[2]Лист1!$AA$357</definedName>
    <definedName name="__174">[2]Лист1!$AA$351</definedName>
    <definedName name="__175">[2]Лист1!$AA$355</definedName>
    <definedName name="__176">[2]Лист1!$AA$348</definedName>
    <definedName name="__177">[2]Лист1!$AA$352</definedName>
    <definedName name="__178">[2]Лист1!$AA$353</definedName>
    <definedName name="__179">[2]Лист1!$AA$361</definedName>
    <definedName name="__18">[2]Лист1!$AA$43</definedName>
    <definedName name="__180">[2]Лист1!$AA$338</definedName>
    <definedName name="__181">[2]Лист1!$AA$347</definedName>
    <definedName name="__182">[2]Лист1!$AA$356</definedName>
    <definedName name="__183">[2]Лист1!$AA$354</definedName>
    <definedName name="__184">[2]Лист1!$AA$359</definedName>
    <definedName name="__185">[2]Лист1!$AA$339</definedName>
    <definedName name="__186">[2]Лист1!$AA$345</definedName>
    <definedName name="__187">[2]Лист1!$AA$358</definedName>
    <definedName name="__188">[2]Лист1!$AA$346</definedName>
    <definedName name="__189">[2]Лист1!$AA$364</definedName>
    <definedName name="__19">[2]Лист1!$AA$46</definedName>
    <definedName name="__190">[2]Лист1!$AA$335</definedName>
    <definedName name="__191">[2]Лист1!$AA$370</definedName>
    <definedName name="__192">[2]Лист1!$AA$371</definedName>
    <definedName name="__193">[2]Лист1!$AA$372</definedName>
    <definedName name="__194">[2]Лист1!$AA$373</definedName>
    <definedName name="__195">[2]Лист1!$AA$374</definedName>
    <definedName name="__196">[2]Лист1!$AA$375</definedName>
    <definedName name="__197">[2]Лист1!$AA$376</definedName>
    <definedName name="__198">[2]Лист1!$AA$441</definedName>
    <definedName name="__199">[2]Лист1!$AA$442</definedName>
    <definedName name="__1solver_rh¤" hidden="1">4</definedName>
    <definedName name="__2">[2]Лист1!$AA$11</definedName>
    <definedName name="__20">[2]Лист1!$AA$47</definedName>
    <definedName name="__200">[2]Лист1!$AA$443</definedName>
    <definedName name="__201">[2]Лист1!$AA$444</definedName>
    <definedName name="__202">[2]Лист1!$AA$445</definedName>
    <definedName name="__203">[2]Лист1!$AA$446</definedName>
    <definedName name="__204">[2]Лист1!$AA$447</definedName>
    <definedName name="__205">[2]Лист1!$AA$448</definedName>
    <definedName name="__206">[2]Лист1!$AA$450</definedName>
    <definedName name="__207">[2]Лист1!$AA$452</definedName>
    <definedName name="__208">[2]Лист1!$AA$453</definedName>
    <definedName name="__209">[2]Лист1!$AA$454</definedName>
    <definedName name="__21">[2]Лист1!$AA$48</definedName>
    <definedName name="__210">[2]Лист1!$AA$455</definedName>
    <definedName name="__211">[2]Лист1!$AA$456</definedName>
    <definedName name="__212">[2]Лист1!$AA$457</definedName>
    <definedName name="__213">[2]Лист1!$AA$458</definedName>
    <definedName name="__214">[2]Лист1!$AA$459</definedName>
    <definedName name="__215">[2]Лист1!$AA$460</definedName>
    <definedName name="__216">[2]Лист1!$AA$461</definedName>
    <definedName name="__217">[2]Лист1!$AA$462</definedName>
    <definedName name="__218">[2]Лист1!$AA$463</definedName>
    <definedName name="__219">[2]Лист1!$AA$464</definedName>
    <definedName name="__22">[2]Лист1!$AA$49</definedName>
    <definedName name="__220">[2]Лист1!$AA$465</definedName>
    <definedName name="__221">[2]Лист1!$AA$466</definedName>
    <definedName name="__222">[2]Лист1!$AA$467</definedName>
    <definedName name="__223">[2]Лист1!$AA$468</definedName>
    <definedName name="__224">[2]Лист1!$AA$469</definedName>
    <definedName name="__225">[2]Лист1!$AA$470</definedName>
    <definedName name="__226">[2]Лист1!$AA$471</definedName>
    <definedName name="__227">[2]Лист1!$AA$472</definedName>
    <definedName name="__228">[2]Лист1!$AA$473</definedName>
    <definedName name="__229">[2]Лист1!$AA$474</definedName>
    <definedName name="__23">[2]Лист1!$AA$50</definedName>
    <definedName name="__230">[2]Лист1!$AA$476</definedName>
    <definedName name="__231">[2]Лист1!$AA$477</definedName>
    <definedName name="__232">[2]Лист1!$AA$478</definedName>
    <definedName name="__233">[2]Лист1!$AA$479</definedName>
    <definedName name="__234">[2]Лист1!$AA$480</definedName>
    <definedName name="__235">[2]Лист1!$AA$481</definedName>
    <definedName name="__236">[2]Лист1!$AA$482</definedName>
    <definedName name="__237">[2]Лист1!$AA$483</definedName>
    <definedName name="__238">[2]Лист1!$AA$484</definedName>
    <definedName name="__239">[2]Лист1!$AA$485</definedName>
    <definedName name="__24">[2]Лист1!$AA$51</definedName>
    <definedName name="__240">[2]Лист1!$AA$487</definedName>
    <definedName name="__241">[2]Лист1!$AA$491</definedName>
    <definedName name="__244">[2]Лист1!$AA$486</definedName>
    <definedName name="__245">[2]Лист1!$AA$496</definedName>
    <definedName name="__246">[2]Лист1!$AA$497</definedName>
    <definedName name="__247">[2]Лист1!$AA$498</definedName>
    <definedName name="__248">[2]Лист1!$AA$501</definedName>
    <definedName name="__25">[2]Лист1!$AA$52</definedName>
    <definedName name="__250">[2]Лист1!$AA$514</definedName>
    <definedName name="__251">[2]Лист1!$AA$515</definedName>
    <definedName name="__252">[2]Лист1!$AA$518</definedName>
    <definedName name="__253">[2]Лист1!$AA$527</definedName>
    <definedName name="__254">[2]Лист1!$AA$528</definedName>
    <definedName name="__256">[2]Лист1!$AA$529</definedName>
    <definedName name="__26">[2]Лист1!$AA$53</definedName>
    <definedName name="__27">[2]Лист1!$AA$55</definedName>
    <definedName name="__28">[2]Лист1!$AA$56</definedName>
    <definedName name="__29">[2]Лист1!$AA$57</definedName>
    <definedName name="__2solver_va" hidden="1">27</definedName>
    <definedName name="__3">[2]Лист1!$AA$14</definedName>
    <definedName name="__30">[2]Лист1!$AA$54</definedName>
    <definedName name="__31">[2]Лист1!$AA$59</definedName>
    <definedName name="__32">[2]Лист1!$AA$61</definedName>
    <definedName name="__33">[2]Лист1!$AA$63</definedName>
    <definedName name="__34">[2]Лист1!$AA$64</definedName>
    <definedName name="__35">[2]Лист1!$AA$65</definedName>
    <definedName name="__36">[2]Лист1!$AA$66</definedName>
    <definedName name="__37">[2]Лист1!$AA$70</definedName>
    <definedName name="__38">[2]Лист1!$AA$71</definedName>
    <definedName name="__39">[2]Лист1!$AA$72</definedName>
    <definedName name="__4">[2]Лист1!$AA$15</definedName>
    <definedName name="__40">[2]Лист1!$AA$73</definedName>
    <definedName name="__41">[2]Лист1!$AA$74</definedName>
    <definedName name="__42">[2]Лист1!$AA$75</definedName>
    <definedName name="__43">[2]Лист1!$AA$77</definedName>
    <definedName name="__44">[2]Лист1!$AA$80</definedName>
    <definedName name="__45">[2]Лист1!$AA$81</definedName>
    <definedName name="__46">[2]Лист1!$AA$82</definedName>
    <definedName name="__47">[2]Лист1!$AA$83</definedName>
    <definedName name="__48">[2]Лист1!$AA$84</definedName>
    <definedName name="__49">[2]Лист1!$AA$85</definedName>
    <definedName name="__5">[2]Лист1!$AA$16</definedName>
    <definedName name="__50">[2]Лист1!$AA$86</definedName>
    <definedName name="__51">[2]Лист1!$AA$90</definedName>
    <definedName name="__52">[2]Лист1!$AA$87</definedName>
    <definedName name="__53">[2]Лист1!$AA$78</definedName>
    <definedName name="__54">[2]Лист1!$AA$79</definedName>
    <definedName name="__55">[2]Лист1!$AA$88</definedName>
    <definedName name="__56">[2]Лист1!$AA$89</definedName>
    <definedName name="__58">[2]Лист1!$AA$91</definedName>
    <definedName name="__59">[2]Лист1!$AA$92</definedName>
    <definedName name="__6">[2]Лист1!$AA$17</definedName>
    <definedName name="__60">[2]Лист1!$AA$93</definedName>
    <definedName name="__61">[2]Лист1!$AA$94</definedName>
    <definedName name="__62">[2]Лист1!$AA$98</definedName>
    <definedName name="__63">[2]Лист1!$AA$99</definedName>
    <definedName name="__64">[2]Лист1!$AA$100</definedName>
    <definedName name="__65">[2]Лист1!$AA$105</definedName>
    <definedName name="__66">[2]Лист1!$AA$106</definedName>
    <definedName name="__67">[2]Лист1!$AA$107</definedName>
    <definedName name="__68">[2]Лист1!$AA$109</definedName>
    <definedName name="__69">[2]Лист1!$AA$110</definedName>
    <definedName name="__7">[2]Лист1!$AA$18</definedName>
    <definedName name="__70">[2]Лист1!$AA$111</definedName>
    <definedName name="__71">[2]Лист1!$AA$112</definedName>
    <definedName name="__72">[2]Лист1!$AA$113</definedName>
    <definedName name="__73">[2]Лист1!$AA$114</definedName>
    <definedName name="__74">[2]Лист1!$AA$115</definedName>
    <definedName name="__75">[2]Лист1!$AA$116</definedName>
    <definedName name="__76">[2]Лист1!$AA$117</definedName>
    <definedName name="__77">[2]Лист1!$AA$118</definedName>
    <definedName name="__78">[2]Лист1!$AA$119</definedName>
    <definedName name="__79">[2]Лист1!$AA$120</definedName>
    <definedName name="__8">[2]Лист1!$AA$19</definedName>
    <definedName name="__80">[2]Лист1!$AA$121</definedName>
    <definedName name="__81">[2]Лист1!$AA$122</definedName>
    <definedName name="__82">[2]Лист1!$AA$123</definedName>
    <definedName name="__83">[2]Лист1!$AA$125</definedName>
    <definedName name="__84">[2]Лист1!$AA$126</definedName>
    <definedName name="__85">[2]Лист1!$AA$129</definedName>
    <definedName name="__86">[2]Лист1!$AA$130</definedName>
    <definedName name="__87">[2]Лист1!$AA$131</definedName>
    <definedName name="__88">[2]Лист1!$AA$144</definedName>
    <definedName name="__89">[2]Лист1!$AA$145</definedName>
    <definedName name="__9">[2]Лист1!$AA$20</definedName>
    <definedName name="__91">[2]Лист1!$AA$149</definedName>
    <definedName name="__92">[2]Лист1!$AA$152</definedName>
    <definedName name="__93">[2]Лист1!$AA$153</definedName>
    <definedName name="__94">[2]Лист1!$AA$154</definedName>
    <definedName name="__95">[2]Лист1!$AA$155</definedName>
    <definedName name="__96">[2]Лист1!$AA$156</definedName>
    <definedName name="__97">[2]Лист1!$AA$157</definedName>
    <definedName name="__98">[2]Лист1!$AA$158</definedName>
    <definedName name="__99">[2]Лист1!$AA$159</definedName>
    <definedName name="__TTV1">OFFSET('[1]Palomars TTV'!$A$5,0,0,31,COUNTA('[1]Palomars TTV'!$A$25:$IV$25))</definedName>
    <definedName name="_0001">[2]Лист1!$V$58:$V$102</definedName>
    <definedName name="_0002">[2]Лист1!$W$58:$W$102</definedName>
    <definedName name="_0003">[2]Лист1!$V$56:$V$57</definedName>
    <definedName name="_0004">[2]Лист1!$W$56:$W$57</definedName>
    <definedName name="_0005">[2]Лист1!$V$104:$V$165</definedName>
    <definedName name="_0006">[2]Лист1!$W$104:$W$165</definedName>
    <definedName name="_1">[2]Лист1!$Y$3</definedName>
    <definedName name="_10">[2]Лист1!$Y$12</definedName>
    <definedName name="_100">[2]Лист1!$Y$102</definedName>
    <definedName name="_101">[2]Лист1!$Y$103</definedName>
    <definedName name="_102">[2]Лист1!$Y$104</definedName>
    <definedName name="_103">[2]Лист1!$Y$105</definedName>
    <definedName name="_104">[2]Лист1!$Y$106</definedName>
    <definedName name="_105">[2]Лист1!$Y$107</definedName>
    <definedName name="_106">[2]Лист1!$Y$108</definedName>
    <definedName name="_107">[2]Лист1!$Y$109</definedName>
    <definedName name="_108">[2]Лист1!$Y$110</definedName>
    <definedName name="_109">[2]Лист1!$Y$111</definedName>
    <definedName name="_11">[2]Лист1!$Y$13</definedName>
    <definedName name="_110">[2]Лист1!$Y$112</definedName>
    <definedName name="_111">[2]Лист1!$Y$113</definedName>
    <definedName name="_112">[2]Лист1!$AA$3</definedName>
    <definedName name="_113">[2]Лист1!$AA$69</definedName>
    <definedName name="_114">[2]Лист1!$U$84</definedName>
    <definedName name="_115">[2]Лист1!$AA$6</definedName>
    <definedName name="_116">[2]Лист1!$AA$29</definedName>
    <definedName name="_117">[2]Лист1!$AA$68</definedName>
    <definedName name="_118">[2]Лист1!$AA$70</definedName>
    <definedName name="_119">[2]Лист1!$AA$74</definedName>
    <definedName name="_12">[2]Лист1!$Y$14</definedName>
    <definedName name="_120">[2]Лист1!$AA$77</definedName>
    <definedName name="_121">[2]Лист1!$AA$43</definedName>
    <definedName name="_122">[2]Лист1!$AA$40</definedName>
    <definedName name="_123">[2]Лист1!$AA$71</definedName>
    <definedName name="_124">[2]Лист1!$AA$72</definedName>
    <definedName name="_125">[2]Лист1!$AA$73</definedName>
    <definedName name="_126">[2]Лист1!$AA$75</definedName>
    <definedName name="_127">[2]Лист1!$AA$76</definedName>
    <definedName name="_128">[2]Лист1!$AB$69</definedName>
    <definedName name="_129">[2]Лист1!$AB$26</definedName>
    <definedName name="_13">[2]Лист1!$Y$15</definedName>
    <definedName name="_130">[2]Лист1!$AB$73</definedName>
    <definedName name="_131">[2]Лист1!$AB$83</definedName>
    <definedName name="_14">[2]Лист1!$Y$16</definedName>
    <definedName name="_15">[2]Лист1!$Y$17</definedName>
    <definedName name="_150">[2]Лист1!$AB$59</definedName>
    <definedName name="_151">[2]Лист1!$AB$49</definedName>
    <definedName name="_155">[2]Лист1!$AB$68</definedName>
    <definedName name="_156">[2]Лист1!$AB$45</definedName>
    <definedName name="_16">[2]Лист1!$Y$18</definedName>
    <definedName name="_17">[2]Лист1!$Y$19</definedName>
    <definedName name="_18">[2]Лист1!$Y$20</definedName>
    <definedName name="_19">[2]Лист1!$Y$21</definedName>
    <definedName name="_1solver_rh¤" hidden="1">4</definedName>
    <definedName name="_2">[2]Лист1!$Y$4</definedName>
    <definedName name="_20">[2]Лист1!$Y$22</definedName>
    <definedName name="_200">[2]Лист1!$AB$3</definedName>
    <definedName name="_201">[2]Лист1!$AB$30</definedName>
    <definedName name="_21">[2]Лист1!$Y$23</definedName>
    <definedName name="_22">[2]Лист1!$Y$24</definedName>
    <definedName name="_23">[2]Лист1!$Y$25</definedName>
    <definedName name="_24">[2]Лист1!$Y$26</definedName>
    <definedName name="_25">[2]Лист1!$Y$27</definedName>
    <definedName name="_26">[2]Лист1!$Y$28</definedName>
    <definedName name="_27">[2]Лист1!$Y$29</definedName>
    <definedName name="_270">[2]Лист1!$F$28</definedName>
    <definedName name="_28">[2]Лист1!$Y$30</definedName>
    <definedName name="_29">[2]Лист1!$Y$31</definedName>
    <definedName name="_2solver_va" hidden="1">27</definedName>
    <definedName name="_3">[2]Лист1!$Y$5</definedName>
    <definedName name="_30">[2]Лист1!$Y$32</definedName>
    <definedName name="_31">[2]Лист1!$Y$33</definedName>
    <definedName name="_32">[2]Лист1!$Y$34</definedName>
    <definedName name="_33">[2]Лист1!$Y$35</definedName>
    <definedName name="_34">[2]Лист1!$Y$36</definedName>
    <definedName name="_35">[2]Лист1!$Y$37</definedName>
    <definedName name="_36">[2]Лист1!$Y$38</definedName>
    <definedName name="_37">[2]Лист1!$Y$39</definedName>
    <definedName name="_38">[2]Лист1!$Y$40</definedName>
    <definedName name="_39">[2]Лист1!$Y$41</definedName>
    <definedName name="_4">[2]Лист1!$Y$6</definedName>
    <definedName name="_40">[2]Лист1!$Y$42</definedName>
    <definedName name="_41">[2]Лист1!$Y$43</definedName>
    <definedName name="_42">[2]Лист1!$Y$44</definedName>
    <definedName name="_43">[2]Лист1!$Y$45</definedName>
    <definedName name="_44">[2]Лист1!$Y$46</definedName>
    <definedName name="_447">[2]Лист1!$I$74</definedName>
    <definedName name="_45">[2]Лист1!$Y$47</definedName>
    <definedName name="_46">[2]Лист1!$Y$48</definedName>
    <definedName name="_47">[2]Лист1!$Y$49</definedName>
    <definedName name="_48">[2]Лист1!$Y$50</definedName>
    <definedName name="_49">[2]Лист1!$Y$51</definedName>
    <definedName name="_5">[2]Лист1!$Y$7</definedName>
    <definedName name="_50">[2]Лист1!$Y$52</definedName>
    <definedName name="_51">[2]Лист1!$Y$53</definedName>
    <definedName name="_52">[2]Лист1!$Y$54</definedName>
    <definedName name="_53">[2]Лист1!$Y$55</definedName>
    <definedName name="_54">[2]Лист1!$Y$56</definedName>
    <definedName name="_55">[2]Лист1!$Y$57</definedName>
    <definedName name="_56">[2]Лист1!$Y$58</definedName>
    <definedName name="_57">[2]Лист1!$Y$59</definedName>
    <definedName name="_58">[2]Лист1!$Y$60</definedName>
    <definedName name="_59">[2]Лист1!$Y$61</definedName>
    <definedName name="_6">[2]Лист1!$Y$8</definedName>
    <definedName name="_60">[2]Лист1!$Y$62</definedName>
    <definedName name="_61">[2]Лист1!$Y$63</definedName>
    <definedName name="_62">[2]Лист1!$Y$64</definedName>
    <definedName name="_63">[2]Лист1!$Y$65</definedName>
    <definedName name="_64">[2]Лист1!$U$21</definedName>
    <definedName name="_65">[2]Лист1!$Y$67</definedName>
    <definedName name="_66">[2]Лист1!$Y$68</definedName>
    <definedName name="_67">[2]Лист1!$Y$69</definedName>
    <definedName name="_68">[2]Лист1!$Y$70</definedName>
    <definedName name="_69">[2]Лист1!$Y$71</definedName>
    <definedName name="_7">[2]Лист1!$Y$9</definedName>
    <definedName name="_70">[2]Лист1!$Y$72</definedName>
    <definedName name="_71">[2]Лист1!$Y$73</definedName>
    <definedName name="_72">[2]Лист1!$Y$74</definedName>
    <definedName name="_73">[2]Лист1!$Y$75</definedName>
    <definedName name="_74">[2]Лист1!$Y$76</definedName>
    <definedName name="_75">[2]Лист1!$Y$77</definedName>
    <definedName name="_76">[2]Лист1!$Y$78</definedName>
    <definedName name="_77">[2]Лист1!$Y$79</definedName>
    <definedName name="_78">[2]Лист1!$Y$80</definedName>
    <definedName name="_79">[2]Лист1!$Y$81</definedName>
    <definedName name="_8">[2]Лист1!$Y$10</definedName>
    <definedName name="_80">[2]Лист1!$Y$82</definedName>
    <definedName name="_81">[2]Лист1!$Y$83</definedName>
    <definedName name="_82">[2]Лист1!$Y$84</definedName>
    <definedName name="_83">[2]Лист1!$Y$85</definedName>
    <definedName name="_84">[2]Лист1!$Y$86</definedName>
    <definedName name="_85">[2]Лист1!$Y$87</definedName>
    <definedName name="_86">[2]Лист1!$Y$88</definedName>
    <definedName name="_87">[2]Лист1!$Y$89</definedName>
    <definedName name="_88">[2]Лист1!$Y$90</definedName>
    <definedName name="_89">[2]Лист1!$U$43</definedName>
    <definedName name="_9">[2]Лист1!$Y$11</definedName>
    <definedName name="_90">[2]Лист1!$Y$92</definedName>
    <definedName name="_91">[2]Лист1!$Y$93</definedName>
    <definedName name="_92">[2]Лист1!$Y$94</definedName>
    <definedName name="_93">[2]Лист1!$Y$95</definedName>
    <definedName name="_94">[2]Лист1!$Y$96</definedName>
    <definedName name="_95">[2]Лист1!$Y$97</definedName>
    <definedName name="_96">[2]Лист1!$Y$98</definedName>
    <definedName name="_97">[2]Лист1!$Y$99</definedName>
    <definedName name="_98">[2]Лист1!$Y$100</definedName>
    <definedName name="_99">[2]Лист1!$Y$101</definedName>
    <definedName name="_A4">'[3]Monitor Q2'!#REF!</definedName>
    <definedName name="_TTV1">OFFSET('[1]Palomars TTV'!$A$5,0,0,31,COUNTA('[1]Palomars TTV'!$A$25:$IV$25))</definedName>
    <definedName name="_W10">[2]Лист1!$W$10</definedName>
    <definedName name="_w149">[2]Лист1!$W$149</definedName>
    <definedName name="_авав">'[2]#ССЫЛКА'!$E$44</definedName>
    <definedName name="afishaDiscTotal">MAX((100%-splitDisc)*(100%-afishaDisc)*(100%-agencyDisc)*(100%-discReach),maxAfisha)</definedName>
    <definedName name="amediaDiscTotal">MAX((100%-splitDisc)*(100%-amediaDisc)*(100%-[0]!agencyDisc)*(100%-discReach),maxAmedia)</definedName>
    <definedName name="AS2DocOpenMode" hidden="1">"AS2DocumentEdit"</definedName>
    <definedName name="autoDiscTotal">MAX((100%-splitDisc)*(100%-autoDisc)*(100%-[0]!agencyDisc)*(100%-discReach),maxAuto)</definedName>
    <definedName name="avtoDiscTotal">MAX((100%-splitDisc)*(100%-avtoDisc)*(100%-[0]!agencyDisc)*(100%-discReach),maxAvto)</definedName>
    <definedName name="bcb">'[2]#ССЫЛКА'!$D$34</definedName>
    <definedName name="c_bfck">[2]Лист1!$M$12</definedName>
    <definedName name="c_cv">[2]Лист1!$M$13</definedName>
    <definedName name="c_туш">[2]Лист1!$M$14</definedName>
    <definedName name="d">'[2]#ССЫЛКА'!$D$67</definedName>
    <definedName name="d3DiscTotal">MAX((100%-splitDisc)*(100%-d3Disc)*(100%-[0]!agencyDisc)*(100%-discReach),maxd3)</definedName>
    <definedName name="dd">#REF!</definedName>
    <definedName name="ddd">#REF!</definedName>
    <definedName name="dfg">'[2]#ССЫЛКА'!$D$44</definedName>
    <definedName name="discReach">IF(AND(fixReach,fixPlan),5%,0)</definedName>
    <definedName name="DKKP1">'[4]FX-Rate'!$E$154</definedName>
    <definedName name="DKKP2">'[4]FX-Rate'!$E$165</definedName>
    <definedName name="DKKP3">'[4]FX-Rate'!$E$176</definedName>
    <definedName name="echoDiscTotal">MAX((100%-splitDisc)*(100%-echoDisc)*(100%-[0]!agencyDisc)*(100%-discReach),maxEcho)</definedName>
    <definedName name="eq">'[2]#ССЫЛКА'!$J$2</definedName>
    <definedName name="er">'[2]#ССЫЛКА'!$D$59</definedName>
    <definedName name="expertDiscTotal">MAX((100%-splitDisc)*(100%-expertDisc)*(100%-[0]!agencyDisc)*(100%-discReach),maxExpert)</definedName>
    <definedName name="extraDelay">IF(fixDelay,10%,0)</definedName>
    <definedName name="FC">#REF!</definedName>
    <definedName name="FirstCell">#REF!</definedName>
    <definedName name="ftDiscTotal">MAX((100%-splitDisc)*(100%-ftDisc)*(100%-[0]!agencyDisc)*(100%-discReach),maxFt)</definedName>
    <definedName name="gazetaDiscTotal">MAX((100%-splitDisc)*(100%-gazetaDisc)*(100%-[0]!agencyDisc)*(100%-discReach),maxGazeta)</definedName>
    <definedName name="gh">'[2]#ССЫЛКА'!$P$73</definedName>
    <definedName name="ghhkdg">'[2]#ССЫЛКА'!$D$21</definedName>
    <definedName name="ghkdg">'[2]#ССЫЛКА'!$H$21</definedName>
    <definedName name="ghkg">'[2]#ССЫЛКА'!$D$34</definedName>
    <definedName name="GRP_vimb">[5]GRP!$I$3:$I$14</definedName>
    <definedName name="GRP_прогн">[5]GRP!$L$3:$L$14</definedName>
    <definedName name="GRP_тпк">[5]КСР!$B$14:$M$14</definedName>
    <definedName name="hfgh">'[2]#ССЫЛКА'!$D$41</definedName>
    <definedName name="hg">'[2]#ССЫЛКА'!$G$3</definedName>
    <definedName name="hgmgdh">'[2]#ССЫЛКА'!$H$34</definedName>
    <definedName name="hhh">'[2]#ССЫЛКА'!$E$44</definedName>
    <definedName name="hjghj">'[2]#ССЫЛКА'!$D$20</definedName>
    <definedName name="hjk">'[2]#ССЫЛКА'!$D$27</definedName>
    <definedName name="inoDiscTotal">MAX((100%-splitDisc)*(100%-inoDisc)*(100%-[0]!agencyDisc)*(100%-discReach),maxIno)</definedName>
    <definedName name="iouoi">'[2]#ССЫЛКА'!$D$40</definedName>
    <definedName name="jfgj">'[2]#ССЫЛКА'!$G$3</definedName>
    <definedName name="jghjgh">'[2]#ССЫЛКА'!$D$44</definedName>
    <definedName name="jgkdgh">'[2]#ССЫЛКА'!$V$4</definedName>
    <definedName name="jhkhjk">'[2]#ССЫЛКА'!$D$38</definedName>
    <definedName name="jkhjk">'[2]#ССЫЛКА'!$D$39</definedName>
    <definedName name="jkljk">'[2]#ССЫЛКА'!$D$37</definedName>
    <definedName name="jkll">'[2]#ССЫЛКА'!$D$32</definedName>
    <definedName name="khjk">'[2]#ССЫЛКА'!$B$64</definedName>
    <definedName name="kjljkl">'[2]#ССЫЛКА'!$C$64</definedName>
    <definedName name="kljkl">'[2]#ССЫЛКА'!$E$4</definedName>
    <definedName name="kommDiscTotal">MAX((100%-splitDisc)*(100%-kommDisc)*(100%-[0]!agencyDisc)*(100%-discReach),maxKomm)</definedName>
    <definedName name="L3ф73">[2]Лист1!$L$404</definedName>
    <definedName name="L3ф75">[2]Лист1!$L$406</definedName>
    <definedName name="L3ф76">[2]Лист1!$L$407</definedName>
    <definedName name="L3ф79">[2]Лист1!$L$412</definedName>
    <definedName name="L3ф80">[2]Лист1!$L$414</definedName>
    <definedName name="liveDiscTotal">MAX((100%-splitDisc)*(100%-liveDisc)*(100%-[0]!agencyDisc)*(100%-discReach),maxLive)</definedName>
    <definedName name="Lв214">[2]Лист1!$L$167</definedName>
    <definedName name="Lф223">[2]Лист1!$L$180</definedName>
    <definedName name="Lф225">[2]Лист1!$L$182</definedName>
    <definedName name="Lф226">[2]Лист1!$L$183</definedName>
    <definedName name="Lф228">[2]Лист1!$L$185</definedName>
    <definedName name="Lф229">[2]Лист1!$L$186</definedName>
    <definedName name="Lф252">[2]Лист1!$L$275</definedName>
    <definedName name="Lф255">[2]Лист1!$L$276</definedName>
    <definedName name="Lф258">[2]Лист1!$L$281</definedName>
    <definedName name="Lф259">[2]Лист1!$L$282</definedName>
    <definedName name="Lф270">[2]Лист1!$L$295</definedName>
    <definedName name="Lф277">[2]Лист1!$L$303</definedName>
    <definedName name="Lф318">[2]Лист1!$L$341</definedName>
    <definedName name="Lф337">[2]Лист1!$L$358</definedName>
    <definedName name="Lф349">[2]Лист1!$L$369</definedName>
    <definedName name="Lф355">[2]Лист1!$L$374</definedName>
    <definedName name="Lф356">[2]Лист1!$L$375</definedName>
    <definedName name="Lф363">[2]Лист1!$L$385</definedName>
    <definedName name="Lф364">[2]Лист1!$L$386</definedName>
    <definedName name="Lф366">[2]Лист1!$L$388</definedName>
    <definedName name="Lф370">[2]Лист1!$L$392</definedName>
    <definedName name="Lф372">[2]Лист1!$L$403</definedName>
    <definedName name="Lф381">[2]Лист1!$L$416</definedName>
    <definedName name="Lф385">[2]Лист1!$L$422</definedName>
    <definedName name="Lф451">[2]Лист1!$L$488</definedName>
    <definedName name="Lф452">[2]Лист1!$L$490</definedName>
    <definedName name="Lф457">[2]Лист1!$L$494</definedName>
    <definedName name="Lф470">[2]Лист1!$L$503</definedName>
    <definedName name="Lф473">[2]Лист1!$L$504</definedName>
    <definedName name="Lф481">[2]Лист1!$L$524</definedName>
    <definedName name="Lф482">[2]Лист1!$L$525</definedName>
    <definedName name="Lф483">[2]Лист1!$L$526</definedName>
    <definedName name="Lф486">[2]Лист1!$L$521</definedName>
    <definedName name="mailDiscTotal">MAX((100%-splitDisc)*(100%-mailDisc)*(100%-[0]!agencyDisc)*(100%-discReach),maxMail)</definedName>
    <definedName name="mtvDiscTotal">MAX((100%-splitDisc)*(100%-mtvDisc)*(100%-[0]!agencyDisc)*(100%-discReach),maxMtv)</definedName>
    <definedName name="nb">'[2]#ССЫЛКА'!$Z$35</definedName>
    <definedName name="newsruDiscTotal">MAX((100%-splitDisc)*(100%-newsruDisc)*(100%-[0]!agencyDisc)*(100%-discReach),maxNewsru)</definedName>
    <definedName name="nvvn">'[2]#ССЫЛКА'!$Z$2</definedName>
    <definedName name="o24DiscTotal">MAX((100%-splitDisc)*(100%-o24Disc)*(100%-[0]!agencyDisc)*(100%-discReach),maxo24)</definedName>
    <definedName name="prime">#REF!</definedName>
    <definedName name="qwewq">'[2]#ССЫЛКА'!$H$34</definedName>
    <definedName name="re">'[2]#ССЫЛКА'!$D$67</definedName>
    <definedName name="retert">'[2]#ССЫЛКА'!$D$42</definedName>
    <definedName name="rianDiscTotal">MAX((100%-splitDisc)*(100%-rianDisc)*(100%-[0]!agencyDisc)*(100%-discReach),maxRian)</definedName>
    <definedName name="rter">'[2]#ССЫЛКА'!$Z$2</definedName>
    <definedName name="rtert">'[2]#ССЫЛКА'!$E$4</definedName>
    <definedName name="rw">'[2]#ССЫЛКА'!$C$68</definedName>
    <definedName name="solver_tmК" hidden="1">0</definedName>
    <definedName name="solver_tyр" hidden="1">3</definedName>
    <definedName name="spDiscTotal">MAX((100%-splitDisc)*(100%-spDisc)*(100%-[0]!agencyDisc)*(100%-discReach),maxSp)</definedName>
    <definedName name="styleDiscTotal">MAX((100%-[0]!splitDisc)*(100%-styleDisc)*(100%-[0]!agencyDisc)*(100%-discReach),maxStyle)</definedName>
    <definedName name="subscribeDiscTotal">MAX((100%-[0]!splitDisc)*(100%-subscribeDisc)*(100%-[0]!agencyDisc)*(100%-discReach),maxSubscribe)</definedName>
    <definedName name="TTV">OFFSET('[6]Palomars TTV'!$A$5,0,0,31,COUNTA('[6]Palomars TTV'!$A$25:$IV$25))</definedName>
    <definedName name="tuy">'[2]#ССЫЛКА'!$D$37</definedName>
    <definedName name="TVR_25_59">#REF!</definedName>
    <definedName name="tvr_КР_25_59">#REF!</definedName>
    <definedName name="vb">'[2]#ССЫЛКА'!$D$24</definedName>
    <definedName name="vokrugDiscTotal">MAX((100%-[0]!splitDisc)*(100%-vokrugDisc)*(100%-[0]!agencyDisc)*(100%-discReach),maxVokrug)</definedName>
    <definedName name="vzglyadDiscTotal">MAX((100%-[0]!splitDisc)*(100%-vzglyadDisc)*(100%-[0]!agencyDisc)*(100%-discReach),maxVzglyad)</definedName>
    <definedName name="werwe">'[2]#ССЫЛКА'!$D$34</definedName>
    <definedName name="www">'[2]#ССЫЛКА'!$J$3</definedName>
    <definedName name="yaDiscTotal">MAX((100%-[0]!splitDisc)*(100%-yaDisc)*(100%-[0]!agencyDisc)*(100%-discReach),maxYa)</definedName>
    <definedName name="ytuty">'[2]#ССЫЛКА'!$C$2</definedName>
    <definedName name="Z_270BB401_5236_11D4_BB54_0050044E0CFA_.wvu.Cols" hidden="1">'[2]P&amp;L'!$A$1:$A$65536,'[2]P&amp;L'!$F$1:$F$65536,'[2]P&amp;L'!$H$1:$H$65536,'[2]P&amp;L'!$J$1:$J$65536</definedName>
    <definedName name="Z_270BB401_5236_11D4_BB54_0050044E0CFA_.wvu.FilterData" hidden="1">'[2]P&amp;L'!$M$13:$N$247</definedName>
    <definedName name="Z_270BB401_5236_11D4_BB54_0050044E0CFA_.wvu.PrintArea" hidden="1">'[2]P&amp;L'!$B$8:$K$247</definedName>
    <definedName name="Z_270BB401_5236_11D4_BB54_0050044E0CFA_.wvu.PrintTitles" hidden="1">'[2]P&amp;L'!$A$13:$IV$15</definedName>
    <definedName name="Z_270BB401_5236_11D4_BB54_0050044E0CFA_.wvu.Rows" hidden="1">'[2]P&amp;L'!$A$1:$IV$7,'[2]P&amp;L'!$A$249:$IV$254</definedName>
    <definedName name="Z_6C8421F6_CFBF_4FDF_B4DC_68139B9CA901_.wvu.Cols" hidden="1">#REF!,#REF!</definedName>
    <definedName name="Z_A0AC4B42_5259_11D4_B5FE_00C04FC949BF_.wvu.Cols" hidden="1">'[2]P&amp;L'!$A$1:$A$65536,'[2]P&amp;L'!$F$1:$F$65536,'[2]P&amp;L'!$H$1:$H$65536,'[2]P&amp;L'!$J$1:$J$65536</definedName>
    <definedName name="Z_A0AC4B42_5259_11D4_B5FE_00C04FC949BF_.wvu.FilterData" hidden="1">'[2]P&amp;L'!$M$13:$N$247</definedName>
    <definedName name="Z_A0AC4B42_5259_11D4_B5FE_00C04FC949BF_.wvu.PrintArea" hidden="1">'[2]P&amp;L'!$B$8:$K$247</definedName>
    <definedName name="Z_A0AC4B42_5259_11D4_B5FE_00C04FC949BF_.wvu.PrintTitles" hidden="1">'[2]P&amp;L'!$A$13:$IV$15</definedName>
    <definedName name="Z_A0AC4B42_5259_11D4_B5FE_00C04FC949BF_.wvu.Rows" hidden="1">'[2]P&amp;L'!$A$1:$IV$7,'[2]P&amp;L'!$A$47:$IV$145,'[2]P&amp;L'!$A$156:$IV$199,'[2]P&amp;L'!$A$205:$IV$208,'[2]P&amp;L'!$A$212:$IV$223,'[2]P&amp;L'!$A$235:$IV$239,'[2]P&amp;L'!$A$249:$IV$254</definedName>
    <definedName name="Z_EE74EB5D_6A9A_434D_951C_A4EF7F3B129B_.wvu.FilterData" hidden="1">#REF!</definedName>
    <definedName name="аL159">[2]Лист1!$L$210</definedName>
    <definedName name="ав">'[2]P&amp;L'!$I$60</definedName>
    <definedName name="ав1">'[2]P&amp;L'!$I$39</definedName>
    <definedName name="ав2">'[2]P&amp;L'!$I$57</definedName>
    <definedName name="аванс">[2]Лист1!$L$438</definedName>
    <definedName name="аванс_02">'[2]PLтв - Б'!$F$79</definedName>
    <definedName name="аванс_2001">'[2]PLтв - Б'!$F$47</definedName>
    <definedName name="Аванс_квота">[2]Лист1!$F$30</definedName>
    <definedName name="аванс_тов">[2]Лист1!$F$12</definedName>
    <definedName name="аванс_усл">[2]Лист1!$F$63</definedName>
    <definedName name="авансы">[2]Лист1!$F$23</definedName>
    <definedName name="Алтай_пш_3">[2]Лист1!$K$32</definedName>
    <definedName name="Алтай_пш_3_неопл">[2]Лист1!$L$32</definedName>
    <definedName name="Алтай_пш_3_своб">[2]Лист1!$I$32</definedName>
    <definedName name="ап">#REF!</definedName>
    <definedName name="ап1">'[2]P&amp;L'!$H$31</definedName>
    <definedName name="ап2">'[2]P&amp;L'!$H$49</definedName>
    <definedName name="апавп">'[2]#ССЫЛКА'!$I$2</definedName>
    <definedName name="арапл">[2]Лист1!$L$21</definedName>
    <definedName name="АУР_РУ">[2]Лист1!$I$8</definedName>
    <definedName name="АУР_тек">[2]Лист1!$K$205</definedName>
    <definedName name="Белгород_ячм_неопл">[2]Лист1!$L$127</definedName>
    <definedName name="белгород_ячм_своб">[2]Лист1!$I$127</definedName>
    <definedName name="Белгород_ячмень">[2]Лист1!$K$127</definedName>
    <definedName name="бюд.м.">[7]Лист2!$J$3</definedName>
    <definedName name="в">[8]январь!#REF!</definedName>
    <definedName name="в_1">[2]Лист1!$L$443</definedName>
    <definedName name="в_2">[2]Лист1!$L$442</definedName>
    <definedName name="в_L282">[2]Лист1!$L$342</definedName>
    <definedName name="В_L425">[2]Лист1!$L$516</definedName>
    <definedName name="в_L426">[2]Лист1!$L$517</definedName>
    <definedName name="В_Бел_долл">[7]Лист2!$E$44</definedName>
    <definedName name="в_ВС_оао">[2]Лист1!$C$304</definedName>
    <definedName name="в_ВС_рз">[2]Лист1!$C$298</definedName>
    <definedName name="в_ВС_рз1">[2]Лист1!$C$299</definedName>
    <definedName name="в_ВС_рпк">[2]Лист1!$C$301</definedName>
    <definedName name="в_ВС_рск">[2]Лист1!$C$300</definedName>
    <definedName name="в_ВС_рц">[2]Лист1!$C$326</definedName>
    <definedName name="в_гов_з_рос">[2]Лист1!$L$340</definedName>
    <definedName name="в_говхр">[2]Лист1!$L$349</definedName>
    <definedName name="в_день_долл">[2]Лист1!$V$528</definedName>
    <definedName name="в_день_руб">[2]Лист1!$X$528</definedName>
    <definedName name="в_дл_пр">[2]Лист1!$K$199</definedName>
    <definedName name="в_ин">[2]Лист1!$K$239</definedName>
    <definedName name="в_ин_ду">[2]Лист1!$K$241</definedName>
    <definedName name="в_ин_немат">[2]Лист1!$L$486</definedName>
    <definedName name="в_ин_ос">[2]Лист1!$K$240</definedName>
    <definedName name="в_инв_проч">[2]Лист1!$L$496</definedName>
    <definedName name="в_инв_рз">[2]Лист1!$L$491</definedName>
    <definedName name="в_инв_рз1">[2]Лист1!$L$489</definedName>
    <definedName name="в_инво">[2]Лист1!$L$493</definedName>
    <definedName name="в_капи">[2]Лист1!$L$314</definedName>
    <definedName name="в_лог">[2]Лист1!$K$198</definedName>
    <definedName name="в_масл_ЛД">[2]Лист1!$L$219</definedName>
    <definedName name="в_оаво_б">[2]Лист1!$L$429</definedName>
    <definedName name="в_оао_3тр">[2]Лист1!$L$419</definedName>
    <definedName name="в_оао_4">[2]Лист1!$L$420</definedName>
    <definedName name="в_оао_5">[2]Лист1!$L$421</definedName>
    <definedName name="в_оао_з">[2]Лист1!$L$384</definedName>
    <definedName name="в_оао_п3">[2]Лист1!$L$390</definedName>
    <definedName name="в_оао_проч">[2]Лист1!$L$433</definedName>
    <definedName name="в_оао_пф">[2]Лист1!$L$387</definedName>
    <definedName name="в_оао_трп">[2]Лист1!$L$411</definedName>
    <definedName name="в_оао_яч">[2]Лист1!$L$409</definedName>
    <definedName name="в_пз_прос">[2]Лист1!$L$190</definedName>
    <definedName name="в_пз_проч1">[2]Лист1!$L$257</definedName>
    <definedName name="в_пк_12">[2]Лист1!$L$345</definedName>
    <definedName name="в_пк_г_тр">[2]Лист1!$K$175</definedName>
    <definedName name="в_пк_г_хр">[2]Лист1!$K$176</definedName>
    <definedName name="в_пк_гов_з">[2]Лист1!$K$174</definedName>
    <definedName name="в_пк_гсер">[2]Лист1!$K$177</definedName>
    <definedName name="в_пк_гт_сер">[2]Лист1!$K$191</definedName>
    <definedName name="в_пк_гт_тр">[2]Лист1!$K$190</definedName>
    <definedName name="в_пк_гтам">[2]Лист1!$K$178</definedName>
    <definedName name="в_пк_каз_з">[2]Лист1!$K$180</definedName>
    <definedName name="в_пк_ма">[2]Лист1!$L$350</definedName>
    <definedName name="в_пк_мас_хр">[2]Лист1!$K$179</definedName>
    <definedName name="в_пк_пом">[2]Лист1!$L$339</definedName>
    <definedName name="в_пк_проч">[2]Лист1!$L$367</definedName>
    <definedName name="в_пк_рек">[2]Лист1!$K$192</definedName>
    <definedName name="в_пк_см_з">[2]Лист1!$K$183</definedName>
    <definedName name="в_пк_см_сер">[2]Лист1!$K$186</definedName>
    <definedName name="в_пк_смтам">[2]Лист1!$K$184</definedName>
    <definedName name="в_пк_смхр">[2]Лист1!$K$185</definedName>
    <definedName name="в_пк_тр">[2]Лист1!$L$360</definedName>
    <definedName name="в_проч_1">[2]Лист1!$L$225</definedName>
    <definedName name="в_пф_серт">[2]Лист1!$L$232</definedName>
    <definedName name="в_пш3кл">[2]Лист1!$L$242</definedName>
    <definedName name="в_рз_3кз">[2]Лист1!$K$129</definedName>
    <definedName name="в_рз_воз1">[2]Лист1!$L$256</definedName>
    <definedName name="в_рз_гр_тр">[2]Лист1!$K$111</definedName>
    <definedName name="в_рз_з">[2]Лист1!$L$184</definedName>
    <definedName name="в_рз_кук">[2]Лист1!$L$178</definedName>
    <definedName name="в_рз_мас_серт">[2]Лист1!$K$118</definedName>
    <definedName name="в_рз_мас_там">[2]Лист1!$K$116</definedName>
    <definedName name="в_рз_мас_тр">[2]Лист1!$K$117</definedName>
    <definedName name="в_рз_мас_хр">[2]Лист1!$L$213</definedName>
    <definedName name="в_рз_масз">[2]Лист1!$K$133</definedName>
    <definedName name="в_рз_овз">[2]Лист1!$L$255</definedName>
    <definedName name="в_рз_охрц">[2]Лист1!$L$259</definedName>
    <definedName name="в_рз_п3_тр">[2]Лист1!$K$126</definedName>
    <definedName name="в_рз_подз">[2]Лист1!$K$131</definedName>
    <definedName name="в_рз_поч_ком">[2]Лист1!$L$263</definedName>
    <definedName name="в_рз_пр_тр">[2]Лист1!$K$113</definedName>
    <definedName name="в_рз_про">[2]Лист1!$L$267</definedName>
    <definedName name="В_РЗ_прос_пер">[2]Лист1!$K$114</definedName>
    <definedName name="в_рз_проч">[2]Лист1!$L$268</definedName>
    <definedName name="в_рз_проч1">[2]Лист1!$L$264</definedName>
    <definedName name="в_рз_проч3кл">[2]Лист1!$L$246</definedName>
    <definedName name="в_рз_пф_тр">[2]Лист1!$K$120</definedName>
    <definedName name="в_рз_пфз">[2]Лист1!$K$132</definedName>
    <definedName name="в_рз_пфтам">[2]Лист1!$L$252</definedName>
    <definedName name="в_рз_пш3_сер">[2]Лист1!$L$206</definedName>
    <definedName name="в_рз_рег">[2]Лист1!$L$253</definedName>
    <definedName name="в_рз_риис">[2]Лист1!$L$191</definedName>
    <definedName name="в_рз_ро">[2]Лист1!$L$309</definedName>
    <definedName name="в_рз_рпо">[2]Лист1!$L$260</definedName>
    <definedName name="в_рз_сан">[2]Лист1!$L$224</definedName>
    <definedName name="в_рз_сро">[2]Лист1!$L$269</definedName>
    <definedName name="в_рз_тряч">[2]Лист1!$L$240</definedName>
    <definedName name="в_рз_хр">[2]Лист1!$L$245</definedName>
    <definedName name="в_рз_яч_серт">[2]Лист1!$K$123</definedName>
    <definedName name="в_рз_яч_тр">[2]Лист1!$K$122</definedName>
    <definedName name="в_рз_яч_хр">[2]Лист1!$K$124</definedName>
    <definedName name="в_рз_ячз">[2]Лист1!$K$130</definedName>
    <definedName name="в_рз_ячхр">[2]Лист1!$L$238</definedName>
    <definedName name="в_рп_т">[2]Лист1!$L$343</definedName>
    <definedName name="в_рп_уб">[2]Лист1!$L$365</definedName>
    <definedName name="в_рпк_инк">[2]Лист1!$L$363</definedName>
    <definedName name="в_рпк_проч_гов">[2]Лист1!$L$368</definedName>
    <definedName name="в_рпоч_ком">[2]Лист1!$L$366</definedName>
    <definedName name="в_рпоч_рек">[2]Лист1!$L$258</definedName>
    <definedName name="в_рпочие">[2]Лист1!$L$262</definedName>
    <definedName name="в_рпроч_инк">[2]Лист1!$L$254</definedName>
    <definedName name="в_рск_ар">[2]Лист1!$L$247</definedName>
    <definedName name="в_рск_б">[2]Лист1!$L$315</definedName>
    <definedName name="в_рск_пер4">[2]Лист1!$L$285</definedName>
    <definedName name="в_рск_у">[2]Лист1!$L$316</definedName>
    <definedName name="в_ру_сер">[2]Лист1!$K$196</definedName>
    <definedName name="в_ру_там">[2]Лист1!$K$197</definedName>
    <definedName name="в_ру_тр">[2]Лист1!$K$195</definedName>
    <definedName name="в_ск_3с_з">[2]Лист1!$K$150</definedName>
    <definedName name="в_ск_3с_стр">[2]Лист1!$K$154</definedName>
    <definedName name="в_ск_3с_там">[2]Лист1!$K$155</definedName>
    <definedName name="в_ск_3с_тр">[2]Лист1!$K$153</definedName>
    <definedName name="в_ск_3с_тр_гр">[2]Лист1!$K$151</definedName>
    <definedName name="в_ск_3с_тр_зав">[2]Лист1!$K$152</definedName>
    <definedName name="в_ск_4с_зфц">[2]Лист1!$K$157</definedName>
    <definedName name="в_ск_4с_стр">[2]Лист1!$K$163</definedName>
    <definedName name="в_ск_4с_тр">[2]Лист1!$K$162</definedName>
    <definedName name="в_ск_4с_трз">[2]Лист1!$K$161</definedName>
    <definedName name="в_ск_4с_трпер">[2]Лист1!$K$159</definedName>
    <definedName name="в_ск_4сз">[2]Лист1!$K$156</definedName>
    <definedName name="в_ск_5с_зфц">[2]Лист1!$K$164</definedName>
    <definedName name="в_ск_бол_св">[2]Лист1!$K$143</definedName>
    <definedName name="в_ск_буин_св">[2]Лист1!$K$142</definedName>
    <definedName name="в_ск_г_пер">[2]Лист1!$K$160</definedName>
    <definedName name="в_ск_г_пер_тр">[2]Лист1!$K$146</definedName>
    <definedName name="в_ск_г_сер">[2]Лист1!$K$147</definedName>
    <definedName name="в_ск_г_стр">[2]Лист1!$K$148</definedName>
    <definedName name="в_ск_г_там">[2]Лист1!$K$149</definedName>
    <definedName name="в_ск_г_тр">[2]Лист1!$K$144</definedName>
    <definedName name="в_ск_г_тр_зав">[2]Лист1!$K$145</definedName>
    <definedName name="в_ск_ждсах">[2]Лист1!$L$277</definedName>
    <definedName name="в_ск_к_сер">[2]Лист1!$K$139</definedName>
    <definedName name="в_ск_ксах_тр">[2]Лист1!$K$141</definedName>
    <definedName name="в_ск_ктр">[2]Лист1!$K$137</definedName>
    <definedName name="в_ск_ктр_пер">[2]Лист1!$K$138</definedName>
    <definedName name="в_ск_почком">[2]Лист1!$L$324</definedName>
    <definedName name="в_ск_пр">[2]Лист1!$K$169</definedName>
    <definedName name="в_ск_пр_ар">[2]Лист1!$K$165</definedName>
    <definedName name="в_ск_пр_пог">[2]Лист1!$K$168</definedName>
    <definedName name="в_ск_пр_проц">[2]Лист1!$K$167</definedName>
    <definedName name="в_ск_про_рем">[2]Лист1!$K$166</definedName>
    <definedName name="в_ск_проч_реор">[2]Лист1!$L$332</definedName>
    <definedName name="в_ск_проч5">[2]Лист1!$L$320</definedName>
    <definedName name="в_ск_прочзд">[2]Лист1!$L$330</definedName>
    <definedName name="в_ск_прочк">[2]Лист1!$L$322</definedName>
    <definedName name="в_ск_прочохр">[2]Лист1!$L$331</definedName>
    <definedName name="в_ск_сетр2">[2]Лист1!$L$353</definedName>
    <definedName name="в_ск_там1">[2]Лист1!$L$361</definedName>
    <definedName name="в_ск_там3">[2]Лист1!$L$359</definedName>
    <definedName name="в_ск4там">[2]Лист1!$L$297</definedName>
    <definedName name="в_сыр5">[2]Лист1!$L$293</definedName>
    <definedName name="в_сыр6">[2]Лист1!$L$299</definedName>
    <definedName name="в_сыр6там">[2]Лист1!$L$306</definedName>
    <definedName name="в_тк_к">[2]Лист1!$K$108</definedName>
    <definedName name="в_туш">[2]Лист1!$L$362</definedName>
    <definedName name="в_тф">[2]Лист1!$L$377</definedName>
    <definedName name="в_тф_воз">[2]Лист1!$L$424</definedName>
    <definedName name="в_тф_зак">[2]Лист1!$L$379</definedName>
    <definedName name="в_тф_зак1">[2]Лист1!$L$378</definedName>
    <definedName name="в_тф_проч">[2]Лист1!$L$418</definedName>
    <definedName name="в_тф_пф">[2]Лист1!$L$402</definedName>
    <definedName name="в_тф_рожь">[2]Лист1!$L$405</definedName>
    <definedName name="в_тф_тр">[2]Лист1!$L$431</definedName>
    <definedName name="в_фин">[2]Лист1!$K$247</definedName>
    <definedName name="в_фин_ав">[2]Лист1!$L$505</definedName>
    <definedName name="в_фин_к">[2]Лист1!$L$506</definedName>
    <definedName name="в_фин_крат">[2]Лист1!$K$248</definedName>
    <definedName name="в_фин_опгкредъ">[2]Лист1!$L$507</definedName>
    <definedName name="в_фин_пог_итог">[2]Лист1!$L$501</definedName>
    <definedName name="в_фин_пр">[2]Лист1!$L$523</definedName>
    <definedName name="в_фин_пр_сен2">[2]Лист1!$L$520</definedName>
    <definedName name="в_фин_проц">[2]Лист1!$K$250</definedName>
    <definedName name="в_фин1">[2]Лист1!$L$502</definedName>
    <definedName name="в_фин2">[2]Лист1!$L$508</definedName>
    <definedName name="в_фин3">[2]Лист1!$L$509</definedName>
    <definedName name="в_фин4">[2]Лист1!$L$512</definedName>
    <definedName name="в_фин5">[2]Лист1!$L$514</definedName>
    <definedName name="в_фин6">[2]Лист1!$L$515</definedName>
    <definedName name="в_фин7">[2]Лист1!$L$518</definedName>
    <definedName name="в_финдлор">[2]Лист1!$L$511</definedName>
    <definedName name="в_финдлр">[2]Лист1!$L$519</definedName>
    <definedName name="в_штр">[2]Лист1!$K$200</definedName>
    <definedName name="в_яч_зак1">[2]Лист1!$L$236</definedName>
    <definedName name="в_ячтамо">[2]Лист1!$L$237</definedName>
    <definedName name="в1">[2]Лист1!$L$31</definedName>
    <definedName name="в2">[2]Лист1!$L$23</definedName>
    <definedName name="в3">[2]Лист1!$L$24</definedName>
    <definedName name="в4">[2]Лист1!$L$25</definedName>
    <definedName name="в5">[2]Лист1!$L$26</definedName>
    <definedName name="в6">[2]Лист1!$L$29</definedName>
    <definedName name="вL106">[2]Лист1!$L$108</definedName>
    <definedName name="вL116">[2]Лист1!$L$118</definedName>
    <definedName name="вL119">[2]Лист1!$L$127</definedName>
    <definedName name="вL122">[2]Лист1!$L$124</definedName>
    <definedName name="вL133">[2]Лист1!$L$148</definedName>
    <definedName name="ВL138">[2]Лист1!$L$140</definedName>
    <definedName name="вL141">[2]Лист1!$L$143</definedName>
    <definedName name="вL146">[2]Лист1!$L$199</definedName>
    <definedName name="вL148">[2]Лист1!$L$204</definedName>
    <definedName name="вL150">[2]Лист1!$L$209</definedName>
    <definedName name="ВL151">[2]Лист1!$L$160</definedName>
    <definedName name="вL154">[2]Лист1!$L$200</definedName>
    <definedName name="вL157">[2]Лист1!$L$217</definedName>
    <definedName name="вL158">[2]Лист1!$L$227</definedName>
    <definedName name="вL159">[2]Лист1!$L$228</definedName>
    <definedName name="вL164">[2]Лист1!$L$233</definedName>
    <definedName name="вL166">[2]Лист1!$L$211</definedName>
    <definedName name="вL211">[2]Лист1!$L$187</definedName>
    <definedName name="вL213">[2]Лист1!$L$166</definedName>
    <definedName name="вL216">[2]Лист1!$L$173</definedName>
    <definedName name="вL217">[2]Лист1!$L$174</definedName>
    <definedName name="вL219">[2]Лист1!$L$176</definedName>
    <definedName name="вL227">[2]Лист1!$L$272</definedName>
    <definedName name="ВL241">[2]Лист1!$L$266</definedName>
    <definedName name="ВL242">[2]Лист1!$L$270</definedName>
    <definedName name="вL279">[2]Лист1!$L$286</definedName>
    <definedName name="вL282">[2]Лист1!$L$337</definedName>
    <definedName name="вL283">[2]Лист1!$L$344</definedName>
    <definedName name="вL284">[2]Лист1!$L$357</definedName>
    <definedName name="вL285">[2]Лист1!$L$355</definedName>
    <definedName name="вL286">[2]Лист1!$L$351</definedName>
    <definedName name="вL287">[2]Лист1!$L$348</definedName>
    <definedName name="вL291">[2]Лист1!$L$352</definedName>
    <definedName name="вL294">[2]Лист1!$L$338</definedName>
    <definedName name="вL295">[2]Лист1!$L$347</definedName>
    <definedName name="вL296">[2]Лист1!$L$356</definedName>
    <definedName name="вL297">[2]Лист1!$L$354</definedName>
    <definedName name="ВL298">[2]Лист1!$L$333</definedName>
    <definedName name="вL301">[2]Лист1!$L$346</definedName>
    <definedName name="ВL31">[2]Лист1!$L$28</definedName>
    <definedName name="вL310">[2]Лист1!$L$364</definedName>
    <definedName name="вL319">[2]Лист1!$L$376</definedName>
    <definedName name="вL322">[2]Лист1!$L$382</definedName>
    <definedName name="вL323">[2]Лист1!$L$383</definedName>
    <definedName name="вL324">[2]Лист1!$L$384</definedName>
    <definedName name="вL34">[2]Лист1!$L$37</definedName>
    <definedName name="вL345">[2]Лист1!$L$423</definedName>
    <definedName name="вL346">[2]Лист1!$L$426</definedName>
    <definedName name="вL347">[2]Лист1!$L$425</definedName>
    <definedName name="ВL35">[2]Лист1!$L$38</definedName>
    <definedName name="вL350">[2]Лист1!$L$428</definedName>
    <definedName name="вL354">[2]Лист1!$L$434</definedName>
    <definedName name="вL366">[2]Лист1!$L$449</definedName>
    <definedName name="вL367">[2]Лист1!$L$450</definedName>
    <definedName name="вL368">[2]Лист1!$L$452</definedName>
    <definedName name="вL380">[2]Лист1!$L$381</definedName>
    <definedName name="вL399">[2]Лист1!$L$483</definedName>
    <definedName name="вL400">[2]Лист1!$L$484</definedName>
    <definedName name="вL401">[2]Лист1!$L$485</definedName>
    <definedName name="вL402">[2]Лист1!$L$486</definedName>
    <definedName name="вL403">[2]Лист1!$L$487</definedName>
    <definedName name="вL414">[2]Лист1!$L$492</definedName>
    <definedName name="вL415">[2]Лист1!$L$499</definedName>
    <definedName name="вL416">[2]Лист1!$L$500</definedName>
    <definedName name="вL423">[2]Лист1!$L$522</definedName>
    <definedName name="вL426">[2]Лист1!$L$527</definedName>
    <definedName name="ВL458">[2]Лист1!$L$510</definedName>
    <definedName name="ВL470">[2]Лист1!$L$530</definedName>
    <definedName name="вL55">[2]Лист1!$L$60</definedName>
    <definedName name="вL73">[2]Лист1!$L$80</definedName>
    <definedName name="вL94">[2]Лист1!$L$96</definedName>
    <definedName name="вL97">[2]Лист1!$L$99</definedName>
    <definedName name="вV38">[2]Лист1!$V$41</definedName>
    <definedName name="ва">'[2]#ССЫЛКА'!$F$25</definedName>
    <definedName name="ВВ_Бел">[7]Лист2!$D$44</definedName>
    <definedName name="ВД_в_наполнении_авансов_старых__на_начало_периода">[7]Лист2!$V$4</definedName>
    <definedName name="вз_1">[2]Лист1!$H$19</definedName>
    <definedName name="вз_11">[2]Лист1!$J$19</definedName>
    <definedName name="вз_12">[2]Лист1!$J$20</definedName>
    <definedName name="вз_13">[2]Лист1!$J$21</definedName>
    <definedName name="вз_14">[2]Лист1!$J$22</definedName>
    <definedName name="вз_15">[2]Лист1!$J$23</definedName>
    <definedName name="вз_16">[2]Лист1!$J$26</definedName>
    <definedName name="вз_2">[2]Лист1!$H$20</definedName>
    <definedName name="вз_3">[2]Лист1!$H$21</definedName>
    <definedName name="вз_4">[2]Лист1!$H$22</definedName>
    <definedName name="вз_5">[2]Лист1!$H$23</definedName>
    <definedName name="вз_6">[2]Лист1!$H$26</definedName>
    <definedName name="внутр_перем_1">[2]Лист1!$V$3:$V$55</definedName>
    <definedName name="внутр_перем_2">[2]Лист1!$V$166:$V$218</definedName>
    <definedName name="внутр_перемещ">[2]Лист1!$V$3:$V$218</definedName>
    <definedName name="Волг_пш_5_своб">[2]Лист1!$I$61</definedName>
    <definedName name="Волгогр_пш_3">[2]Лист1!$K$34</definedName>
    <definedName name="Волгогр_пш_3_неопл">[2]Лист1!$L$34</definedName>
    <definedName name="Волгогр_пш_3_своб">[2]Лист1!$I$34</definedName>
    <definedName name="Волгогр_пш_фур_неопл">[2]Лист1!$L$61</definedName>
    <definedName name="Волгоград_пш_5">[2]Лист1!$K$61</definedName>
    <definedName name="Волгоград_пш_5_своб">[2]Лист1!$I$61</definedName>
    <definedName name="Волгоград_ячм_неопл">[2]Лист1!$L$131</definedName>
    <definedName name="Волгоград_ячм_своб">[2]Лист1!$I$131</definedName>
    <definedName name="Волгоград_ячмень">[2]Лист1!$K$131</definedName>
    <definedName name="Володарка_креРЗ">[2]Лист1!$F$135</definedName>
    <definedName name="вп">[2]Лист1!$L$466</definedName>
    <definedName name="впроч">[2]Лист1!$L$477</definedName>
    <definedName name="вс">[2]Лист1!$L$458</definedName>
    <definedName name="всего_Д">[2]Лист1!$J$569</definedName>
    <definedName name="вст">[2]Лист1!$L$474</definedName>
    <definedName name="вт">[2]Лист1!$L$453</definedName>
    <definedName name="втам">[2]Лист1!$L$469</definedName>
    <definedName name="вх">[2]Лист1!$L$463</definedName>
    <definedName name="ВХ_курс">'[2]P&amp;L'!$A$2</definedName>
    <definedName name="ВыL199">[2]Лист1!$L$261</definedName>
    <definedName name="ВыL254">[2]Лист1!$L$287</definedName>
    <definedName name="ВыL299">[2]Лист1!$L$327</definedName>
    <definedName name="ВыL300">[2]Лист1!$L$328</definedName>
    <definedName name="ВыL385">[2]Лист1!$L$408</definedName>
    <definedName name="ВыL386">[2]Лист1!$L$435</definedName>
    <definedName name="ВыL387">[2]Лист1!$L$436</definedName>
    <definedName name="выб_1">[2]Лист1!$T$3:$T$55</definedName>
    <definedName name="выб_3">[2]Лист1!$T$166:$T$218</definedName>
    <definedName name="ВыбL301">[2]Лист1!$L$326</definedName>
    <definedName name="ВыбL302">[2]Лист1!$L$329</definedName>
    <definedName name="выбытие">[2]Лист1!$T$3:$T$218</definedName>
    <definedName name="ГодПо">#REF!</definedName>
    <definedName name="ГодС">#REF!</definedName>
    <definedName name="гом_сс">'[2]#ССЫЛКА'!$H$22</definedName>
    <definedName name="греч_отг">[2]Лист1!$F$192</definedName>
    <definedName name="греч_отг_ДС">[2]Лист1!$M$192</definedName>
    <definedName name="д98">[2]Лист1!$S$6</definedName>
    <definedName name="д99">[2]Лист1!$T$6</definedName>
    <definedName name="дата_файла">[2]Лист1!$AL$1</definedName>
    <definedName name="движ_за_день_ЗЕРНО">[2]Лист1!$R$3:$Y$39</definedName>
    <definedName name="движ_за_день_ОСТАЛ">[2]Лист1!$R$166:$Y$205</definedName>
    <definedName name="движ_за_день_РПК">[2]Лист1!$R$40:$Y$55</definedName>
    <definedName name="движ_за_день_САХАР">[2]Лист1!$R$56:$Y$165</definedName>
    <definedName name="движ_за_день_УФА">[2]Лист1!$R$206:$Y$218</definedName>
    <definedName name="движение_за_день">[2]Лист1!$R$3:$Y$218</definedName>
    <definedName name="Движение_товара_EXCEL_ALL">[2]Лист1!$B$2:$K$40</definedName>
    <definedName name="дебиторка_тонн">[2]Лист1!$I$139</definedName>
    <definedName name="дебиторка_факт">[2]Лист1!$G$139</definedName>
    <definedName name="дек_1">[2]Лист1!$A$27</definedName>
    <definedName name="дек_2">[2]Лист1!$A$28</definedName>
    <definedName name="дельта">[2]Лист1!$L$529</definedName>
    <definedName name="Дельта_ИСХ_курс">'[2]P&amp;L'!$C$2</definedName>
    <definedName name="дельта1">[2]Лист1!$V$529</definedName>
    <definedName name="ден_част_З">[9]Лист1!$D$21</definedName>
    <definedName name="ден_часть_д_З">[9]Лист1!$H$21</definedName>
    <definedName name="ден_часть_д_С">[9]Лист1!$H$34</definedName>
    <definedName name="ден_часть_С">[9]Лист1!$D$34</definedName>
    <definedName name="дз">[7]НПК!$F$30</definedName>
    <definedName name="дз1">'[2]P&amp;L'!$I$69</definedName>
    <definedName name="дз2">'[2]P&amp;L'!$I$97</definedName>
    <definedName name="длор">[2]Лист1!$L$394</definedName>
    <definedName name="длр">[2]Лист1!$L$427</definedName>
    <definedName name="ДСЗЕРПО">[2]Лист1!$M$59</definedName>
    <definedName name="ДСФЗЕР">[2]Лист1!$N$59</definedName>
    <definedName name="дшоL206">[2]Лист1!$L$212</definedName>
    <definedName name="дшрпжпд">[2]Лист1!$L$222</definedName>
    <definedName name="Евд_масло_неопл">[2]Лист1!$L$157</definedName>
    <definedName name="ЖД">[2]Лист1!$E$57</definedName>
    <definedName name="ждо">[2]Лист1!$L$218</definedName>
    <definedName name="жрд">[2]Лист1!$L$397</definedName>
    <definedName name="з_0">[2]Лист1!$AO$14</definedName>
    <definedName name="з_10">[2]Лист1!$AO$40</definedName>
    <definedName name="з_11">[2]Лист1!$AO$42</definedName>
    <definedName name="з_12">[2]Лист1!$AO$43</definedName>
    <definedName name="з_13">[2]Лист1!$AO$44</definedName>
    <definedName name="з_14">[2]Лист1!$AO$45</definedName>
    <definedName name="з_15">[2]Лист1!$AO$46</definedName>
    <definedName name="з_16">[2]Лист1!$AO$47</definedName>
    <definedName name="з_17">[2]Лист1!$AO$48</definedName>
    <definedName name="з_18">[2]Лист1!$AO$49</definedName>
    <definedName name="З_19">[2]Лист1!$AO$50</definedName>
    <definedName name="з_2">[2]Лист1!$AO$39</definedName>
    <definedName name="з_20">[2]Лист1!$AO$51</definedName>
    <definedName name="з_21">[2]Лист1!$AO$52</definedName>
    <definedName name="з_22">[2]Лист1!$AO$53</definedName>
    <definedName name="з_24">[2]Лист1!$AO$56</definedName>
    <definedName name="з_25">[2]Лист1!$AO$57</definedName>
    <definedName name="з_26">[2]Лист1!$AO$58</definedName>
    <definedName name="з_27">[2]Лист1!$AO$59</definedName>
    <definedName name="з_28">[2]Лист1!$AO$60</definedName>
    <definedName name="з_3">[2]Лист1!$AO$29</definedName>
    <definedName name="з_30">[2]Лист1!$AO$61</definedName>
    <definedName name="з_32">[2]Лист1!$AO$62</definedName>
    <definedName name="з_3кл">[2]Лист1!$N$21</definedName>
    <definedName name="з_4">[2]Лист1!$AO$30</definedName>
    <definedName name="з_5">[2]Лист1!$AO$31</definedName>
    <definedName name="з_7">[2]Лист1!$AO$32</definedName>
    <definedName name="з_8">[2]Лист1!$AO$33</definedName>
    <definedName name="з_9">[2]Лист1!$AO$34</definedName>
    <definedName name="з_зер">[2]Лист1!$AO$54</definedName>
    <definedName name="з_зер1">[2]Лист1!$AP$54</definedName>
    <definedName name="з_к">[2]Лист1!$AP$37</definedName>
    <definedName name="з_к1">[2]Лист1!$AO$37</definedName>
    <definedName name="з_мр">[2]Лист1!$N$23</definedName>
    <definedName name="З_ОтчетПоВсемПлатежамФакт">[2]Лист1!$A$1:$X$1</definedName>
    <definedName name="з_пф">[2]Лист1!$N$19</definedName>
    <definedName name="з_яч">[2]Лист1!$N$20</definedName>
    <definedName name="з1">[2]Лист1!$AO$15</definedName>
    <definedName name="з2">[2]Лист1!$AO$15</definedName>
    <definedName name="зап">'[2]P&amp;L'!$K$96</definedName>
    <definedName name="Земля_01">'[2]PLтв - Б'!$F$66</definedName>
    <definedName name="земля_2002">'[2]PLтв - Б'!$F$100</definedName>
    <definedName name="зерно_изм_сс">[2]Лист1!$AW$3:$AW$39</definedName>
    <definedName name="Зерносм_Курск_своб">'[2]#ССЫЛКА'!$I$184</definedName>
    <definedName name="ЗР">[2]Лист1!$F$29</definedName>
    <definedName name="ЗСДСП">[2]Лист1!$F$143</definedName>
    <definedName name="ЗСДСФ">[2]Лист1!$G$143</definedName>
    <definedName name="ЗСП">[2]Лист1!$D$143</definedName>
    <definedName name="ЗСПТН">[2]Лист1!$H$143</definedName>
    <definedName name="ЗСФ">[2]Лист1!$E$143</definedName>
    <definedName name="ЗСФТН">[2]Лист1!$I$143</definedName>
    <definedName name="ЗТ">[2]Лист1!$F$31</definedName>
    <definedName name="иЗз">[2]Лист1!$T$39</definedName>
    <definedName name="иЗм">[2]Лист1!$T$10</definedName>
    <definedName name="изм_всего_Ц">[2]Лист1!$K$569</definedName>
    <definedName name="изм_Ц">[2]Лист1!$L$569</definedName>
    <definedName name="иЗс">[2]Лист1!$T$14</definedName>
    <definedName name="иОз">[2]Лист1!$U$39</definedName>
    <definedName name="иОм">[2]Лист1!$U$10</definedName>
    <definedName name="иОс">[2]Лист1!$U$14</definedName>
    <definedName name="ИСХ_курс">'[2]P&amp;L'!$B$2</definedName>
    <definedName name="иТз">[2]Лист1!$Y$54</definedName>
    <definedName name="иТо">[2]Лист1!$Z$54</definedName>
    <definedName name="ИТОГО_гречиха">[2]Лист1!$K$144</definedName>
    <definedName name="ИТОГО_гречиха_неопл">[2]Лист1!$L$144</definedName>
    <definedName name="Итого_гречиха_своб">[2]Лист1!$I$144</definedName>
    <definedName name="ИТОГО_закупка">[2]Лист1!$K$237</definedName>
    <definedName name="Итого_масло">[2]Лист1!$K$162</definedName>
    <definedName name="ИТОГО_масло_неопл">[2]Лист1!$L$162</definedName>
    <definedName name="Итого_масло_своб">[2]Лист1!$I$162</definedName>
    <definedName name="Итого_подс">[2]Лист1!$K$148</definedName>
    <definedName name="Итого_подс_неопл">[2]Лист1!$L$148</definedName>
    <definedName name="Итого_подс_своб">[2]Лист1!$I$148</definedName>
    <definedName name="Итого_просо">[2]Лист1!$K$155</definedName>
    <definedName name="ИТОГО_просо_неопл">[2]Лист1!$L$155</definedName>
    <definedName name="Итого_просо_своб">[2]Лист1!$I$155</definedName>
    <definedName name="Итого_пш_3">[2]Лист1!$K$40</definedName>
    <definedName name="ИТОГО_пш_3_неопл">[2]Лист1!$L$40</definedName>
    <definedName name="Итого_пш_3_своб">[2]Лист1!$I$40</definedName>
    <definedName name="Итого_пш_4">[2]Лист1!$K$52</definedName>
    <definedName name="ИТОГО_пш_4_неопл">[2]Лист1!$L$52</definedName>
    <definedName name="Итого_пш_4_своб">[2]Лист1!$I$52</definedName>
    <definedName name="Итого_пш_5">[2]Лист1!$K$97</definedName>
    <definedName name="Итого_пш_5_своб">[2]Лист1!$I$97</definedName>
    <definedName name="ИТОГО_пш_ф_неопл">[2]Лист1!$L$97</definedName>
    <definedName name="Итого_ячм_своб">[2]Лист1!$I$141</definedName>
    <definedName name="ИТОГО_ячмень">[2]Лист1!$K$141</definedName>
    <definedName name="йцууыв">[2]Лист1!$L$207</definedName>
    <definedName name="к_выб">[2]Лист1!$J$554</definedName>
    <definedName name="к_пост">[2]Лист1!$J$534</definedName>
    <definedName name="к_Р28">[2]Лист1!$L$30</definedName>
    <definedName name="Казан_ПЭ">[7]Лист2!$B$64</definedName>
    <definedName name="Казан_ПЭ_Ц">[7]Лист2!$C$64</definedName>
    <definedName name="Казань_кредОАО">[2]Лист1!$F$137</definedName>
    <definedName name="капвл">'[2]P&amp;L'!$H$92</definedName>
    <definedName name="кафе">[2]Лист1!$L$439</definedName>
    <definedName name="кафе1">[2]Лист1!$L$440</definedName>
    <definedName name="квота_2002">[2]Лист1!$F$37</definedName>
    <definedName name="кз">'[2]P&amp;L'!$H$70</definedName>
    <definedName name="Кз_перераб">[2]Лист1!$E$138</definedName>
    <definedName name="Кз_РСК">[2]Лист1!$E$53</definedName>
    <definedName name="Кз_стр">[2]Лист1!$E$130</definedName>
    <definedName name="Кз_тов">[2]Лист1!$E$39</definedName>
    <definedName name="Кз_усл">[2]Лист1!$E$123</definedName>
    <definedName name="Кз_хоз">[2]Лист1!$E$131</definedName>
    <definedName name="кз1">'[2]P&amp;L'!$H$39</definedName>
    <definedName name="кз2">'[2]P&amp;L'!$H$67</definedName>
    <definedName name="Комиссия_тек">[2]Лист1!$K$204</definedName>
    <definedName name="Конс">[2]Лист1!$J$27</definedName>
    <definedName name="конст1">[8]январь!#REF!</definedName>
    <definedName name="конст6">#REF!</definedName>
    <definedName name="Контрагенты">[10]контрагенты!$A$7:$A$51</definedName>
    <definedName name="кор_ка">[2]Лист1!$V$234</definedName>
    <definedName name="коррект">[2]Лист1!$X$3:$X$218</definedName>
    <definedName name="Красн_пш_3_своб">[2]Лист1!$I$39</definedName>
    <definedName name="Красн_пш_5_своб">[2]Лист1!$I$86</definedName>
    <definedName name="Краснод_пш_3_неопл">[2]Лист1!$L$39</definedName>
    <definedName name="Краснодар_пш_3">[2]Лист1!$K$39</definedName>
    <definedName name="Краснодар_пш_5">[2]Лист1!$K$86</definedName>
    <definedName name="Краснодар_пш_ф_неопл">[2]Лист1!$L$86</definedName>
    <definedName name="Краснодар_ячм_неопл">[2]Лист1!$L$140</definedName>
    <definedName name="Краснодар_ячм_своб">[2]Лист1!$I$140</definedName>
    <definedName name="Краснодар_ячмень">[2]Лист1!$K$140</definedName>
    <definedName name="Кред_зад_Большевик">[7]Лист2!$D$42</definedName>
    <definedName name="Кред_зад_Володар">[7]Лист2!$D$38</definedName>
    <definedName name="Кред_зад_Казань">[7]Лист2!$D$40</definedName>
    <definedName name="Кред_зад_Н_Челны">[7]Лист2!$D$39</definedName>
    <definedName name="Кред_зад_переработка">[7]Лист2!$D$44</definedName>
    <definedName name="Кред_зад_РЗ_кд">[7]Лист2!$D$20</definedName>
    <definedName name="Кред_зад_Серпухов">[7]Лист2!$D$41</definedName>
    <definedName name="Кред_зад_Шексна">[7]Лист2!$D$37</definedName>
    <definedName name="кред_логистиков">[2]Лист1!$F$56</definedName>
    <definedName name="Кред_РЦ">[2]Лист1!$F$14</definedName>
    <definedName name="кред_т">[2]РЗ!$F$21</definedName>
    <definedName name="Кред_тов">[7]Лист2!$D$32</definedName>
    <definedName name="Кред_ф">[2]РЗ!$F$56</definedName>
    <definedName name="кредОАО">[2]Лист1!$F$142</definedName>
    <definedName name="крс">[2]Лист1!$A$4</definedName>
    <definedName name="Крупы">[2]Лист1!$H$27</definedName>
    <definedName name="КСР_ВСЕ">[5]КСР!$B$18:$M$18</definedName>
    <definedName name="ку">[2]Лист1!$G$3</definedName>
    <definedName name="кук_ставр_своб">'[2]#ССЫЛКА'!$I$187</definedName>
    <definedName name="кур">'[2]Лист 2'!$G$3</definedName>
    <definedName name="курс">[7]Лист2!$C$2</definedName>
    <definedName name="курс_1">[2]Б_продаж!$A$125</definedName>
    <definedName name="Курс_доллара">[2]Лист2!$E$4</definedName>
    <definedName name="курс1">[2]Лист1!$B$4</definedName>
    <definedName name="Курск_пш_4">[2]Лист1!$K$51</definedName>
    <definedName name="Курск_пш_4_неопл">[2]Лист1!$L$51</definedName>
    <definedName name="Курск_пш_4_своб">[2]Лист1!$I$51</definedName>
    <definedName name="Курск_пш_5">[2]Лист1!$K$96</definedName>
    <definedName name="Курск_пш_5_своб">[2]Лист1!$I$96</definedName>
    <definedName name="Курск_пш_ф_неопл">[2]Лист1!$L$96</definedName>
    <definedName name="Курск_ячм_неопл">[2]Лист1!$L$116</definedName>
    <definedName name="Курск_ячм_непл">[2]Лист1!$L$116</definedName>
    <definedName name="Курск_ячм_своб">[2]Лист1!$I$116</definedName>
    <definedName name="Курск_ячмень">[2]Лист1!$K$116</definedName>
    <definedName name="кыфпма">[2]Лист1!$L$135</definedName>
    <definedName name="л">[2]Лист2!$E$4</definedName>
    <definedName name="лгп">[2]Лист1!$L$398</definedName>
    <definedName name="лгрнл">[2]Лист1!$L$393</definedName>
    <definedName name="лдгпа">[2]Лист1!$L$396</definedName>
    <definedName name="лена">[2]Лист1!$A$191</definedName>
    <definedName name="лждл">'[2]#ССЫЛКА'!$N$3</definedName>
    <definedName name="Логин">#REF!</definedName>
    <definedName name="лоп">[2]Лист1!$L$214</definedName>
    <definedName name="лп">[2]Лист1!$L$400</definedName>
    <definedName name="лплгпа">[2]Лист1!$L$202</definedName>
    <definedName name="мас_раст">[2]Лист1!$E$55</definedName>
    <definedName name="мас_раст_дол">[2]Лист1!$H$55</definedName>
    <definedName name="мас_раст_руб">[2]Лист1!$G$55</definedName>
    <definedName name="мас2ПО">[2]Лист1!$F$141</definedName>
    <definedName name="мас2ПОТ">[2]Лист1!$H$141</definedName>
    <definedName name="мас2Ф">[2]Лист1!$G$141</definedName>
    <definedName name="мас2фТ">[2]Лист1!$I$141</definedName>
    <definedName name="масло_ДС_факт">[2]Лист1!$G$138</definedName>
    <definedName name="Масло_Евд_неопл">[2]Лист1!$L$157</definedName>
    <definedName name="Масло_Евд_своб">[2]Лист1!$I$157</definedName>
    <definedName name="Масло_Евдаково">[2]Лист1!$K$157</definedName>
    <definedName name="масло_отг">[2]Лист1!$F$193</definedName>
    <definedName name="масло1_ДС_по">[2]Лист1!$F$138</definedName>
    <definedName name="масло1_руб_по">[2]Лист1!$I$56</definedName>
    <definedName name="масло1_руб_факт">[2]Лист1!$J$56</definedName>
    <definedName name="масло1_тонн_по">[2]Лист1!$F$56</definedName>
    <definedName name="масло1_тонн_факт">[2]Лист1!$G$56</definedName>
    <definedName name="маслоДСПО">[2]Лист1!$M$56</definedName>
    <definedName name="маслоДСфакт">[2]Лист1!$N$56</definedName>
    <definedName name="мук">[2]Лист1!$F$27</definedName>
    <definedName name="нден_З">[2]Лист1!$D$34</definedName>
    <definedName name="нден_часть_д_С">[2]Лист1!$H$34</definedName>
    <definedName name="нден_часть_З">[2]Лист1!$D$34</definedName>
    <definedName name="НДС">[2]Лист2!$Z$2</definedName>
    <definedName name="НДС1">[2]Лист1!$Z$2</definedName>
    <definedName name="Новосиб_пш_3">[2]Лист1!$K$26</definedName>
    <definedName name="Новосиб_пш_3_неопл">[2]Лист1!$L$26</definedName>
    <definedName name="Новосиб_пш_3_своб">[2]Лист1!$I$26</definedName>
    <definedName name="НЧелны_кредитОАО">[2]Лист1!$F$136</definedName>
    <definedName name="о">[8]январь!#REF!</definedName>
    <definedName name="о_3к_д">[2]Лист1!$E$226</definedName>
    <definedName name="о_3к_дп">[2]Лист1!$C$226</definedName>
    <definedName name="о_3к_т">[2]Лист1!$B$226</definedName>
    <definedName name="о_3к_тф">[2]Лист1!$D$226</definedName>
    <definedName name="о_3кэ_дп">[2]Лист1!$C$227</definedName>
    <definedName name="о_3кэ_дф">[2]Лист1!$E$227</definedName>
    <definedName name="о_3кэ_т">[2]Лист1!$B$227</definedName>
    <definedName name="о_3кэ_тф">[2]Лист1!$D$227</definedName>
    <definedName name="о_мр_дп">[2]Лист1!$C$228</definedName>
    <definedName name="о_мр_дф">[2]Лист1!$E$228</definedName>
    <definedName name="о_мр_т">[2]Лист1!$B$228</definedName>
    <definedName name="о_мр_тф">[2]Лист1!$D$228</definedName>
    <definedName name="о_под_дп">[2]Лист1!$C$231</definedName>
    <definedName name="о_под_дф">[2]Лист1!$E$231</definedName>
    <definedName name="о_под_т">[2]Лист1!$B$231</definedName>
    <definedName name="о_под_тф">[2]Лист1!$D$231</definedName>
    <definedName name="о_пф_дп">[2]Лист1!$C$224</definedName>
    <definedName name="о_пф_дф">[2]Лист1!$E$224</definedName>
    <definedName name="о_пф_т">[2]Лист1!$B$224</definedName>
    <definedName name="о_пф_тф">[2]Лист1!$D$224</definedName>
    <definedName name="о_яч_дп">[2]Лист1!$C$225</definedName>
    <definedName name="о_яч_дф">[2]Лист1!$E$225</definedName>
    <definedName name="о_яч_т">[2]Лист1!$B$225</definedName>
    <definedName name="о_яч_тф">[2]Лист1!$D$225</definedName>
    <definedName name="ОАО_кред_товар">[2]Лист1!$F$37</definedName>
    <definedName name="оао1">[2]Лист1!$L$415</definedName>
    <definedName name="оаогщ">[2]Лист1!$L$413</definedName>
    <definedName name="оаодшр">[2]Лист1!$L$410</definedName>
    <definedName name="оаодшрд">[2]Лист1!$L$417</definedName>
    <definedName name="Объемы">[8]январь!#REF!</definedName>
    <definedName name="объемы_КР">[5]Объемы!$E$5:$P$5</definedName>
    <definedName name="объемы_СП">[5]Объемы!$E$6:$P$6</definedName>
    <definedName name="объемы2">[8]январь!#REF!</definedName>
    <definedName name="ОВЗ_тек">[2]Лист1!$K$207</definedName>
    <definedName name="ОДФР_выб">[2]Лист1!$K$255</definedName>
    <definedName name="ОДФР_пост">[2]Лист1!$K$97</definedName>
    <definedName name="опаавя">[2]Лист1!$L$519</definedName>
    <definedName name="Орел_просо">[2]Лист1!$K$152</definedName>
    <definedName name="орел_просо_неопл">[2]Лист1!$L$152</definedName>
    <definedName name="Орел_просо_своб">[2]Лист1!$I$152</definedName>
    <definedName name="Орел_пш_5">[2]Лист1!$K$64</definedName>
    <definedName name="Орел_пш_5_своб">[2]Лист1!$I$64</definedName>
    <definedName name="Орел_пш_ф_неопл">[2]Лист1!$L$64</definedName>
    <definedName name="Орел_ячм_неопл">[2]Лист1!$L$137</definedName>
    <definedName name="Орел_ячм_своб">[2]Лист1!$I$137</definedName>
    <definedName name="Орел_ячмень">[2]Лист1!$K$137</definedName>
    <definedName name="ост_3кл">[2]Лист1!$H$20</definedName>
    <definedName name="ост_греч">[2]Лист1!$H$24</definedName>
    <definedName name="ост_мраст">[2]Лист1!$H$26</definedName>
    <definedName name="ост_под">[2]Лист1!$H$25</definedName>
    <definedName name="ост_просо">[2]Лист1!$H$22</definedName>
    <definedName name="ост_пф">[2]Лист1!$H$21</definedName>
    <definedName name="ост_пшено">[2]Лист1!$H$23</definedName>
    <definedName name="ост_яч">[2]Лист1!$H$19</definedName>
    <definedName name="остатки_вх_день">[2]Лист1!$N$3:$Q$218</definedName>
    <definedName name="остатки_вх_мес">[2]Лист1!$I$3:$M$218</definedName>
    <definedName name="остатки_исх_день">[2]Лист1!$AB$3:$AE$218</definedName>
    <definedName name="остаток_всего">[2]Лист1!$T$54</definedName>
    <definedName name="ОХР_ОБЩ">[2]Лист1!$C$12</definedName>
    <definedName name="ОХР_РУ">[2]Лист1!$I$12</definedName>
    <definedName name="ОХР_тек">[2]Лист1!$K$203</definedName>
    <definedName name="Ошибка__Курск_59.9999999999999">[2]Лист1!$AR$55</definedName>
    <definedName name="п_3к_д">[2]Лист1!$D$21</definedName>
    <definedName name="п_3к_дпр">[2]Лист1!$F$21</definedName>
    <definedName name="п_3к_т">[2]Лист1!$C$21</definedName>
    <definedName name="п_3к_тпр">[2]Лист1!$E$21</definedName>
    <definedName name="п_3кэ_д">[2]Лист1!$D$22</definedName>
    <definedName name="п_3кэ_дпр">[2]Лист1!$F$22</definedName>
    <definedName name="п_3кэ_т">[2]Лист1!$C$22</definedName>
    <definedName name="п_3кэ_тпр">[2]Лист1!$E$22</definedName>
    <definedName name="п_3суд">[2]Лист1!$L$57</definedName>
    <definedName name="п_всего_тек">[2]Лист1!$L$10</definedName>
    <definedName name="п_дб">[2]Лист1!$K$87</definedName>
    <definedName name="п_день_долл">[2]Лист1!$V$149</definedName>
    <definedName name="п_день_руб">[2]Лист1!$X$149</definedName>
    <definedName name="п_инв">[2]Лист1!$K$90</definedName>
    <definedName name="п_инв1">[2]Лист1!$L$126</definedName>
    <definedName name="п_инв2">[2]Лист1!$L$129</definedName>
    <definedName name="п_инв3">[2]Лист1!$L$128</definedName>
    <definedName name="п_мк_мас">[2]Лист1!$K$48</definedName>
    <definedName name="п_мр_д">[2]Лист1!$D$23</definedName>
    <definedName name="п_мр_дпр">[2]Лист1!$F$23</definedName>
    <definedName name="п_мр_т">[2]Лист1!$C$23</definedName>
    <definedName name="п_мр_тпр">[2]Лист1!$E$23</definedName>
    <definedName name="п_оао_11">[2]Лист1!$L$103</definedName>
    <definedName name="п_оао_13">[2]Лист1!$L$101</definedName>
    <definedName name="п_оао_15">[2]Лист1!$L$97</definedName>
    <definedName name="п_оао_8">[2]Лист1!$L$113</definedName>
    <definedName name="п_оао_птр">[2]Лист1!$L$82</definedName>
    <definedName name="п_оао_р">[2]Лист1!$L$83</definedName>
    <definedName name="п_оао_т">[2]Лист1!$L$79</definedName>
    <definedName name="п_оао1">[2]Лист1!$L$100</definedName>
    <definedName name="п_оао10">[2]Лист1!$L$104</definedName>
    <definedName name="п_оао2">[2]Лист1!$L$105</definedName>
    <definedName name="п_оао3">[2]Лист1!$L$106</definedName>
    <definedName name="п_оао4">[2]Лист1!$L$107</definedName>
    <definedName name="п_оао5">[2]Лист1!$L$109</definedName>
    <definedName name="п_оао6">[2]Лист1!$L$112</definedName>
    <definedName name="п_оао7">[2]Лист1!$L$111</definedName>
    <definedName name="п_оао9">[2]Лист1!$L$114</definedName>
    <definedName name="п_овз">[2]Лист1!$K$85</definedName>
    <definedName name="п_офо_12">[2]Лист1!$L$102</definedName>
    <definedName name="п_пен">[2]Лист1!$K$81</definedName>
    <definedName name="п_пк_гов">[2]Лист1!$K$49</definedName>
    <definedName name="п_пк_дтуш">[2]Лист1!$K$46</definedName>
    <definedName name="п_пк_мас">[2]Лист1!$L$69</definedName>
    <definedName name="п_пк_мс">[2]Лист1!$K$47</definedName>
    <definedName name="п_пк_туш">[2]Лист1!$K$44</definedName>
    <definedName name="п_погдеб">[2]Лист1!$K$86</definedName>
    <definedName name="п_под_д">[2]Лист1!$D$26</definedName>
    <definedName name="п_под_дпр">[2]Лист1!$F$26</definedName>
    <definedName name="п_под_т">[2]Лист1!$C$26</definedName>
    <definedName name="п_под_тпр">[2]Лист1!$E$26</definedName>
    <definedName name="п_проч">[2]Лист1!$K$88</definedName>
    <definedName name="п_пф_д">[2]Лист1!$D$19</definedName>
    <definedName name="п_пф_дпр">[2]Лист1!$F$19</definedName>
    <definedName name="п_пф_т">[2]Лист1!$C$19</definedName>
    <definedName name="п_пф_тпр">[2]Лист1!$E$19</definedName>
    <definedName name="п_р_уфа">[2]Лист1!$K$51</definedName>
    <definedName name="п_рз_3к">[2]Лист1!$K$25</definedName>
    <definedName name="п_рз_греч">[2]Лист1!$K$18</definedName>
    <definedName name="п_рз_деб">[2]Лист1!$K$14</definedName>
    <definedName name="п_рз_мр">[2]Лист1!$L$22</definedName>
    <definedName name="п_рз_мрас">[2]Лист1!$K$17</definedName>
    <definedName name="п_рз_п4">[2]Лист1!$L$34</definedName>
    <definedName name="п_рз_подс">[2]Лист1!$K$22</definedName>
    <definedName name="п_рз_прос">[2]Лист1!$K$20</definedName>
    <definedName name="п_рз_пф">[2]Лист1!$K$24</definedName>
    <definedName name="п_рз_яч">[2]Лист1!$K$23</definedName>
    <definedName name="п_рзя">[2]Лист1!$L$36</definedName>
    <definedName name="п_рпк_тиого">[2]Лист1!$L$63</definedName>
    <definedName name="п_рск_3">[2]Лист1!$L$58</definedName>
    <definedName name="п_рск_в">[2]Лист1!$L$54</definedName>
    <definedName name="п_ру_деб">[2]Лист1!$L$78</definedName>
    <definedName name="п_ру_кр">[2]Лист1!$L$91</definedName>
    <definedName name="п_ру_мк">[2]Лист1!$L$89</definedName>
    <definedName name="п_ру_мрж">[2]Лист1!$L$92</definedName>
    <definedName name="п_ру_рожь">[2]Лист1!$L$88</definedName>
    <definedName name="п_ру_сах">[2]Лист1!$L$81</definedName>
    <definedName name="п_ру_яйц">[2]Лист1!$L$93</definedName>
    <definedName name="п_ск_3суд">[2]Лист1!$L$53</definedName>
    <definedName name="п_ск_7суд">[2]Лист1!$L$56</definedName>
    <definedName name="п_ск_гилл">[2]Лист1!$K$33</definedName>
    <definedName name="п_ск_кар">[2]Лист1!$K$32</definedName>
    <definedName name="п_ск_пак">[2]Лист1!$K$39</definedName>
    <definedName name="п_ск_там">[2]Лист1!$K$40</definedName>
    <definedName name="п_ск_ук">[2]Лист1!$K$31</definedName>
    <definedName name="п_ск_укрд">[2]Лист1!$L$55</definedName>
    <definedName name="п_тек_ком">[2]Лист1!$L$159</definedName>
    <definedName name="п_тф">[2]Лист1!$K$69</definedName>
    <definedName name="п_тш_гум">[2]Лист1!$L$67</definedName>
    <definedName name="п_тш_урк">[2]Лист1!$L$68</definedName>
    <definedName name="п_у2">[2]Лист1!$K$56</definedName>
    <definedName name="п_у3">[2]Лист1!$K$57</definedName>
    <definedName name="п_у5">[2]Лист1!$K$58</definedName>
    <definedName name="п_у6">[2]Лист1!$K$59</definedName>
    <definedName name="п_у7">[2]Лист1!$K$60</definedName>
    <definedName name="п_фин">[2]Лист1!$K$93</definedName>
    <definedName name="п_фин__КБ">[2]Лист1!$L$144</definedName>
    <definedName name="п_фин_кб">[2]Лист1!$J$144</definedName>
    <definedName name="п_фин_кр">[2]Лист1!$K$94</definedName>
    <definedName name="п_фин_овер_рз">[2]Лист1!$L$136</definedName>
    <definedName name="п_фин_овер1">[2]Лист1!$L$136</definedName>
    <definedName name="п_фин_проч">[2]Лист1!$L$137</definedName>
    <definedName name="п_фин_с_3">[2]Лист1!$L$134</definedName>
    <definedName name="п_фин_фозкр">[2]Лист1!$K$95</definedName>
    <definedName name="п_фин3">[2]Лист1!$L$132</definedName>
    <definedName name="п_фин4">[2]Лист1!$L$133</definedName>
    <definedName name="п_фин6">[2]Лист1!$L$146</definedName>
    <definedName name="п_фин7">[2]Лист1!$L$147</definedName>
    <definedName name="п_яч_д">[2]Лист1!$D$20</definedName>
    <definedName name="п_яч_дпр">[2]Лист1!$F$20</definedName>
    <definedName name="п_яч_т">[2]Лист1!$C$20</definedName>
    <definedName name="п_яч_тпр">[2]Лист1!$E$20</definedName>
    <definedName name="п1">'[2]#ССЫЛКА'!$B$1:$AZ$28</definedName>
    <definedName name="п2">'[2]#ССЫЛКА'!$B$1:$AA$28</definedName>
    <definedName name="ПL12">[2]Лист1!$L$12</definedName>
    <definedName name="ПL13">[2]Лист1!$L$13</definedName>
    <definedName name="ПL134">[2]Лист1!$L$138</definedName>
    <definedName name="ПL136">[2]Лист1!$L$139</definedName>
    <definedName name="ПL139">[2]Лист1!$L$141</definedName>
    <definedName name="ПL140">[2]Лист1!$L$142</definedName>
    <definedName name="ПL141">[2]Лист1!$L$150</definedName>
    <definedName name="ПL142">[2]Лист1!$L$151</definedName>
    <definedName name="ПL143">[2]Лист1!$L$152</definedName>
    <definedName name="пL32">[2]Лист1!$L$32</definedName>
    <definedName name="ПL39">[2]Лист1!$L$44</definedName>
    <definedName name="ПL42">[2]Лист1!$L$45</definedName>
    <definedName name="ПL59">[2]Лист1!$L$62</definedName>
    <definedName name="ПL73">[2]Лист1!$L$76</definedName>
    <definedName name="па">[2]Лист1!$L$399</definedName>
    <definedName name="перевалка">[2]Лист2!$D$67</definedName>
    <definedName name="перевалка_Шексна">[2]Лист2!$D$67</definedName>
    <definedName name="перер_просо_неопл">[2]Лист1!$L$154</definedName>
    <definedName name="Перераб_просо">[2]Лист1!$K$154</definedName>
    <definedName name="Перераб_просо_своб">[2]Лист1!$I$154</definedName>
    <definedName name="плJ10">[2]Лист1!$J$10</definedName>
    <definedName name="плJ12">[2]Лист1!$J$14</definedName>
    <definedName name="плJ39">[2]Лист1!$J$46</definedName>
    <definedName name="плJ55">[2]Лист1!$J$63</definedName>
    <definedName name="плJ68">[2]Лист1!$J$77</definedName>
    <definedName name="плN10">[2]Лист1!$N$10</definedName>
    <definedName name="плN12">[2]Лист1!$N$14</definedName>
    <definedName name="плN39">[2]Лист1!$N$46</definedName>
    <definedName name="плN55">[2]Лист1!$N$63</definedName>
    <definedName name="плN68">[2]Лист1!$N$77</definedName>
    <definedName name="плT10">[2]Лист1!$T$10</definedName>
    <definedName name="плT12">[2]Лист1!$T$14</definedName>
    <definedName name="плT39">[2]Лист1!$T$46</definedName>
    <definedName name="плT55">[2]Лист1!$T$63</definedName>
    <definedName name="плT68">[2]Лист1!$T$77</definedName>
    <definedName name="подсолн_отгр">[2]Лист1!$F$232</definedName>
    <definedName name="подсолнечник">[2]Лист1!$F$232</definedName>
    <definedName name="полп">[2]Лист1!$L$215</definedName>
    <definedName name="пор">[8]январь!#REF!</definedName>
    <definedName name="пост_ск">[2]Лист1!$X$46</definedName>
    <definedName name="поступление">[2]Лист1!$R$3:$R$218</definedName>
    <definedName name="ппш0">[2]Лист1!$AA$22</definedName>
    <definedName name="ппш1">[2]Лист1!$AB$22</definedName>
    <definedName name="ппш2">[2]Лист1!$AC$22</definedName>
    <definedName name="ппш3">[2]Лист1!$AD$22</definedName>
    <definedName name="през_дол">[2]Лист1!$C$328</definedName>
    <definedName name="президент">[2]Лист1!$B$328</definedName>
    <definedName name="прибыль_всего_факт">[2]Лист1!$Z$35</definedName>
    <definedName name="Процент_реализ">'[2]P&amp;L'!$K$6</definedName>
    <definedName name="пш_3_отг">[2]Лист1!$F$189</definedName>
    <definedName name="пш_3_отг_ДС">[2]Лист1!$M$189</definedName>
    <definedName name="пш_3кл">[2]Лист1!$E$51</definedName>
    <definedName name="пш_3кл_дол">[2]Лист1!$H$51</definedName>
    <definedName name="пш_3кл_ДС_по">[2]Лист1!$F$134</definedName>
    <definedName name="пш_3кл_ДС_факт">[2]Лист1!$G$134</definedName>
    <definedName name="пш_3кл_руб">[2]Лист1!$G$51</definedName>
    <definedName name="пш_3кл_руб_по">[2]Лист1!$I$52</definedName>
    <definedName name="пш_3кл_руб_факт">[2]Лист1!$J$52</definedName>
    <definedName name="пш_3кл_тонн_по">[2]Лист1!$F$52</definedName>
    <definedName name="пш_3кл_тонн_факт">[2]Лист1!$G$52</definedName>
    <definedName name="пш_4кл">[2]Лист1!$E$53</definedName>
    <definedName name="пш_4кл_дол">[2]Лист1!$H$53</definedName>
    <definedName name="пш_4кл_ДС_по">[2]Лист1!$F$135</definedName>
    <definedName name="пш_4кл_ДС_факт">[2]Лист1!$G$135</definedName>
    <definedName name="пш_4кл_руб">[2]Лист1!$G$53</definedName>
    <definedName name="пш_4кл_руб_по">[2]Лист1!$I$53</definedName>
    <definedName name="пш_4кл_руб_факт">[2]Лист1!$J$53</definedName>
    <definedName name="пш_4кл_тонн_по">[2]Лист1!$F$53</definedName>
    <definedName name="пш_4кл_тонн_факт">[2]Лист1!$G$53</definedName>
    <definedName name="пш_5кл">[2]Лист1!$E$54</definedName>
    <definedName name="пш_5кл_дол">[2]Лист1!$H$54</definedName>
    <definedName name="пш_5кл_руб">[2]Лист1!$G$54</definedName>
    <definedName name="пш_фур_ДС_по">[2]Лист1!$F$136</definedName>
    <definedName name="пш_фур_ДС_факт">[2]Лист1!$G$136</definedName>
    <definedName name="пш_фур_отг">[2]Лист1!$F$190</definedName>
    <definedName name="пш_фур_отг_ДС">[2]Лист1!$M$190</definedName>
    <definedName name="пш_фур_руб_по">[2]Лист1!$I$54</definedName>
    <definedName name="пш_фур_руб_факт">[2]Лист1!$J$54</definedName>
    <definedName name="пш_фур_тонн_по">[2]Лист1!$F$54</definedName>
    <definedName name="пш_фур_тонн_факт">[2]Лист1!$G$54</definedName>
    <definedName name="пш3клПО">[2]Лист1!$M$52</definedName>
    <definedName name="пш3клФ">[2]Лист1!$N$52</definedName>
    <definedName name="пш4клДС">[2]Лист1!$M$53</definedName>
    <definedName name="пш4клФ">[2]Лист1!$N$53</definedName>
    <definedName name="Пшено_своб_Бобров">'[2]#ССЫЛКА'!$I$170</definedName>
    <definedName name="Пшено_своб_Ставр">'[2]#ССЫЛКА'!$I$172</definedName>
    <definedName name="Пшн">[2]Лист1!$D$44</definedName>
    <definedName name="пшфПО">[2]Лист1!$M$54</definedName>
    <definedName name="пшфФ">[2]Лист1!$N$54</definedName>
    <definedName name="пэу">'[2]#ССЫЛКА'!$AL$4:$BB$144</definedName>
    <definedName name="Рж">[2]Лист1!$H$44</definedName>
    <definedName name="рз_1">[2]Лист1!$L$161</definedName>
    <definedName name="рз_зернсм">[2]Лист1!$L$181</definedName>
    <definedName name="РЗ_кред">[2]Лист1!$F$17</definedName>
    <definedName name="РЗ_ПОСТ_ТЕК_ВСЕГО">[2]Лист1!$K$12</definedName>
    <definedName name="РЗ_рег_выб">[2]Лист1!$K$128</definedName>
    <definedName name="РЗ_рег_пост">[2]Лист1!$K$26</definedName>
    <definedName name="РЗ_справ">[2]Лист1!$L$197</definedName>
    <definedName name="РЗ_тек">[2]Лист1!$K$134</definedName>
    <definedName name="РЗ_тек_зак">[2]Лист1!$K$135</definedName>
    <definedName name="РЗ_тек_пост">[2]Лист1!$K$27</definedName>
    <definedName name="РЗК_хранение">[2]Лист2!$D$24</definedName>
    <definedName name="Рис_с">[2]Лист1!$D$27</definedName>
    <definedName name="рожро">[2]Лист1!$L$401</definedName>
    <definedName name="рожь">[2]Лист1!$L$235</definedName>
    <definedName name="рол">[2]Лист1!$L$395</definedName>
    <definedName name="Ростов_пш_3">[2]Лист1!$K$8</definedName>
    <definedName name="Ростов_пш_3_неопл">[2]Лист1!$L$8</definedName>
    <definedName name="Ростов_пш_3_своб">[2]Лист1!$I$8</definedName>
    <definedName name="Ростов_пш_4">[2]Лист1!$K$48</definedName>
    <definedName name="Ростов_пш_4_неопл">[2]Лист1!$L$48</definedName>
    <definedName name="Ростов_пш_4_св">[2]Лист1!$I$48</definedName>
    <definedName name="Ростов_пш_4_своб">[2]Лист1!$I$48</definedName>
    <definedName name="РПК_кредиторка">[2]Лист2!$D$27</definedName>
    <definedName name="РПК_тек">[2]Лист1!$K$173</definedName>
    <definedName name="РПК_тек_зак">[2]Лист1!$K$193</definedName>
    <definedName name="РПК_тек_пост">[2]Лист1!$K$50</definedName>
    <definedName name="РПК_хранение">[2]Лист2!$D$37</definedName>
    <definedName name="РПКпр">[2]Лист1!$AO$117</definedName>
    <definedName name="РСК_8">'[2]P&amp;L'!$B$59</definedName>
    <definedName name="рск_воз">[2]Лист1!$L$49</definedName>
    <definedName name="РСК_Рабо">'[2]#ССЫЛКА'!$AC$4:$BA$179</definedName>
    <definedName name="РСК_тек">[2]Лист1!$K$136</definedName>
    <definedName name="РСК_тек_зак">[2]Лист1!$K$172</definedName>
    <definedName name="РСК_тек_пост">[2]Лист1!$K$28</definedName>
    <definedName name="РСК_хранение">[2]Лист1!$D$58</definedName>
    <definedName name="РСК_член">[2]Лист1!$L$321</definedName>
    <definedName name="РСКпр">[2]Лист1!$AO$108</definedName>
    <definedName name="с_3кл">[2]Лист1!$L$21</definedName>
    <definedName name="с_гов">[2]Лист1!$M$11</definedName>
    <definedName name="с_мр">[2]Лист1!$L$23</definedName>
    <definedName name="с_под">[2]Лист1!$L$26</definedName>
    <definedName name="с_пф">[2]Лист1!$L$19</definedName>
    <definedName name="с_яч">[2]Лист1!$L$20</definedName>
    <definedName name="с1">[2]Лист1!$V$232</definedName>
    <definedName name="с2">[2]Лист1!$U$243</definedName>
    <definedName name="Санофи">[2]Лист1!$E$17</definedName>
    <definedName name="сах">[2]Лист1!$T$230</definedName>
    <definedName name="сах_оч_3">[2]Лист1!$W$611:$W$613,[2]Лист1!$Y$613</definedName>
    <definedName name="сахар">[2]Хотмыжск!$C$68</definedName>
    <definedName name="сахар_внутр_перемещ">[2]Лист1!$V$56:$V$165</definedName>
    <definedName name="сахар_внутр_перемещ_4_5">[2]Лист1!$V$103:$V$165</definedName>
    <definedName name="сахар_выбытие">[2]Лист1!$T$56:$T$165</definedName>
    <definedName name="сахар_выбытие_4_5">[2]Лист1!$T$103:$T$165</definedName>
    <definedName name="сахар_корр">[2]Лист1!$X$56:$X$165</definedName>
    <definedName name="сахар_корр_1_3">[2]Лист1!$X$56:$X$102</definedName>
    <definedName name="сахар_корр_4_5">[2]Лист1!$X$103:$X$165</definedName>
    <definedName name="сахар_поступл">[2]Лист1!$R$56:$R$165</definedName>
    <definedName name="сахар_поступл_4_5">[2]Лист1!$R$103:$R$165</definedName>
    <definedName name="Сервер">#REF!</definedName>
    <definedName name="Соки">[2]Лист1!$L$27</definedName>
    <definedName name="сотр_уфа">[2]Лист1!$G$83</definedName>
    <definedName name="спис_с_хр">[2]Лист1!$V$230</definedName>
    <definedName name="Ставр_подс">[2]Лист1!$K$147</definedName>
    <definedName name="Ставр_подс_неопл">[2]Лист1!$L$147</definedName>
    <definedName name="Ставр_подс_своб">[2]Лист1!$I$147</definedName>
    <definedName name="Ставр_просо">[2]Лист1!$K$150</definedName>
    <definedName name="Ставр_просо_неопл">[2]Лист1!$L$150</definedName>
    <definedName name="Ставр_просо_своб">[2]Лист1!$I$150</definedName>
    <definedName name="Ставр_пш_3">[2]Лист1!$K$24</definedName>
    <definedName name="Ставр_пш_3_неопл">[2]Лист1!$L$24</definedName>
    <definedName name="Ставр_пш_3_своб">[2]Лист1!$I$24</definedName>
    <definedName name="Ставр_пш_4">[2]Лист1!$K$46</definedName>
    <definedName name="Ставр_пш_4_неопл">[2]Лист1!$L$46</definedName>
    <definedName name="Ставр_пш_4_своб">[2]Лист1!$I$46</definedName>
    <definedName name="Ставр_пш_5">[2]Лист1!$K$84</definedName>
    <definedName name="Ставр_пш_5_своб">[2]Лист1!$I$84</definedName>
    <definedName name="Ставр_пш_ф_неопл">[2]Лист1!$L$84</definedName>
    <definedName name="Ставр_ячм_неопл">[2]Лист1!$L$124</definedName>
    <definedName name="Ставр_ячм_своб">[2]Лист1!$I$124</definedName>
    <definedName name="Ставрополь_подсолнечник">[2]Лист1!$K$147</definedName>
    <definedName name="Ставрополь_ячм_своб">[2]Лист1!$I$124</definedName>
    <definedName name="Ставрополь_ячмень">[2]Лист1!$K$124</definedName>
    <definedName name="стар_инф_общая">[2]Лист1!$AM$3:$AT$218</definedName>
    <definedName name="статья">[2]Лист1!$A$29</definedName>
    <definedName name="сыр_сс">[2]Лист1!$H$55</definedName>
    <definedName name="Сэ">'[2]ОДФР 2'!$P$73</definedName>
    <definedName name="т.м.">[2]Лист2!$J$2</definedName>
    <definedName name="Тамбов_пш_4">[2]Лист1!$K$42</definedName>
    <definedName name="тамбов_пш_4_неопл">[2]Лист1!$L$42</definedName>
    <definedName name="Тамбов_пш_4_своб">[2]Лист1!$I$42</definedName>
    <definedName name="Тамбов_пш_5">[2]Лист1!$K$77</definedName>
    <definedName name="Тамбов_пш_5_своб">[2]Лист1!$I$77</definedName>
    <definedName name="Тамбов_пш_ф_неопл">[2]Лист1!$L$77</definedName>
    <definedName name="Тамбов_ячм_неопл">[2]Лист1!$L$104</definedName>
    <definedName name="Тамбов_ячм_своб">[2]Лист1!$I$104</definedName>
    <definedName name="Тамбов_ячмень">[2]Лист1!$K$104</definedName>
    <definedName name="тд_1">[2]Лист1!$AD$3</definedName>
    <definedName name="ТекДоля">#REF!</definedName>
    <definedName name="ТекТотал">#REF!</definedName>
    <definedName name="ТНПОЗЕР">[2]Лист1!$F$59</definedName>
    <definedName name="ТНФЙЗЕН">[2]Лист1!$G$59</definedName>
    <definedName name="Тула_пш_5">[2]Лист1!$K$73</definedName>
    <definedName name="Тула_пш_5_своб">[2]Лист1!$I$73</definedName>
    <definedName name="Тула_пш_ф_неопл">[2]Лист1!$L$73</definedName>
    <definedName name="Тула_ячм_неопл">[2]Лист1!$L$121</definedName>
    <definedName name="Тула_ячм_своб">[2]Лист1!$I$121</definedName>
    <definedName name="Тула_ячмень">[2]Лист1!$K$121</definedName>
    <definedName name="УБ_агро">[2]Лист1!$C$330</definedName>
    <definedName name="Упр">[2]Лист1!$AO$134</definedName>
    <definedName name="уф_тек">[2]Лист1!$L$370</definedName>
    <definedName name="уфа_изм_сс">[2]Лист1!$AV$206:$AV$218</definedName>
    <definedName name="ф">'[2]P&amp;L'!$P$93</definedName>
    <definedName name="ф369">[2]Лист1!$L$391</definedName>
    <definedName name="фL220">[2]Лист1!$L$177</definedName>
    <definedName name="фL222">[2]Лист1!$L$179</definedName>
    <definedName name="фL231">[2]Лист1!$L$188</definedName>
    <definedName name="фL232">[2]Лист1!$L$189</definedName>
    <definedName name="фL234">[2]Лист1!$L$170</definedName>
    <definedName name="фL235">[2]Лист1!$L$171</definedName>
    <definedName name="фL237">[2]Лист1!$L$192</definedName>
    <definedName name="фL238">[2]Лист1!$L$193</definedName>
    <definedName name="фL240">[2]Лист1!$L$195</definedName>
    <definedName name="фL241">[2]Лист1!$L$196</definedName>
    <definedName name="фL246">[2]Лист1!$L$271</definedName>
    <definedName name="Фин">[2]Лист1!$F$22</definedName>
    <definedName name="ффL399">[2]Лист1!$L$437</definedName>
    <definedName name="фыав">[2]Лист1!$L$389</definedName>
    <definedName name="хранение">[2]Лист2!$D$59</definedName>
    <definedName name="ц">'[2]#ССЫЛКА'!$N$11</definedName>
    <definedName name="ЦП_тек">[2]Лист1!$K$89</definedName>
    <definedName name="ЦРПШ3">[2]Лист1!$E$987</definedName>
    <definedName name="ЦРПШФ">[2]Лист1!$E$983</definedName>
    <definedName name="ЦРЯЧФ">[2]Лист1!$E$986</definedName>
    <definedName name="Шексна_кредРЗ">[2]Лист1!$F$134</definedName>
    <definedName name="шрот_соев">[2]Лист1!$L$251</definedName>
    <definedName name="щордр">[2]Лист1!$L$226</definedName>
    <definedName name="щшнр">[2]Лист1!$L$216</definedName>
    <definedName name="ыварвы">[2]Лист1!$L$250</definedName>
    <definedName name="ываыв">MAX((100%-[0]!splitDisc)*(100%-avtoDisc)*(100%-[0]!agencyDisc)*(100%-discReach),maxAvto)</definedName>
    <definedName name="ыфв">[2]Лист1!$L$203</definedName>
    <definedName name="э_23">[2]Лист1!$AO$55</definedName>
    <definedName name="яч_ДС_по">[2]Лист1!$F$137</definedName>
    <definedName name="яч_ДС_факт">[2]Лист1!$G$137</definedName>
    <definedName name="яч_руб_по">[2]Лист1!$I$55</definedName>
    <definedName name="яч_руб_факт">[2]Лист1!$J$55</definedName>
    <definedName name="яч_тонн_по">[2]Лист1!$F$55</definedName>
    <definedName name="яч_тонн_факт">[2]Лист1!$G$55</definedName>
    <definedName name="яч_фур_дол">[2]Лист1!$H$52</definedName>
    <definedName name="яч_фур_отг">[2]Лист1!$F$226</definedName>
    <definedName name="яч_фур_отг_ДС">[2]Лист1!$M$191</definedName>
    <definedName name="яч_фур_руб">[2]Лист1!$G$52</definedName>
    <definedName name="Ячм">[2]Лист1!$F$44</definedName>
    <definedName name="Ячм_пив_ДС_ПО">[2]Лист1!$F$144</definedName>
    <definedName name="ЯЧМ_пив_ДС_факт">[2]Лист1!$G$144</definedName>
    <definedName name="ячпивофакттн">[2]Лист1!$I$144</definedName>
    <definedName name="ячфПО">[2]Лист1!$M$55</definedName>
    <definedName name="ячфФ">[2]Лист1!$N$55</definedName>
    <definedName name="яя">'[2]#ССЫЛКА'!$E$4</definedName>
    <definedName name="яяя">'[2]#ССЫЛКА'!$E$4</definedName>
  </definedNames>
  <calcPr calcId="145621"/>
</workbook>
</file>

<file path=xl/calcChain.xml><?xml version="1.0" encoding="utf-8"?>
<calcChain xmlns="http://schemas.openxmlformats.org/spreadsheetml/2006/main">
  <c r="H10" i="3" l="1"/>
  <c r="J10" i="3"/>
  <c r="G42" i="3" l="1"/>
  <c r="F49" i="3" l="1"/>
  <c r="F44" i="3"/>
  <c r="F43" i="3" s="1"/>
  <c r="F40" i="3"/>
  <c r="F27" i="3" l="1"/>
  <c r="F10" i="3"/>
  <c r="F9" i="3" l="1"/>
  <c r="F8" i="3" s="1"/>
  <c r="G51" i="3"/>
  <c r="G41" i="3"/>
  <c r="O38" i="3"/>
  <c r="N38" i="3"/>
  <c r="H27" i="3"/>
  <c r="G33" i="3" l="1"/>
  <c r="G32" i="3"/>
  <c r="G27" i="3" s="1"/>
  <c r="O13" i="3"/>
  <c r="N13" i="3"/>
  <c r="G19" i="3"/>
  <c r="O20" i="3"/>
  <c r="N20" i="3"/>
  <c r="G14" i="3"/>
  <c r="G18" i="3"/>
  <c r="G24" i="3"/>
  <c r="G17" i="3"/>
  <c r="G22" i="3"/>
  <c r="O15" i="3" l="1"/>
  <c r="N15" i="3"/>
  <c r="O26" i="3" l="1"/>
  <c r="N26" i="3"/>
  <c r="M44" i="3"/>
  <c r="L44" i="3"/>
  <c r="K44" i="3"/>
  <c r="J44" i="3"/>
  <c r="I44" i="3"/>
  <c r="H44" i="3"/>
  <c r="G44" i="3"/>
  <c r="M27" i="3" l="1"/>
  <c r="K27" i="3"/>
  <c r="M10" i="3" l="1"/>
  <c r="N24" i="3"/>
  <c r="O17" i="3" l="1"/>
  <c r="N17" i="3"/>
  <c r="O24" i="3" l="1"/>
  <c r="O12" i="3" l="1"/>
  <c r="N12" i="3"/>
  <c r="K10" i="3" l="1"/>
  <c r="L27" i="3" l="1"/>
  <c r="J27" i="3"/>
  <c r="N16" i="3" l="1"/>
  <c r="N39" i="3"/>
  <c r="O16" i="3"/>
  <c r="O39" i="3"/>
  <c r="O11" i="3" l="1"/>
  <c r="N11" i="3"/>
  <c r="I27" i="3"/>
  <c r="J49" i="3" l="1"/>
  <c r="M49" i="3"/>
  <c r="L49" i="3"/>
  <c r="K49" i="3"/>
  <c r="I49" i="3"/>
  <c r="G49" i="3"/>
  <c r="O51" i="3"/>
  <c r="N51" i="3"/>
  <c r="O50" i="3"/>
  <c r="O49" i="3" l="1"/>
  <c r="N50" i="3"/>
  <c r="H49" i="3"/>
  <c r="N49" i="3" s="1"/>
  <c r="M43" i="3" l="1"/>
  <c r="L43" i="3"/>
  <c r="K43" i="3"/>
  <c r="J43" i="3"/>
  <c r="I43" i="3"/>
  <c r="H43" i="3"/>
  <c r="M40" i="3"/>
  <c r="M9" i="3" s="1"/>
  <c r="L40" i="3"/>
  <c r="K40" i="3"/>
  <c r="K9" i="3" s="1"/>
  <c r="J40" i="3"/>
  <c r="H40" i="3"/>
  <c r="I40" i="3" l="1"/>
  <c r="O42" i="3"/>
  <c r="N42" i="3"/>
  <c r="O48" i="3"/>
  <c r="N48" i="3"/>
  <c r="O47" i="3"/>
  <c r="N47" i="3"/>
  <c r="O46" i="3"/>
  <c r="N46" i="3"/>
  <c r="O33" i="3"/>
  <c r="N33" i="3"/>
  <c r="O32" i="3"/>
  <c r="N32" i="3"/>
  <c r="O35" i="3"/>
  <c r="N35" i="3"/>
  <c r="O34" i="3"/>
  <c r="N34" i="3"/>
  <c r="O30" i="3"/>
  <c r="N30" i="3"/>
  <c r="O31" i="3"/>
  <c r="N31" i="3"/>
  <c r="O21" i="3"/>
  <c r="N21" i="3"/>
  <c r="O19" i="3"/>
  <c r="N19" i="3"/>
  <c r="N23" i="3"/>
  <c r="O23" i="3"/>
  <c r="N25" i="3"/>
  <c r="J9" i="3"/>
  <c r="O28" i="3" l="1"/>
  <c r="N28" i="3"/>
  <c r="O25" i="3"/>
  <c r="G40" i="3"/>
  <c r="G43" i="3"/>
  <c r="N45" i="3"/>
  <c r="N44" i="3" s="1"/>
  <c r="N41" i="3"/>
  <c r="N14" i="3"/>
  <c r="K8" i="3"/>
  <c r="J8" i="3"/>
  <c r="O29" i="3"/>
  <c r="O18" i="3"/>
  <c r="I10" i="3"/>
  <c r="N29" i="3"/>
  <c r="M8" i="3"/>
  <c r="L10" i="3"/>
  <c r="L9" i="3" s="1"/>
  <c r="L8" i="3" s="1"/>
  <c r="O41" i="3"/>
  <c r="O40" i="3" s="1"/>
  <c r="G10" i="3"/>
  <c r="N22" i="3"/>
  <c r="O14" i="3"/>
  <c r="O22" i="3"/>
  <c r="N18" i="3"/>
  <c r="O45" i="3"/>
  <c r="O44" i="3" s="1"/>
  <c r="N27" i="3" l="1"/>
  <c r="N40" i="3"/>
  <c r="O27" i="3"/>
  <c r="N43" i="3"/>
  <c r="O10" i="3"/>
  <c r="H9" i="3"/>
  <c r="H8" i="3" s="1"/>
  <c r="O43" i="3"/>
  <c r="I9" i="3"/>
  <c r="N10" i="3"/>
  <c r="G9" i="3"/>
  <c r="O9" i="3" l="1"/>
  <c r="N9" i="3"/>
  <c r="G8" i="3"/>
  <c r="I8" i="3"/>
  <c r="N8" i="3"/>
  <c r="O8" i="3" l="1"/>
</calcChain>
</file>

<file path=xl/sharedStrings.xml><?xml version="1.0" encoding="utf-8"?>
<sst xmlns="http://schemas.openxmlformats.org/spreadsheetml/2006/main" count="167" uniqueCount="118">
  <si>
    <t>№ п/п</t>
  </si>
  <si>
    <t>Наименование</t>
  </si>
  <si>
    <t xml:space="preserve">1. </t>
  </si>
  <si>
    <t>1.1.</t>
  </si>
  <si>
    <t>1.1.1.</t>
  </si>
  <si>
    <t>1.1.2.</t>
  </si>
  <si>
    <t>доход от производства и распространения программ</t>
  </si>
  <si>
    <t>1.1.3.</t>
  </si>
  <si>
    <t>прочие доходы от реализации</t>
  </si>
  <si>
    <t>1.2.</t>
  </si>
  <si>
    <t>от арендных платежей, лицензионных платежей, роялти, комиссионных и иных аналогичных платежей</t>
  </si>
  <si>
    <t>1.2.1.</t>
  </si>
  <si>
    <t>1.2.2.</t>
  </si>
  <si>
    <t>1.2.3.</t>
  </si>
  <si>
    <t>аренда техники</t>
  </si>
  <si>
    <t>1.2.4.</t>
  </si>
  <si>
    <t>аренда транспорта, аренда помещений, коммунальные платежи</t>
  </si>
  <si>
    <t>1.3.</t>
  </si>
  <si>
    <t>2.</t>
  </si>
  <si>
    <t>2.1.</t>
  </si>
  <si>
    <t>2.2.</t>
  </si>
  <si>
    <t>2.3.</t>
  </si>
  <si>
    <t>2.4.</t>
  </si>
  <si>
    <t>2.5.</t>
  </si>
  <si>
    <t>Номер и дата договора</t>
  </si>
  <si>
    <t>Примечание</t>
  </si>
  <si>
    <t>план</t>
  </si>
  <si>
    <t>факт</t>
  </si>
  <si>
    <t>бюджетное и целевое финансирование</t>
  </si>
  <si>
    <t xml:space="preserve">в том числе:
 от продажи внеоборотных активов (кроме финансовых вложений) </t>
  </si>
  <si>
    <t xml:space="preserve">от продажи акций других организаций (долей участия) </t>
  </si>
  <si>
    <t>от возврата предоставленных займов, от продажи долговых ценных бумаг (прав требования денежных средств к другим лицам)</t>
  </si>
  <si>
    <t>дивидендов, процентов по долговым финансовым вложениям и аналогичных поступлений от долевого участия в других организациях</t>
  </si>
  <si>
    <t>в том числе:
 получение кредитов и займов</t>
  </si>
  <si>
    <t>денежных вкладов собственников (участников)</t>
  </si>
  <si>
    <t>от выпуска акций, увеличения долей участия</t>
  </si>
  <si>
    <t>от выпуска облигаций, векселей и других долговых ценных бумаг и др.</t>
  </si>
  <si>
    <t>другие поступления</t>
  </si>
  <si>
    <t>Поступления денежных средств по операционной деятельности</t>
  </si>
  <si>
    <t>3.</t>
  </si>
  <si>
    <t>Поступления денежных средств по финансовой деятельности</t>
  </si>
  <si>
    <t xml:space="preserve">прочие поступления </t>
  </si>
  <si>
    <t>в том числе:
от продажи продукции, товаров, работ и услуг</t>
  </si>
  <si>
    <t>2.6.</t>
  </si>
  <si>
    <t>3.1.</t>
  </si>
  <si>
    <t>3.2.</t>
  </si>
  <si>
    <t>3.3.</t>
  </si>
  <si>
    <t>3.4.</t>
  </si>
  <si>
    <t>3.5.</t>
  </si>
  <si>
    <t>Радио России</t>
  </si>
  <si>
    <t>Наименование юридического лица / Контрагента</t>
  </si>
  <si>
    <t>Название СМИ*</t>
  </si>
  <si>
    <t>Маяк</t>
  </si>
  <si>
    <t>Поступления</t>
  </si>
  <si>
    <t>оказание услуг связи</t>
  </si>
  <si>
    <t>доход от производства и размещения рекламы</t>
  </si>
  <si>
    <t>Приложение № 2</t>
  </si>
  <si>
    <t>1 квартал</t>
  </si>
  <si>
    <t>2 квартал</t>
  </si>
  <si>
    <t>4 квартал</t>
  </si>
  <si>
    <t>3 квартал</t>
  </si>
  <si>
    <t>ФИО и тел ответственного лица</t>
  </si>
  <si>
    <t>Поступления денежных средств по инвестиционной деятельности</t>
  </si>
  <si>
    <t>предоставление прав на аудио и видеоматериалы, лицензионные платежи, роялти</t>
  </si>
  <si>
    <t>данные в рублях, с НДС</t>
  </si>
  <si>
    <t>Государственное учреждение  "Телерадиовещательная организация Союзного государства"</t>
  </si>
  <si>
    <t>Общероссийский союз "Федерация Независимых Профсоюзов России"</t>
  </si>
  <si>
    <t>№732/903-1100
 от 27.12.2017</t>
  </si>
  <si>
    <t>Вести</t>
  </si>
  <si>
    <t xml:space="preserve">Публичное акционерное общество «Аэрофлот - российские авиалинии» </t>
  </si>
  <si>
    <t>ООО "Регион-Реклама"</t>
  </si>
  <si>
    <t>№1688/903-110 от 27.12.2013</t>
  </si>
  <si>
    <t>ООО "ФлешМедиа ИНТЕРНЕШНЛ"</t>
  </si>
  <si>
    <t>№726/903-120 от 25.12.2017</t>
  </si>
  <si>
    <t>ООО "СУПРОТЕК РЕГИОНЫ"</t>
  </si>
  <si>
    <t>№731/903-200 от 27.12.2017</t>
  </si>
  <si>
    <t>ООО "Телеоблик"</t>
  </si>
  <si>
    <t>ООО "Медиа Тудей"</t>
  </si>
  <si>
    <t>№46/903-200 от 16.01.2017</t>
  </si>
  <si>
    <t>ОАО "Нефтяная Компания "Роснефть"</t>
  </si>
  <si>
    <t>№466/903-200 от 28.08.2017</t>
  </si>
  <si>
    <t>ООО "Московская коллегия юристов "СОЮЗ"</t>
  </si>
  <si>
    <t>№159/903-800 от 19.04.2018</t>
  </si>
  <si>
    <t>ООО "ПРОМОЭЙДЖ"</t>
  </si>
  <si>
    <t>№228/903-200 от 21.05.2018</t>
  </si>
  <si>
    <t>ЧУ Аудиотеатр "Слово"</t>
  </si>
  <si>
    <t>№1479/903-1100 от 31.12.2014</t>
  </si>
  <si>
    <t>ООО "Е Восток"</t>
  </si>
  <si>
    <t>№771-1/903-1700 от 01.09.2015</t>
  </si>
  <si>
    <t>АО "Россельхозбанк"</t>
  </si>
  <si>
    <t>ООО "НРА"</t>
  </si>
  <si>
    <t>Прочие</t>
  </si>
  <si>
    <t>№178/903-200 от 27.04.2018</t>
  </si>
  <si>
    <t>ООО ""СМАРТ Комьюникейшнз"</t>
  </si>
  <si>
    <t>№213/903-200 от 11.05.2018</t>
  </si>
  <si>
    <t>№217/903-200 от 14.05.2018</t>
  </si>
  <si>
    <t>№233/903-200 от 24.05.2018</t>
  </si>
  <si>
    <t>№233/903-200 от 25.05.2018</t>
  </si>
  <si>
    <t>ООО "МЕДИА БАГАЖ"</t>
  </si>
  <si>
    <t>№505/903-800 от 25.10.2018</t>
  </si>
  <si>
    <t>ООО «Киа Моторс РУС»</t>
  </si>
  <si>
    <t>№523-1/903-200 от 02.11.2018</t>
  </si>
  <si>
    <t>№683/903-200 от 12.12.2018</t>
  </si>
  <si>
    <t>ООО "Гранд Медиа Групп"</t>
  </si>
  <si>
    <t>ООО "ДЕФИ"</t>
  </si>
  <si>
    <t>№22/903-200 от 21.01.19</t>
  </si>
  <si>
    <t>ФГБУК "Государственный Кремлевский Дворец" Управления делами Президента РФ</t>
  </si>
  <si>
    <t>№45/903-200 от 07.02.2019</t>
  </si>
  <si>
    <t>ИП Красавцева Татьяна Эдуардовна</t>
  </si>
  <si>
    <t>№37/903-200 от 01.02.2019</t>
  </si>
  <si>
    <t>№713/903-/800 от 27.12.2019</t>
  </si>
  <si>
    <t>ООО "Новокс АДВ"</t>
  </si>
  <si>
    <t>№977/903-200 от 30.12.2019</t>
  </si>
  <si>
    <t>№717/903-800 от 28.12.2019</t>
  </si>
  <si>
    <t>№419/903-200 от 30.08.18</t>
  </si>
  <si>
    <t>Итого 2019г.</t>
  </si>
  <si>
    <t>5/290317/6900 от 29.03.2017</t>
  </si>
  <si>
    <t xml:space="preserve">Структурное подразделение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</si>
</sst>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₽_-;\-* #,##0\ _₽_-;_-* &quot;-&quot;\ _₽_-;_-@_-"/>
    <numFmt numFmtId="164" formatCode="#,##0&quot;р.&quot;;[Red]\-#,##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00"/>
    <numFmt numFmtId="169" formatCode="_(&quot;$&quot;\ * #,##0.00_);_(&quot;$&quot;\ * \(#,##0.00\);_(&quot;$&quot;\ * &quot;-&quot;??_);_(@_)"/>
    <numFmt numFmtId="170" formatCode="#,###;\(#,###\);\-"/>
  </numFmts>
  <fonts count="55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6"/>
      <color theme="1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0"/>
      <name val="Helv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39"/>
      <name val="Calibri"/>
      <family val="2"/>
      <charset val="204"/>
    </font>
    <font>
      <b/>
      <sz val="11"/>
      <color indexed="51"/>
      <name val="Calibri"/>
      <family val="2"/>
      <charset val="204"/>
    </font>
    <font>
      <b/>
      <sz val="15"/>
      <color indexed="35"/>
      <name val="Calibri"/>
      <family val="2"/>
      <charset val="204"/>
    </font>
    <font>
      <b/>
      <sz val="13"/>
      <color indexed="35"/>
      <name val="Calibri"/>
      <family val="2"/>
      <charset val="204"/>
    </font>
    <font>
      <b/>
      <sz val="11"/>
      <color indexed="35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indexed="35"/>
      <name val="Cambria"/>
      <family val="2"/>
      <charset val="204"/>
    </font>
    <font>
      <sz val="11"/>
      <color theme="1"/>
      <name val="Calibri"/>
      <family val="2"/>
      <charset val="204"/>
    </font>
    <font>
      <sz val="8"/>
      <name val="Arial"/>
      <family val="2"/>
    </font>
    <font>
      <sz val="10"/>
      <color theme="1"/>
      <name val="Arial Cyr"/>
      <family val="2"/>
      <charset val="204"/>
    </font>
    <font>
      <sz val="11"/>
      <color theme="1"/>
      <name val="Times New Roman"/>
      <family val="2"/>
      <charset val="204"/>
    </font>
    <font>
      <sz val="9"/>
      <color theme="1"/>
      <name val="Verdana"/>
      <family val="2"/>
      <charset val="204"/>
    </font>
    <font>
      <sz val="11"/>
      <color indexed="51"/>
      <name val="Calibri"/>
      <family val="2"/>
      <charset val="204"/>
    </font>
    <font>
      <b/>
      <u/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7"/>
      </patternFill>
    </fill>
    <fill>
      <patternFill patternType="solid">
        <fgColor indexed="19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0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rgb="FFF7A663"/>
        <bgColor indexed="64"/>
      </patternFill>
    </fill>
    <fill>
      <patternFill patternType="solid">
        <fgColor rgb="FFF7E78C"/>
        <bgColor indexed="64"/>
      </patternFill>
    </fill>
    <fill>
      <patternFill patternType="solid">
        <fgColor indexed="55"/>
      </patternFill>
    </fill>
    <fill>
      <patternFill patternType="solid">
        <fgColor rgb="FFF7FBFF"/>
        <bgColor indexed="64"/>
      </patternFill>
    </fill>
    <fill>
      <patternFill patternType="solid">
        <fgColor rgb="FF9CFB9C"/>
        <bgColor indexed="64"/>
      </patternFill>
    </fill>
    <fill>
      <patternFill patternType="solid">
        <fgColor rgb="FFDEDBDE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EDFDE"/>
        <bgColor indexed="64"/>
      </patternFill>
    </fill>
    <fill>
      <patternFill patternType="solid">
        <fgColor indexed="35"/>
      </patternFill>
    </fill>
    <fill>
      <patternFill patternType="solid">
        <fgColor indexed="54"/>
      </patternFill>
    </fill>
    <fill>
      <patternFill patternType="solid">
        <fgColor indexed="33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35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35"/>
      </top>
      <bottom style="double">
        <color indexed="35"/>
      </bottom>
      <diagonal/>
    </border>
    <border>
      <left/>
      <right/>
      <top/>
      <bottom style="double">
        <color indexed="5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11">
    <xf numFmtId="0" fontId="0" fillId="0" borderId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" fillId="2" borderId="0" applyNumberFormat="0" applyBorder="0" applyAlignment="0" applyProtection="0"/>
    <xf numFmtId="0" fontId="6" fillId="26" borderId="0" applyNumberFormat="0" applyBorder="0" applyAlignment="0" applyProtection="0"/>
    <xf numFmtId="0" fontId="2" fillId="5" borderId="0" applyNumberFormat="0" applyBorder="0" applyAlignment="0" applyProtection="0"/>
    <xf numFmtId="0" fontId="6" fillId="27" borderId="0" applyNumberFormat="0" applyBorder="0" applyAlignment="0" applyProtection="0"/>
    <xf numFmtId="0" fontId="2" fillId="8" borderId="0" applyNumberFormat="0" applyBorder="0" applyAlignment="0" applyProtection="0"/>
    <xf numFmtId="0" fontId="6" fillId="28" borderId="0" applyNumberFormat="0" applyBorder="0" applyAlignment="0" applyProtection="0"/>
    <xf numFmtId="0" fontId="2" fillId="11" borderId="0" applyNumberFormat="0" applyBorder="0" applyAlignment="0" applyProtection="0"/>
    <xf numFmtId="0" fontId="6" fillId="26" borderId="0" applyNumberFormat="0" applyBorder="0" applyAlignment="0" applyProtection="0"/>
    <xf numFmtId="0" fontId="2" fillId="14" borderId="0" applyNumberFormat="0" applyBorder="0" applyAlignment="0" applyProtection="0"/>
    <xf numFmtId="0" fontId="6" fillId="29" borderId="0" applyNumberFormat="0" applyBorder="0" applyAlignment="0" applyProtection="0"/>
    <xf numFmtId="0" fontId="2" fillId="17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24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2" fillId="3" borderId="0" applyNumberFormat="0" applyBorder="0" applyAlignment="0" applyProtection="0"/>
    <xf numFmtId="0" fontId="6" fillId="29" borderId="0" applyNumberFormat="0" applyBorder="0" applyAlignment="0" applyProtection="0"/>
    <xf numFmtId="0" fontId="2" fillId="6" borderId="0" applyNumberFormat="0" applyBorder="0" applyAlignment="0" applyProtection="0"/>
    <xf numFmtId="0" fontId="6" fillId="27" borderId="0" applyNumberFormat="0" applyBorder="0" applyAlignment="0" applyProtection="0"/>
    <xf numFmtId="0" fontId="2" fillId="9" borderId="0" applyNumberFormat="0" applyBorder="0" applyAlignment="0" applyProtection="0"/>
    <xf numFmtId="0" fontId="6" fillId="34" borderId="0" applyNumberFormat="0" applyBorder="0" applyAlignment="0" applyProtection="0"/>
    <xf numFmtId="0" fontId="2" fillId="12" borderId="0" applyNumberFormat="0" applyBorder="0" applyAlignment="0" applyProtection="0"/>
    <xf numFmtId="0" fontId="6" fillId="35" borderId="0" applyNumberFormat="0" applyBorder="0" applyAlignment="0" applyProtection="0"/>
    <xf numFmtId="0" fontId="2" fillId="15" borderId="0" applyNumberFormat="0" applyBorder="0" applyAlignment="0" applyProtection="0"/>
    <xf numFmtId="0" fontId="6" fillId="29" borderId="0" applyNumberFormat="0" applyBorder="0" applyAlignment="0" applyProtection="0"/>
    <xf numFmtId="0" fontId="2" fillId="18" borderId="0" applyNumberFormat="0" applyBorder="0" applyAlignment="0" applyProtection="0"/>
    <xf numFmtId="0" fontId="6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3" fillId="4" borderId="0" applyNumberFormat="0" applyBorder="0" applyAlignment="0" applyProtection="0"/>
    <xf numFmtId="0" fontId="7" fillId="40" borderId="0" applyNumberFormat="0" applyBorder="0" applyAlignment="0" applyProtection="0"/>
    <xf numFmtId="0" fontId="3" fillId="7" borderId="0" applyNumberFormat="0" applyBorder="0" applyAlignment="0" applyProtection="0"/>
    <xf numFmtId="0" fontId="7" fillId="27" borderId="0" applyNumberFormat="0" applyBorder="0" applyAlignment="0" applyProtection="0"/>
    <xf numFmtId="0" fontId="3" fillId="10" borderId="0" applyNumberFormat="0" applyBorder="0" applyAlignment="0" applyProtection="0"/>
    <xf numFmtId="0" fontId="7" fillId="34" borderId="0" applyNumberFormat="0" applyBorder="0" applyAlignment="0" applyProtection="0"/>
    <xf numFmtId="0" fontId="3" fillId="13" borderId="0" applyNumberFormat="0" applyBorder="0" applyAlignment="0" applyProtection="0"/>
    <xf numFmtId="0" fontId="7" fillId="35" borderId="0" applyNumberFormat="0" applyBorder="0" applyAlignment="0" applyProtection="0"/>
    <xf numFmtId="0" fontId="3" fillId="16" borderId="0" applyNumberFormat="0" applyBorder="0" applyAlignment="0" applyProtection="0"/>
    <xf numFmtId="0" fontId="7" fillId="38" borderId="0" applyNumberFormat="0" applyBorder="0" applyAlignment="0" applyProtection="0"/>
    <xf numFmtId="0" fontId="3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0" borderId="0" applyNumberFormat="0" applyBorder="0" applyAlignment="0" applyProtection="0"/>
    <xf numFmtId="0" fontId="8" fillId="44" borderId="1" applyNumberFormat="0" applyFont="0" applyAlignment="0" applyProtection="0"/>
    <xf numFmtId="0" fontId="8" fillId="45" borderId="1" applyNumberFormat="0" applyFont="0" applyAlignment="0" applyProtection="0"/>
    <xf numFmtId="0" fontId="9" fillId="22" borderId="0" applyNumberFormat="0" applyBorder="0" applyAlignment="0" applyProtection="0"/>
    <xf numFmtId="0" fontId="10" fillId="35" borderId="3" applyNumberFormat="0" applyAlignment="0" applyProtection="0"/>
    <xf numFmtId="0" fontId="11" fillId="46" borderId="4" applyNumberFormat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3" fontId="8" fillId="0" borderId="1" applyFont="0" applyFill="0" applyProtection="0">
      <alignment horizontal="right"/>
    </xf>
    <xf numFmtId="49" fontId="8" fillId="0" borderId="1" applyFont="0" applyFill="0" applyAlignment="0" applyProtection="0"/>
    <xf numFmtId="3" fontId="8" fillId="47" borderId="1" applyFont="0" applyProtection="0">
      <alignment horizontal="right"/>
    </xf>
    <xf numFmtId="0" fontId="8" fillId="48" borderId="1" applyNumberFormat="0" applyFont="0" applyAlignment="0" applyProtection="0">
      <alignment shrinkToFit="1"/>
    </xf>
    <xf numFmtId="0" fontId="8" fillId="0" borderId="0" applyNumberFormat="0" applyFont="0" applyFill="0" applyBorder="0" applyProtection="0">
      <alignment horizontal="right" indent="1"/>
    </xf>
    <xf numFmtId="0" fontId="6" fillId="0" borderId="0"/>
    <xf numFmtId="0" fontId="6" fillId="0" borderId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8" fillId="49" borderId="1" applyNumberFormat="0" applyFo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6" borderId="3" applyNumberFormat="0" applyAlignment="0" applyProtection="0"/>
    <xf numFmtId="0" fontId="20" fillId="0" borderId="8" applyNumberFormat="0" applyFill="0" applyAlignment="0" applyProtection="0"/>
    <xf numFmtId="0" fontId="21" fillId="5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51" borderId="9" applyNumberFormat="0" applyFont="0" applyAlignment="0" applyProtection="0"/>
    <xf numFmtId="0" fontId="22" fillId="35" borderId="10" applyNumberFormat="0" applyAlignment="0" applyProtection="0"/>
    <xf numFmtId="9" fontId="8" fillId="0" borderId="1" applyFont="0" applyFill="0" applyProtection="0">
      <alignment horizontal="right"/>
    </xf>
    <xf numFmtId="9" fontId="4" fillId="0" borderId="0" applyFont="0" applyFill="0" applyBorder="0" applyAlignment="0" applyProtection="0"/>
    <xf numFmtId="9" fontId="8" fillId="47" borderId="1" applyFont="0" applyProtection="0">
      <alignment horizontal="right"/>
    </xf>
    <xf numFmtId="4" fontId="8" fillId="0" borderId="1" applyFont="0" applyFill="0" applyProtection="0">
      <alignment horizontal="right"/>
    </xf>
    <xf numFmtId="4" fontId="8" fillId="47" borderId="1" applyFont="0" applyProtection="0">
      <alignment horizontal="right"/>
    </xf>
    <xf numFmtId="168" fontId="8" fillId="0" borderId="1" applyFont="0" applyFill="0" applyProtection="0">
      <alignment horizontal="right"/>
    </xf>
    <xf numFmtId="168" fontId="8" fillId="47" borderId="1" applyFont="0" applyProtection="0">
      <alignment horizontal="right"/>
    </xf>
    <xf numFmtId="0" fontId="8" fillId="47" borderId="1" applyNumberFormat="0" applyFont="0" applyAlignment="0" applyProtection="0"/>
    <xf numFmtId="0" fontId="8" fillId="52" borderId="1" applyNumberFormat="0" applyFont="0" applyAlignment="0" applyProtection="0"/>
    <xf numFmtId="0" fontId="23" fillId="0" borderId="0"/>
    <xf numFmtId="0" fontId="8" fillId="0" borderId="1" applyFont="0" applyFill="0" applyProtection="0">
      <alignment horizontal="right"/>
    </xf>
    <xf numFmtId="0" fontId="8" fillId="47" borderId="1" applyFont="0" applyProtection="0">
      <alignment horizontal="right"/>
    </xf>
    <xf numFmtId="0" fontId="24" fillId="0" borderId="0" applyNumberFormat="0" applyFill="0" applyBorder="0" applyAlignment="0" applyProtection="0"/>
    <xf numFmtId="0" fontId="8" fillId="47" borderId="1" applyNumberFormat="0" applyFont="0" applyAlignment="0" applyProtection="0"/>
    <xf numFmtId="0" fontId="25" fillId="0" borderId="0" applyNumberFormat="0" applyFill="0" applyBorder="0" applyAlignment="0" applyProtection="0"/>
    <xf numFmtId="0" fontId="7" fillId="53" borderId="0" applyNumberFormat="0" applyBorder="0" applyAlignment="0" applyProtection="0"/>
    <xf numFmtId="0" fontId="7" fillId="27" borderId="0" applyNumberFormat="0" applyBorder="0" applyAlignment="0" applyProtection="0"/>
    <xf numFmtId="0" fontId="7" fillId="34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5" borderId="0" applyNumberFormat="0" applyBorder="0" applyAlignment="0" applyProtection="0"/>
    <xf numFmtId="0" fontId="26" fillId="39" borderId="3" applyNumberFormat="0" applyAlignment="0" applyProtection="0"/>
    <xf numFmtId="0" fontId="22" fillId="56" borderId="10" applyNumberFormat="0" applyAlignment="0" applyProtection="0"/>
    <xf numFmtId="0" fontId="27" fillId="56" borderId="3" applyNumberFormat="0" applyAlignment="0" applyProtection="0"/>
    <xf numFmtId="166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11" fillId="46" borderId="4" applyNumberFormat="0" applyAlignment="0" applyProtection="0"/>
    <xf numFmtId="0" fontId="32" fillId="0" borderId="0" applyNumberFormat="0" applyFill="0" applyBorder="0" applyAlignment="0" applyProtection="0"/>
    <xf numFmtId="0" fontId="21" fillId="3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5" fillId="0" borderId="0"/>
    <xf numFmtId="0" fontId="34" fillId="0" borderId="0"/>
    <xf numFmtId="0" fontId="34" fillId="0" borderId="0"/>
    <xf numFmtId="0" fontId="1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1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3" fillId="0" borderId="0"/>
    <xf numFmtId="0" fontId="12" fillId="0" borderId="0"/>
    <xf numFmtId="0" fontId="9" fillId="22" borderId="0" applyNumberFormat="0" applyBorder="0" applyAlignment="0" applyProtection="0"/>
    <xf numFmtId="0" fontId="13" fillId="0" borderId="0" applyNumberFormat="0" applyFill="0" applyBorder="0" applyAlignment="0" applyProtection="0"/>
    <xf numFmtId="0" fontId="12" fillId="50" borderId="9" applyNumberFormat="0" applyFont="0" applyAlignment="0" applyProtection="0"/>
    <xf numFmtId="164" fontId="4" fillId="0" borderId="0" applyFont="0" applyFill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Protection="0"/>
    <xf numFmtId="9" fontId="35" fillId="0" borderId="0" applyFont="0" applyFill="0" applyBorder="0" applyAlignment="0" applyProtection="0"/>
    <xf numFmtId="0" fontId="38" fillId="0" borderId="15" applyNumberFormat="0" applyFill="0" applyAlignment="0" applyProtection="0"/>
    <xf numFmtId="0" fontId="39" fillId="0" borderId="0">
      <alignment horizontal="right"/>
    </xf>
    <xf numFmtId="0" fontId="23" fillId="0" borderId="0"/>
    <xf numFmtId="0" fontId="25" fillId="0" borderId="0" applyNumberFormat="0" applyFill="0" applyBorder="0" applyAlignment="0" applyProtection="0"/>
    <xf numFmtId="41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33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3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14" fillId="28" borderId="0" applyNumberFormat="0" applyBorder="0" applyAlignment="0" applyProtection="0"/>
    <xf numFmtId="0" fontId="1" fillId="0" borderId="0"/>
  </cellStyleXfs>
  <cellXfs count="83">
    <xf numFmtId="0" fontId="0" fillId="0" borderId="0" xfId="0"/>
    <xf numFmtId="0" fontId="41" fillId="0" borderId="1" xfId="0" applyFont="1" applyBorder="1"/>
    <xf numFmtId="170" fontId="45" fillId="0" borderId="0" xfId="262" applyNumberFormat="1" applyFont="1" applyFill="1" applyBorder="1" applyAlignment="1" applyProtection="1">
      <alignment horizontal="left" vertical="center" wrapText="1"/>
    </xf>
    <xf numFmtId="0" fontId="45" fillId="0" borderId="0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170" fontId="45" fillId="0" borderId="1" xfId="262" applyNumberFormat="1" applyFont="1" applyFill="1" applyBorder="1" applyAlignment="1" applyProtection="1">
      <alignment horizontal="left" vertical="center" wrapText="1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/>
    </xf>
    <xf numFmtId="0" fontId="5" fillId="20" borderId="2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vertical="center" wrapText="1"/>
    </xf>
    <xf numFmtId="3" fontId="45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left" vertical="center"/>
    </xf>
    <xf numFmtId="0" fontId="45" fillId="0" borderId="1" xfId="0" applyFont="1" applyFill="1" applyBorder="1" applyAlignment="1">
      <alignment vertical="center" wrapText="1"/>
    </xf>
    <xf numFmtId="0" fontId="45" fillId="0" borderId="16" xfId="167" applyFont="1" applyFill="1" applyBorder="1" applyAlignment="1">
      <alignment vertical="center"/>
    </xf>
    <xf numFmtId="0" fontId="45" fillId="0" borderId="1" xfId="167" applyFont="1" applyFill="1" applyBorder="1" applyAlignment="1">
      <alignment vertical="center"/>
    </xf>
    <xf numFmtId="0" fontId="45" fillId="20" borderId="1" xfId="0" applyFont="1" applyFill="1" applyBorder="1" applyAlignment="1">
      <alignment horizontal="left" vertical="center"/>
    </xf>
    <xf numFmtId="3" fontId="46" fillId="20" borderId="1" xfId="0" applyNumberFormat="1" applyFont="1" applyFill="1" applyBorder="1" applyAlignment="1">
      <alignment horizontal="left" vertical="center"/>
    </xf>
    <xf numFmtId="0" fontId="47" fillId="20" borderId="1" xfId="0" applyFont="1" applyFill="1" applyBorder="1" applyAlignment="1">
      <alignment horizontal="left" vertical="center"/>
    </xf>
    <xf numFmtId="0" fontId="45" fillId="20" borderId="1" xfId="0" applyFont="1" applyFill="1" applyBorder="1" applyAlignment="1">
      <alignment horizontal="center" vertical="center"/>
    </xf>
    <xf numFmtId="0" fontId="41" fillId="20" borderId="2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right" vertical="center" wrapText="1"/>
    </xf>
    <xf numFmtId="0" fontId="50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/>
    </xf>
    <xf numFmtId="0" fontId="41" fillId="0" borderId="1" xfId="410" applyNumberFormat="1" applyFont="1" applyFill="1" applyBorder="1" applyAlignment="1">
      <alignment vertical="top" wrapText="1"/>
    </xf>
    <xf numFmtId="4" fontId="43" fillId="0" borderId="1" xfId="167" applyNumberFormat="1" applyFont="1" applyBorder="1" applyAlignment="1">
      <alignment horizontal="center" vertical="center"/>
    </xf>
    <xf numFmtId="0" fontId="44" fillId="0" borderId="1" xfId="410" applyNumberFormat="1" applyFont="1" applyFill="1" applyBorder="1" applyAlignment="1">
      <alignment wrapText="1"/>
    </xf>
    <xf numFmtId="0" fontId="41" fillId="0" borderId="1" xfId="410" applyFont="1" applyFill="1" applyBorder="1" applyAlignment="1">
      <alignment wrapText="1"/>
    </xf>
    <xf numFmtId="4" fontId="43" fillId="0" borderId="1" xfId="167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0" fontId="42" fillId="0" borderId="2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4" fontId="45" fillId="0" borderId="0" xfId="0" applyNumberFormat="1" applyFont="1" applyFill="1" applyBorder="1" applyAlignment="1">
      <alignment horizontal="center" vertical="center"/>
    </xf>
    <xf numFmtId="4" fontId="45" fillId="0" borderId="0" xfId="0" applyNumberFormat="1" applyFont="1" applyFill="1" applyBorder="1" applyAlignment="1">
      <alignment horizontal="left" vertical="center"/>
    </xf>
    <xf numFmtId="4" fontId="42" fillId="20" borderId="2" xfId="0" applyNumberFormat="1" applyFont="1" applyFill="1" applyBorder="1" applyAlignment="1">
      <alignment horizontal="center" vertical="center" wrapText="1"/>
    </xf>
    <xf numFmtId="4" fontId="41" fillId="20" borderId="2" xfId="0" applyNumberFormat="1" applyFont="1" applyFill="1" applyBorder="1" applyAlignment="1">
      <alignment vertical="center" wrapText="1"/>
    </xf>
    <xf numFmtId="4" fontId="45" fillId="0" borderId="1" xfId="0" applyNumberFormat="1" applyFont="1" applyFill="1" applyBorder="1" applyAlignment="1">
      <alignment horizontal="center" vertical="center"/>
    </xf>
    <xf numFmtId="4" fontId="41" fillId="0" borderId="1" xfId="0" applyNumberFormat="1" applyFont="1" applyFill="1" applyBorder="1" applyAlignment="1"/>
    <xf numFmtId="0" fontId="42" fillId="0" borderId="22" xfId="0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vertical="center"/>
    </xf>
    <xf numFmtId="0" fontId="44" fillId="0" borderId="1" xfId="410" applyNumberFormat="1" applyFont="1" applyFill="1" applyBorder="1" applyAlignment="1">
      <alignment vertical="center" wrapText="1"/>
    </xf>
    <xf numFmtId="0" fontId="44" fillId="0" borderId="1" xfId="0" applyFont="1" applyBorder="1" applyAlignment="1">
      <alignment vertical="center"/>
    </xf>
    <xf numFmtId="0" fontId="43" fillId="0" borderId="1" xfId="167" applyFont="1" applyBorder="1" applyAlignment="1">
      <alignment horizontal="left" vertical="center"/>
    </xf>
    <xf numFmtId="0" fontId="41" fillId="0" borderId="1" xfId="410" applyNumberFormat="1" applyFont="1" applyFill="1" applyBorder="1" applyAlignment="1">
      <alignment vertical="center" wrapText="1"/>
    </xf>
    <xf numFmtId="0" fontId="41" fillId="0" borderId="1" xfId="0" applyFont="1" applyBorder="1" applyAlignment="1">
      <alignment vertical="center"/>
    </xf>
    <xf numFmtId="0" fontId="41" fillId="0" borderId="1" xfId="410" applyFont="1" applyFill="1" applyBorder="1" applyAlignment="1">
      <alignment vertical="center" wrapText="1"/>
    </xf>
    <xf numFmtId="0" fontId="41" fillId="0" borderId="1" xfId="410" applyFont="1" applyBorder="1" applyAlignment="1">
      <alignment vertical="center" wrapText="1"/>
    </xf>
    <xf numFmtId="0" fontId="45" fillId="0" borderId="0" xfId="0" applyFont="1" applyFill="1" applyBorder="1" applyAlignment="1">
      <alignment horizontal="left" vertical="center"/>
    </xf>
    <xf numFmtId="0" fontId="45" fillId="0" borderId="1" xfId="410" applyNumberFormat="1" applyFont="1" applyFill="1" applyBorder="1" applyAlignment="1">
      <alignment vertical="center" wrapText="1"/>
    </xf>
    <xf numFmtId="4" fontId="52" fillId="0" borderId="1" xfId="167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left" vertical="center"/>
    </xf>
    <xf numFmtId="0" fontId="53" fillId="20" borderId="1" xfId="0" applyFont="1" applyFill="1" applyBorder="1" applyAlignment="1">
      <alignment horizontal="left" vertical="center"/>
    </xf>
    <xf numFmtId="0" fontId="48" fillId="0" borderId="16" xfId="167" applyFont="1" applyFill="1" applyBorder="1" applyAlignment="1">
      <alignment vertical="center"/>
    </xf>
    <xf numFmtId="4" fontId="51" fillId="20" borderId="2" xfId="0" applyNumberFormat="1" applyFont="1" applyFill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/>
    </xf>
    <xf numFmtId="4" fontId="43" fillId="0" borderId="1" xfId="0" applyNumberFormat="1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/>
    <xf numFmtId="0" fontId="0" fillId="0" borderId="0" xfId="0" applyFill="1"/>
    <xf numFmtId="4" fontId="52" fillId="0" borderId="1" xfId="167" applyNumberFormat="1" applyFont="1" applyFill="1" applyBorder="1" applyAlignment="1">
      <alignment horizontal="center" vertical="center"/>
    </xf>
    <xf numFmtId="0" fontId="43" fillId="0" borderId="1" xfId="167" applyFont="1" applyFill="1" applyBorder="1" applyAlignment="1">
      <alignment horizontal="left" vertical="center"/>
    </xf>
    <xf numFmtId="4" fontId="41" fillId="0" borderId="1" xfId="0" applyNumberFormat="1" applyFont="1" applyBorder="1"/>
    <xf numFmtId="4" fontId="54" fillId="0" borderId="1" xfId="0" applyNumberFormat="1" applyFont="1" applyBorder="1" applyAlignment="1">
      <alignment horizontal="left" vertical="center"/>
    </xf>
    <xf numFmtId="0" fontId="42" fillId="0" borderId="18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18" xfId="410" applyFont="1" applyBorder="1" applyAlignment="1">
      <alignment horizontal="center" vertical="center" wrapText="1"/>
    </xf>
    <xf numFmtId="0" fontId="42" fillId="0" borderId="22" xfId="410" applyFont="1" applyBorder="1" applyAlignment="1">
      <alignment horizontal="center" vertical="center" wrapText="1"/>
    </xf>
  </cellXfs>
  <cellStyles count="41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- Акцент1 2" xfId="8"/>
    <cellStyle name="20% — акцент2" xfId="9"/>
    <cellStyle name="20% - Акцент2 2" xfId="10"/>
    <cellStyle name="20% — акцент3" xfId="11"/>
    <cellStyle name="20% - Акцент3 2" xfId="12"/>
    <cellStyle name="20% — акцент4" xfId="13"/>
    <cellStyle name="20% - Акцент4 2" xfId="14"/>
    <cellStyle name="20% — акцент5" xfId="15"/>
    <cellStyle name="20% - Акцент5 2" xfId="16"/>
    <cellStyle name="20% — акцент6" xfId="17"/>
    <cellStyle name="20% - Акцент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— акцент1" xfId="25"/>
    <cellStyle name="40% - Акцент1 2" xfId="26"/>
    <cellStyle name="40% — акцент2" xfId="27"/>
    <cellStyle name="40% - Акцент2 2" xfId="28"/>
    <cellStyle name="40% — акцент3" xfId="29"/>
    <cellStyle name="40% - Акцент3 2" xfId="30"/>
    <cellStyle name="40% — акцент4" xfId="31"/>
    <cellStyle name="40% - Акцент4 2" xfId="32"/>
    <cellStyle name="40% — акцент5" xfId="33"/>
    <cellStyle name="40% - Акцент5 2" xfId="34"/>
    <cellStyle name="40% — акцент6" xfId="35"/>
    <cellStyle name="40% - Акцент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— акцент1" xfId="43"/>
    <cellStyle name="60% - Акцент1 2" xfId="44"/>
    <cellStyle name="60% — акцент2" xfId="45"/>
    <cellStyle name="60% - Акцент2 2" xfId="46"/>
    <cellStyle name="60% — акцент3" xfId="47"/>
    <cellStyle name="60% - Акцент3 2" xfId="48"/>
    <cellStyle name="60% — акцент4" xfId="49"/>
    <cellStyle name="60% - Акцент4 2" xfId="50"/>
    <cellStyle name="60% — акцент5" xfId="51"/>
    <cellStyle name="60% - Акцент5 2" xfId="52"/>
    <cellStyle name="60% — акцент6" xfId="53"/>
    <cellStyle name="60% - Акцент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Approve Bd Plan Header" xfId="61"/>
    <cellStyle name="Approve Plan Header" xfId="62"/>
    <cellStyle name="Bad" xfId="63"/>
    <cellStyle name="Calculation" xfId="64"/>
    <cellStyle name="Check Cell" xfId="65"/>
    <cellStyle name="Comma [0]" xfId="66"/>
    <cellStyle name="Comma [0] 2" xfId="67"/>
    <cellStyle name="Comma [0] 2 2" xfId="68"/>
    <cellStyle name="Comma [0] 3" xfId="69"/>
    <cellStyle name="Common" xfId="70"/>
    <cellStyle name="Common Plan Header" xfId="71"/>
    <cellStyle name="Common Total" xfId="72"/>
    <cellStyle name="Current Plan Header" xfId="73"/>
    <cellStyle name="Description Header" xfId="74"/>
    <cellStyle name="Excel Built-in Normal" xfId="75"/>
    <cellStyle name="Excel Built-in Normal 2" xfId="76"/>
    <cellStyle name="Explanatory Text" xfId="77"/>
    <cellStyle name="Good" xfId="78"/>
    <cellStyle name="Header" xfId="79"/>
    <cellStyle name="Header1" xfId="80"/>
    <cellStyle name="Heading 1" xfId="81"/>
    <cellStyle name="Heading 2" xfId="82"/>
    <cellStyle name="Heading 3" xfId="83"/>
    <cellStyle name="Heading 4" xfId="84"/>
    <cellStyle name="Input" xfId="85"/>
    <cellStyle name="Linked Cell" xfId="86"/>
    <cellStyle name="Neutral" xfId="87"/>
    <cellStyle name="Normal 2" xfId="88"/>
    <cellStyle name="Normal 8" xfId="89"/>
    <cellStyle name="Normal_Book7" xfId="90"/>
    <cellStyle name="Note" xfId="91"/>
    <cellStyle name="Output" xfId="92"/>
    <cellStyle name="Percent" xfId="93"/>
    <cellStyle name="Percent 2" xfId="94"/>
    <cellStyle name="Percent Total" xfId="95"/>
    <cellStyle name="Price" xfId="96"/>
    <cellStyle name="Price Total" xfId="97"/>
    <cellStyle name="Rating" xfId="98"/>
    <cellStyle name="Rating Total" xfId="99"/>
    <cellStyle name="Row Name" xfId="100"/>
    <cellStyle name="Section Header" xfId="101"/>
    <cellStyle name="Style 1" xfId="102"/>
    <cellStyle name="Text" xfId="103"/>
    <cellStyle name="Text Total" xfId="104"/>
    <cellStyle name="Title" xfId="105"/>
    <cellStyle name="Total" xfId="106"/>
    <cellStyle name="Warning Text" xfId="107"/>
    <cellStyle name="Акцент1 2" xfId="108"/>
    <cellStyle name="Акцент2 2" xfId="109"/>
    <cellStyle name="Акцент3 2" xfId="110"/>
    <cellStyle name="Акцент4 2" xfId="111"/>
    <cellStyle name="Акцент5 2" xfId="112"/>
    <cellStyle name="Акцент6 2" xfId="113"/>
    <cellStyle name="Ввод  2" xfId="114"/>
    <cellStyle name="Вывод 2" xfId="115"/>
    <cellStyle name="Вычисление 2" xfId="116"/>
    <cellStyle name="Денежный 2" xfId="117"/>
    <cellStyle name="Денежный 3" xfId="118"/>
    <cellStyle name="Денежный 4" xfId="119"/>
    <cellStyle name="Заголовок 1 2" xfId="120"/>
    <cellStyle name="Заголовок 2 2" xfId="121"/>
    <cellStyle name="Заголовок 3 2" xfId="122"/>
    <cellStyle name="Заголовок 4 2" xfId="123"/>
    <cellStyle name="Итог 2" xfId="124"/>
    <cellStyle name="Контрольная ячейка 2" xfId="125"/>
    <cellStyle name="Название 2" xfId="126"/>
    <cellStyle name="Нейтральный 2" xfId="127"/>
    <cellStyle name="Обычный" xfId="0" builtinId="0"/>
    <cellStyle name="Обычный 10" xfId="128"/>
    <cellStyle name="Обычный 10 2" xfId="129"/>
    <cellStyle name="Обычный 10 2 2" xfId="130"/>
    <cellStyle name="Обычный 10 3" xfId="131"/>
    <cellStyle name="Обычный 11" xfId="132"/>
    <cellStyle name="Обычный 11 2" xfId="133"/>
    <cellStyle name="Обычный 11 2 2" xfId="134"/>
    <cellStyle name="Обычный 11 3" xfId="135"/>
    <cellStyle name="Обычный 12" xfId="136"/>
    <cellStyle name="Обычный 12 2" xfId="137"/>
    <cellStyle name="Обычный 12 2 2" xfId="138"/>
    <cellStyle name="Обычный 12 3" xfId="139"/>
    <cellStyle name="Обычный 13" xfId="140"/>
    <cellStyle name="Обычный 13 2" xfId="141"/>
    <cellStyle name="Обычный 13 2 2" xfId="142"/>
    <cellStyle name="Обычный 13 3" xfId="143"/>
    <cellStyle name="Обычный 14" xfId="144"/>
    <cellStyle name="Обычный 14 2" xfId="145"/>
    <cellStyle name="Обычный 14 2 2" xfId="146"/>
    <cellStyle name="Обычный 14 3" xfId="147"/>
    <cellStyle name="Обычный 15" xfId="148"/>
    <cellStyle name="Обычный 15 2" xfId="149"/>
    <cellStyle name="Обычный 15 2 2" xfId="150"/>
    <cellStyle name="Обычный 15 3" xfId="151"/>
    <cellStyle name="Обычный 16" xfId="152"/>
    <cellStyle name="Обычный 16 2" xfId="153"/>
    <cellStyle name="Обычный 16 2 2" xfId="154"/>
    <cellStyle name="Обычный 16 3" xfId="155"/>
    <cellStyle name="Обычный 17" xfId="156"/>
    <cellStyle name="Обычный 17 2" xfId="157"/>
    <cellStyle name="Обычный 17 2 2" xfId="158"/>
    <cellStyle name="Обычный 17 3" xfId="159"/>
    <cellStyle name="Обычный 18" xfId="160"/>
    <cellStyle name="Обычный 18 2" xfId="161"/>
    <cellStyle name="Обычный 18 2 2" xfId="162"/>
    <cellStyle name="Обычный 18 3" xfId="163"/>
    <cellStyle name="Обычный 19" xfId="164"/>
    <cellStyle name="Обычный 2" xfId="165"/>
    <cellStyle name="Обычный 2 10" xfId="166"/>
    <cellStyle name="Обычный 2 11" xfId="167"/>
    <cellStyle name="Обычный 2 2" xfId="168"/>
    <cellStyle name="Обычный 2 2 2" xfId="169"/>
    <cellStyle name="Обычный 2 2 2 2" xfId="170"/>
    <cellStyle name="Обычный 2 2 2 2 2" xfId="171"/>
    <cellStyle name="Обычный 2 2 2 3" xfId="172"/>
    <cellStyle name="Обычный 2 2 3" xfId="173"/>
    <cellStyle name="Обычный 2 2 3 2" xfId="174"/>
    <cellStyle name="Обычный 2 2 4" xfId="175"/>
    <cellStyle name="Обычный 2 2_20012015_Шаблон отчета ГТРК по спонсорству" xfId="176"/>
    <cellStyle name="Обычный 2 3" xfId="177"/>
    <cellStyle name="Обычный 2 3 2" xfId="178"/>
    <cellStyle name="Обычный 2 3 2 2" xfId="179"/>
    <cellStyle name="Обычный 2 3 2 3" xfId="180"/>
    <cellStyle name="Обычный 2 3 3" xfId="181"/>
    <cellStyle name="Обычный 2 3 4" xfId="182"/>
    <cellStyle name="Обычный 2 3_20012015_Шаблон отчета ГТРК по спонсорству" xfId="183"/>
    <cellStyle name="Обычный 2 4" xfId="184"/>
    <cellStyle name="Обычный 2 4 2" xfId="185"/>
    <cellStyle name="Обычный 2 4 3" xfId="186"/>
    <cellStyle name="Обычный 2 5" xfId="187"/>
    <cellStyle name="Обычный 2 5 2" xfId="188"/>
    <cellStyle name="Обычный 2 6" xfId="189"/>
    <cellStyle name="Обычный 2 6 2" xfId="190"/>
    <cellStyle name="Обычный 2 7" xfId="191"/>
    <cellStyle name="Обычный 2 7 2" xfId="192"/>
    <cellStyle name="Обычный 2 8" xfId="193"/>
    <cellStyle name="Обычный 2 9" xfId="194"/>
    <cellStyle name="Обычный 2_ДИП" xfId="195"/>
    <cellStyle name="Обычный 20" xfId="196"/>
    <cellStyle name="Обычный 20 2" xfId="197"/>
    <cellStyle name="Обычный 207" xfId="198"/>
    <cellStyle name="Обычный 21" xfId="199"/>
    <cellStyle name="Обычный 21 2" xfId="200"/>
    <cellStyle name="Обычный 22" xfId="201"/>
    <cellStyle name="Обычный 22 2" xfId="202"/>
    <cellStyle name="Обычный 23" xfId="203"/>
    <cellStyle name="Обычный 23 2" xfId="204"/>
    <cellStyle name="Обычный 24" xfId="205"/>
    <cellStyle name="Обычный 24 2" xfId="206"/>
    <cellStyle name="Обычный 25" xfId="207"/>
    <cellStyle name="Обычный 25 2" xfId="208"/>
    <cellStyle name="Обычный 26" xfId="209"/>
    <cellStyle name="Обычный 26 2" xfId="210"/>
    <cellStyle name="Обычный 27" xfId="211"/>
    <cellStyle name="Обычный 27 2" xfId="212"/>
    <cellStyle name="Обычный 28" xfId="213"/>
    <cellStyle name="Обычный 28 2" xfId="214"/>
    <cellStyle name="Обычный 28 2 2" xfId="215"/>
    <cellStyle name="Обычный 28 3" xfId="216"/>
    <cellStyle name="Обычный 28 3 2" xfId="217"/>
    <cellStyle name="Обычный 28 4" xfId="218"/>
    <cellStyle name="Обычный 29" xfId="219"/>
    <cellStyle name="Обычный 29 2" xfId="220"/>
    <cellStyle name="Обычный 29 2 2" xfId="221"/>
    <cellStyle name="Обычный 29 3" xfId="222"/>
    <cellStyle name="Обычный 29 3 2" xfId="223"/>
    <cellStyle name="Обычный 29 4" xfId="224"/>
    <cellStyle name="Обычный 3" xfId="225"/>
    <cellStyle name="Обычный 3 2" xfId="226"/>
    <cellStyle name="Обычный 3 2 2" xfId="227"/>
    <cellStyle name="Обычный 3 2 2 2" xfId="228"/>
    <cellStyle name="Обычный 3 2 2 2 2" xfId="229"/>
    <cellStyle name="Обычный 3 2 2 3" xfId="230"/>
    <cellStyle name="Обычный 3 2 3" xfId="231"/>
    <cellStyle name="Обычный 3 2 3 2" xfId="232"/>
    <cellStyle name="Обычный 3 2 4" xfId="233"/>
    <cellStyle name="Обычный 3 2_20012015_Шаблон отчета ГТРК по спонсорству" xfId="234"/>
    <cellStyle name="Обычный 3 3" xfId="235"/>
    <cellStyle name="Обычный 3 3 2" xfId="236"/>
    <cellStyle name="Обычный 3 3 2 2" xfId="237"/>
    <cellStyle name="Обычный 3 3 3" xfId="238"/>
    <cellStyle name="Обычный 3 3 3 2" xfId="239"/>
    <cellStyle name="Обычный 3 3 4" xfId="240"/>
    <cellStyle name="Обычный 3 3 5" xfId="241"/>
    <cellStyle name="Обычный 3 4" xfId="242"/>
    <cellStyle name="Обычный 3 4 2" xfId="243"/>
    <cellStyle name="Обычный 3 5" xfId="244"/>
    <cellStyle name="Обычный 3 5 2" xfId="245"/>
    <cellStyle name="Обычный 3 6" xfId="246"/>
    <cellStyle name="Обычный 3 7" xfId="247"/>
    <cellStyle name="Обычный 3 8" xfId="248"/>
    <cellStyle name="Обычный 3_20012015_Шаблон отчета ГТРК по спонсорству" xfId="249"/>
    <cellStyle name="Обычный 30" xfId="250"/>
    <cellStyle name="Обычный 30 2" xfId="251"/>
    <cellStyle name="Обычный 31" xfId="252"/>
    <cellStyle name="Обычный 31 2" xfId="253"/>
    <cellStyle name="Обычный 31 2 2" xfId="254"/>
    <cellStyle name="Обычный 31 3" xfId="255"/>
    <cellStyle name="Обычный 31 3 2" xfId="256"/>
    <cellStyle name="Обычный 31 4" xfId="257"/>
    <cellStyle name="Обычный 32" xfId="258"/>
    <cellStyle name="Обычный 32 2" xfId="259"/>
    <cellStyle name="Обычный 33" xfId="260"/>
    <cellStyle name="Обычный 33 2" xfId="261"/>
    <cellStyle name="Обычный 34" xfId="410"/>
    <cellStyle name="Обычный 4" xfId="262"/>
    <cellStyle name="Обычный 4 2" xfId="263"/>
    <cellStyle name="Обычный 4 2 2" xfId="264"/>
    <cellStyle name="Обычный 4 2 2 2" xfId="265"/>
    <cellStyle name="Обычный 4 2 2 2 2" xfId="266"/>
    <cellStyle name="Обычный 4 2 2 3" xfId="267"/>
    <cellStyle name="Обычный 4 2 3" xfId="268"/>
    <cellStyle name="Обычный 4 2 3 2" xfId="269"/>
    <cellStyle name="Обычный 4 2 4" xfId="270"/>
    <cellStyle name="Обычный 4 2_Договора 2016" xfId="271"/>
    <cellStyle name="Обычный 4 3" xfId="272"/>
    <cellStyle name="Обычный 4 3 2" xfId="273"/>
    <cellStyle name="Обычный 4 3 2 2" xfId="274"/>
    <cellStyle name="Обычный 4 3 3" xfId="275"/>
    <cellStyle name="Обычный 4 4" xfId="276"/>
    <cellStyle name="Обычный 4 4 2" xfId="277"/>
    <cellStyle name="Обычный 4 5" xfId="278"/>
    <cellStyle name="Обычный 4 6" xfId="279"/>
    <cellStyle name="Обычный 4_Договора 2016" xfId="280"/>
    <cellStyle name="Обычный 5" xfId="281"/>
    <cellStyle name="Обычный 5 2" xfId="282"/>
    <cellStyle name="Обычный 5 2 2" xfId="283"/>
    <cellStyle name="Обычный 5 2 2 2" xfId="284"/>
    <cellStyle name="Обычный 5 2 3" xfId="285"/>
    <cellStyle name="Обычный 5 3" xfId="286"/>
    <cellStyle name="Обычный 5 3 2" xfId="287"/>
    <cellStyle name="Обычный 5 4" xfId="288"/>
    <cellStyle name="Обычный 5 5" xfId="289"/>
    <cellStyle name="Обычный 5 6" xfId="290"/>
    <cellStyle name="Обычный 5 7" xfId="291"/>
    <cellStyle name="Обычный 5 8" xfId="292"/>
    <cellStyle name="Обычный 5_Договора 2016" xfId="293"/>
    <cellStyle name="Обычный 6" xfId="294"/>
    <cellStyle name="Обычный 6 2" xfId="295"/>
    <cellStyle name="Обычный 6 2 2" xfId="296"/>
    <cellStyle name="Обычный 6 3" xfId="297"/>
    <cellStyle name="Обычный 6 3 2" xfId="298"/>
    <cellStyle name="Обычный 6 4" xfId="299"/>
    <cellStyle name="Обычный 6_20012015_Шаблон отчета ГТРК по спонсорству" xfId="300"/>
    <cellStyle name="Обычный 7" xfId="301"/>
    <cellStyle name="Обычный 7 2" xfId="302"/>
    <cellStyle name="Обычный 7 2 2" xfId="303"/>
    <cellStyle name="Обычный 7 2 2 2" xfId="304"/>
    <cellStyle name="Обычный 7 2 3" xfId="305"/>
    <cellStyle name="Обычный 7 3" xfId="306"/>
    <cellStyle name="Обычный 7 3 2" xfId="307"/>
    <cellStyle name="Обычный 7 4" xfId="308"/>
    <cellStyle name="Обычный 8" xfId="309"/>
    <cellStyle name="Обычный 8 2" xfId="310"/>
    <cellStyle name="Обычный 9" xfId="311"/>
    <cellStyle name="Обычный 9 2" xfId="312"/>
    <cellStyle name="Плохой 2" xfId="313"/>
    <cellStyle name="Пояснение 2" xfId="314"/>
    <cellStyle name="Примечание 2" xfId="315"/>
    <cellStyle name="Процентный 2" xfId="316"/>
    <cellStyle name="Процентный 2 2" xfId="317"/>
    <cellStyle name="Процентный 2 2 2" xfId="318"/>
    <cellStyle name="Процентный 2 2 2 2" xfId="319"/>
    <cellStyle name="Процентный 2 2 2 2 2" xfId="320"/>
    <cellStyle name="Процентный 2 2 2 3" xfId="321"/>
    <cellStyle name="Процентный 2 2 3" xfId="322"/>
    <cellStyle name="Процентный 2 2 3 2" xfId="323"/>
    <cellStyle name="Процентный 2 2 4" xfId="324"/>
    <cellStyle name="Процентный 2 3" xfId="325"/>
    <cellStyle name="Процентный 2 3 2" xfId="326"/>
    <cellStyle name="Процентный 2 3 2 2" xfId="327"/>
    <cellStyle name="Процентный 2 3 3" xfId="328"/>
    <cellStyle name="Процентный 2 4" xfId="329"/>
    <cellStyle name="Процентный 2 4 2" xfId="330"/>
    <cellStyle name="Процентный 2 5" xfId="331"/>
    <cellStyle name="Процентный 2 6" xfId="332"/>
    <cellStyle name="Процентный 3" xfId="333"/>
    <cellStyle name="Процентный 4" xfId="334"/>
    <cellStyle name="Процентный 5" xfId="335"/>
    <cellStyle name="Связанная ячейка 2" xfId="336"/>
    <cellStyle name="Смета" xfId="337"/>
    <cellStyle name="Стиль 1" xfId="338"/>
    <cellStyle name="Текст предупреждения 2" xfId="339"/>
    <cellStyle name="Финансовый [0] 10" xfId="340"/>
    <cellStyle name="Финансовый [0] 11" xfId="341"/>
    <cellStyle name="Финансовый [0] 11 2" xfId="342"/>
    <cellStyle name="Финансовый [0] 12" xfId="343"/>
    <cellStyle name="Финансовый [0] 12 2" xfId="344"/>
    <cellStyle name="Финансовый [0] 12 2 2" xfId="345"/>
    <cellStyle name="Финансовый [0] 12 3" xfId="346"/>
    <cellStyle name="Финансовый [0] 2" xfId="347"/>
    <cellStyle name="Финансовый [0] 2 2" xfId="348"/>
    <cellStyle name="Финансовый [0] 2 2 2" xfId="349"/>
    <cellStyle name="Финансовый [0] 2 2 2 2" xfId="350"/>
    <cellStyle name="Финансовый [0] 2 2 2 2 2" xfId="351"/>
    <cellStyle name="Финансовый [0] 2 2 2 3" xfId="352"/>
    <cellStyle name="Финансовый [0] 2 2 2 4" xfId="353"/>
    <cellStyle name="Финансовый [0] 2 2 3" xfId="354"/>
    <cellStyle name="Финансовый [0] 2 2 3 2" xfId="355"/>
    <cellStyle name="Финансовый [0] 2 2 4" xfId="356"/>
    <cellStyle name="Финансовый [0] 2 3" xfId="357"/>
    <cellStyle name="Финансовый [0] 2 3 2" xfId="358"/>
    <cellStyle name="Финансовый [0] 2 3 2 2" xfId="359"/>
    <cellStyle name="Финансовый [0] 2 3 3" xfId="360"/>
    <cellStyle name="Финансовый [0] 2 4" xfId="361"/>
    <cellStyle name="Финансовый [0] 2 4 2" xfId="362"/>
    <cellStyle name="Финансовый [0] 2 5" xfId="363"/>
    <cellStyle name="Финансовый [0] 2 5 2" xfId="364"/>
    <cellStyle name="Финансовый [0] 2 6" xfId="365"/>
    <cellStyle name="Финансовый [0] 3" xfId="366"/>
    <cellStyle name="Финансовый [0] 3 2" xfId="367"/>
    <cellStyle name="Финансовый [0] 3 3" xfId="368"/>
    <cellStyle name="Финансовый [0] 4" xfId="369"/>
    <cellStyle name="Финансовый [0] 4 2" xfId="370"/>
    <cellStyle name="Финансовый [0] 4 2 2" xfId="371"/>
    <cellStyle name="Финансовый [0] 4 2 2 2" xfId="372"/>
    <cellStyle name="Финансовый [0] 4 2 3" xfId="373"/>
    <cellStyle name="Финансовый [0] 4 3" xfId="374"/>
    <cellStyle name="Финансовый [0] 4 3 2" xfId="375"/>
    <cellStyle name="Финансовый [0] 5" xfId="376"/>
    <cellStyle name="Финансовый [0] 5 2" xfId="377"/>
    <cellStyle name="Финансовый [0] 5 2 2" xfId="378"/>
    <cellStyle name="Финансовый [0] 5 2 2 2" xfId="379"/>
    <cellStyle name="Финансовый [0] 5 2 3" xfId="380"/>
    <cellStyle name="Финансовый [0] 5 3" xfId="381"/>
    <cellStyle name="Финансовый [0] 5 3 2" xfId="382"/>
    <cellStyle name="Финансовый [0] 5 4" xfId="383"/>
    <cellStyle name="Финансовый [0] 6" xfId="384"/>
    <cellStyle name="Финансовый [0] 6 2" xfId="385"/>
    <cellStyle name="Финансовый [0] 7" xfId="386"/>
    <cellStyle name="Финансовый [0] 8" xfId="387"/>
    <cellStyle name="Финансовый [0] 8 2" xfId="388"/>
    <cellStyle name="Финансовый [0] 9" xfId="389"/>
    <cellStyle name="Финансовый 10" xfId="390"/>
    <cellStyle name="Финансовый 10 2" xfId="391"/>
    <cellStyle name="Финансовый 11" xfId="392"/>
    <cellStyle name="Финансовый 12" xfId="393"/>
    <cellStyle name="Финансовый 13" xfId="394"/>
    <cellStyle name="Финансовый 13 2" xfId="395"/>
    <cellStyle name="Финансовый 2" xfId="396"/>
    <cellStyle name="Финансовый 2 2" xfId="397"/>
    <cellStyle name="Финансовый 2 3" xfId="398"/>
    <cellStyle name="Финансовый 3" xfId="399"/>
    <cellStyle name="Финансовый 4" xfId="400"/>
    <cellStyle name="Финансовый 5" xfId="401"/>
    <cellStyle name="Финансовый 5 2" xfId="402"/>
    <cellStyle name="Финансовый 6" xfId="403"/>
    <cellStyle name="Финансовый 7" xfId="404"/>
    <cellStyle name="Финансовый 8" xfId="405"/>
    <cellStyle name="Финансовый 8 2" xfId="406"/>
    <cellStyle name="Финансовый 9" xfId="407"/>
    <cellStyle name="Финансовый 9 2" xfId="408"/>
    <cellStyle name="Хороший 2" xfId="4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/&#1055;&#1088;&#1086;&#1075;&#1085;&#1086;&#1079;%20GRP/&#1056;&#1077;&#1075;&#1080;&#1086;&#1085;&#1072;&#1083;&#1100;&#1085;&#1099;&#1077;/2009/&#1056;&#1086;&#1089;&#1089;&#1080;&#1103;/&#1055;&#1088;&#1086;&#1075;&#1085;&#1086;&#1079;%20&#1088;&#1077;&#1075;&#1080;&#1086;&#1085;&#1072;&#1083;&#1100;&#1085;&#1099;&#1093;%20GRP%202009%20&#1056;&#1086;&#1089;&#1089;&#1080;&#1103;%20(09.12.09).%20&#1087;&#1083;&#1072;&#1085;&#1086;&#1074;&#1086;&#1077;%20&#1086;&#1073;&#1085;&#1086;&#1074;&#1083;&#1077;&#1085;&#1080;&#107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1059;&#1055;&#1056;&#1040;&#1042;&#1051;&#1045;&#1053;&#1048;&#1045;%20&#1050;&#1054;&#1052;&#1052;&#1045;&#1056;&#1063;&#1045;&#1057;&#1050;&#1048;&#1061;%20&#1055;&#1056;&#1054;&#1045;&#1050;&#1058;&#1054;&#1042;/6.Vimb+&#1089;&#1072;&#1084;&#1086;&#1088;&#1077;&#1072;&#1083;&#1080;&#1079;&#1072;&#1094;&#1080;&#1103;/&#1057;&#1040;&#1052;&#1054;&#1056;&#1045;&#1040;&#1051;&#1048;&#1047;&#1040;&#1062;&#1048;&#1071;/2016/1.&#1086;&#1090;&#1095;&#1077;&#1090;_&#1042;&#1048;/&#1072;&#1087;&#1088;&#1077;&#1083;&#1100;/&#1086;&#1090;&#1095;&#1077;&#1090;%20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7;&#1088;&#1077;&#1083;&#1100;%2065/&#1050;&#1085;&#1080;&#1075;&#1072;%20&#1089;&#1083;&#1091;&#1095;&#1072;&#1081;&#1085;&#1099;&#1093;%20&#1089;&#1074;&#1103;&#1079;&#1077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ravnikova/Local%20Settings/Temporary%20Internet%20Files/Content.Outlook/4LD4P7H2/ForecastREN2010%20(8%20&#1080;&#1102;&#1085;&#1103;%202010_&#1075;&#1086;&#1088;&#1086;&#1076;&#1072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e\Programming%20Costs\Own%20Production\Overview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A/&#1055;&#1088;&#1086;&#1075;&#1085;&#1086;&#1079;%20GRP/&#1060;&#1077;&#1076;&#1077;&#1088;&#1072;&#1083;&#1100;&#1085;&#1099;&#1077;/2012/5%20&#1082;&#1072;&#1085;&#1072;&#1083;/5%20&#1082;&#1072;&#1085;&#1072;&#1083;%20&#1060;&#1077;&#1076;%20GRP%202011-2012%202012%2001%20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A/&#1055;&#1088;&#1086;&#1075;&#1085;&#1086;&#1079;%20GRP/&#1056;&#1077;&#1075;&#1080;&#1086;&#1085;&#1072;&#1083;&#1100;&#1085;&#1099;&#1077;/2009/&#1056;&#1086;&#1089;&#1089;&#1080;&#1103;/&#1055;&#1088;&#1086;&#1075;&#1085;&#1086;&#1079;%20&#1088;&#1077;&#1075;&#1080;&#1086;&#1085;&#1072;&#1083;&#1100;&#1085;&#1099;&#1093;%20GRP%202009%20&#1056;&#1086;&#1089;&#1089;&#1080;&#1103;%20(19.11.09).%20&#1087;&#1083;&#1072;&#1085;&#1086;&#1074;&#1086;&#1077;%20&#1086;&#1073;&#1085;&#1086;&#1074;&#1083;&#1077;&#1085;&#1080;&#107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&#1056;&#1055;&#1050;/&#1071;&#1085;&#1074;&#1072;&#1088;&#1100;%202004%20&#1051;&#1080;/&#1050;&#1085;&#1080;&#1075;&#1072;%20&#1089;&#1083;&#1091;&#1095;&#1072;&#1081;&#1085;&#1099;&#1093;%20&#1089;&#1074;&#1103;&#1079;&#1077;&#108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%20share%20forecast\&#1044;&#1086;&#1084;&#1072;&#1096;&#1085;&#1080;&#1081;\2009\&#1072;&#1074;&#1075;&#1091;&#1089;&#1090;-&#1076;&#1077;&#1082;&#1072;&#1073;&#1088;&#1100;%202009%20&amp;%20&#1103;&#1085;&#1074;&#1072;&#1088;&#1100;-&#1076;&#1077;&#1082;&#1072;&#1073;&#1088;&#1100;%202010\16.06%20HTV%20rating%20forecast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&#1056;&#1055;&#1050;/&#1050;&#1085;&#1080;&#1075;&#1072;%20&#1089;&#1083;&#1091;&#1095;&#1072;&#1081;&#1085;&#1099;&#1093;%20&#1089;&#1074;&#1103;&#1079;&#1077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1"/>
      <sheetName val="Предыдущий прогноз"/>
      <sheetName val="ВИМБ"/>
      <sheetName val="ВИМБ (Москва)"/>
      <sheetName val="Palomars TTV"/>
      <sheetName val="Palomars Share"/>
      <sheetName val="Сводная"/>
      <sheetName val="Прогноз GRP 2009"/>
      <sheetName val="Доля Федеральная"/>
      <sheetName val="К усадки"/>
      <sheetName val="Москва"/>
      <sheetName val="Архангельск"/>
      <sheetName val="Барнаул"/>
      <sheetName val="Владивосток"/>
      <sheetName val="Волгоград"/>
      <sheetName val="Воронеж"/>
      <sheetName val="Екатеринбург"/>
      <sheetName val="Ижевск"/>
      <sheetName val="Иркутск"/>
      <sheetName val="Казань"/>
      <sheetName val="Кемерово"/>
      <sheetName val="Краснодар"/>
      <sheetName val="Красноярск"/>
      <sheetName val="НижнийНовгород"/>
      <sheetName val="Новосибирск"/>
      <sheetName val="Омск"/>
      <sheetName val="Оренбург"/>
      <sheetName val="Пермь"/>
      <sheetName val="Ростов"/>
      <sheetName val="Самара"/>
      <sheetName val="СанктПетербург"/>
      <sheetName val="Саратов"/>
      <sheetName val="Ставрополь"/>
      <sheetName val="Тверь"/>
      <sheetName val="Томск"/>
      <sheetName val="Тула"/>
      <sheetName val="Тюмень"/>
      <sheetName val="Уфа"/>
      <sheetName val="Хабаровск"/>
      <sheetName val="Челябинск"/>
      <sheetName val="Ярославль"/>
      <sheetName val="Минуты, Операторы"/>
      <sheetName val="Прогноз операторов 2008"/>
      <sheetName val="Динамика доли по прошлому году"/>
      <sheetName val="Pal 10.04"/>
      <sheetName val="ВИМБ 10.04"/>
      <sheetName val="прай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Архангельск</v>
          </cell>
        </row>
        <row r="25">
          <cell r="A25" t="str">
            <v>СанктПетербург</v>
          </cell>
          <cell r="B25">
            <v>20.51</v>
          </cell>
          <cell r="C25">
            <v>18.760000000000002</v>
          </cell>
          <cell r="D25">
            <v>20.39</v>
          </cell>
          <cell r="E25">
            <v>20.21</v>
          </cell>
          <cell r="F25">
            <v>19.27</v>
          </cell>
          <cell r="G25">
            <v>17.059999999999999</v>
          </cell>
          <cell r="H25">
            <v>15.54</v>
          </cell>
          <cell r="I25">
            <v>15.8</v>
          </cell>
          <cell r="J25">
            <v>16.46</v>
          </cell>
          <cell r="K25">
            <v>16.98</v>
          </cell>
          <cell r="L25">
            <v>20.36</v>
          </cell>
          <cell r="M25">
            <v>21.14</v>
          </cell>
          <cell r="N25">
            <v>21.39</v>
          </cell>
          <cell r="O25">
            <v>22.74</v>
          </cell>
          <cell r="P25">
            <v>21.68</v>
          </cell>
          <cell r="Q25">
            <v>20.32</v>
          </cell>
          <cell r="R25">
            <v>18.75</v>
          </cell>
          <cell r="S25">
            <v>17.21</v>
          </cell>
          <cell r="T25">
            <v>16.190000000000001</v>
          </cell>
          <cell r="U25">
            <v>15.89</v>
          </cell>
          <cell r="V25">
            <v>17.21</v>
          </cell>
          <cell r="W25">
            <v>19.79</v>
          </cell>
          <cell r="X25">
            <v>21.06</v>
          </cell>
          <cell r="Y25">
            <v>20.77</v>
          </cell>
          <cell r="Z25">
            <v>20.91</v>
          </cell>
          <cell r="AA25">
            <v>21.8</v>
          </cell>
          <cell r="AB25">
            <v>21.17</v>
          </cell>
          <cell r="AC25">
            <v>20.329999999999998</v>
          </cell>
          <cell r="AD25">
            <v>18.329999999999998</v>
          </cell>
          <cell r="AE25">
            <v>16.010000000000002</v>
          </cell>
          <cell r="AF25">
            <v>15.62</v>
          </cell>
          <cell r="AG25">
            <v>15.71</v>
          </cell>
          <cell r="AH25">
            <v>17.989999999999998</v>
          </cell>
          <cell r="AI25">
            <v>19.59</v>
          </cell>
          <cell r="AJ25">
            <v>23.22</v>
          </cell>
          <cell r="AK25">
            <v>21.86</v>
          </cell>
          <cell r="AL25">
            <v>22.24</v>
          </cell>
          <cell r="AM25">
            <v>20.97</v>
          </cell>
          <cell r="AN25">
            <v>22.52</v>
          </cell>
          <cell r="AO25">
            <v>19.57</v>
          </cell>
          <cell r="AP25">
            <v>19.309999999999999</v>
          </cell>
          <cell r="AQ25">
            <v>18.71</v>
          </cell>
          <cell r="AR25">
            <v>17.03</v>
          </cell>
          <cell r="AS25">
            <v>18.57</v>
          </cell>
          <cell r="AT25">
            <v>15.426500000000001</v>
          </cell>
          <cell r="AU25">
            <v>19.829999999999998</v>
          </cell>
          <cell r="AV25">
            <v>21.32</v>
          </cell>
          <cell r="AW25">
            <v>20.239999999999998</v>
          </cell>
          <cell r="AX25">
            <v>22.14</v>
          </cell>
          <cell r="AY25">
            <v>21.27</v>
          </cell>
          <cell r="AZ25">
            <v>21.34</v>
          </cell>
          <cell r="BA25">
            <v>20.9</v>
          </cell>
          <cell r="BB25">
            <v>19.25</v>
          </cell>
          <cell r="BC25">
            <v>17.399999999999999</v>
          </cell>
          <cell r="BD25">
            <v>16.5</v>
          </cell>
          <cell r="BE25">
            <v>16.516999999999999</v>
          </cell>
          <cell r="BF25">
            <v>18.199000000000002</v>
          </cell>
          <cell r="BG25">
            <v>20.79</v>
          </cell>
          <cell r="BH25">
            <v>21.558</v>
          </cell>
          <cell r="BI25">
            <v>21.558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контрагенты"/>
      <sheetName val="Лист3"/>
    </sheetNames>
    <sheetDataSet>
      <sheetData sheetId="0" refreshError="1"/>
      <sheetData sheetId="1">
        <row r="7">
          <cell r="A7" t="str">
            <v>ООО "Эс Класс Клиник Калуга"</v>
          </cell>
        </row>
        <row r="8">
          <cell r="A8" t="str">
            <v>ООО "Людмила"</v>
          </cell>
        </row>
        <row r="9">
          <cell r="A9" t="str">
            <v>ООО "ТЦ Гагарина, 1"</v>
          </cell>
        </row>
        <row r="10">
          <cell r="A10" t="str">
            <v>ООО "Интервидео"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.10"/>
      <sheetName val="1.14"/>
      <sheetName val="#ССЫЛКА"/>
      <sheetName val="d_pok"/>
      <sheetName val="13,40 Авансы_получ"/>
      <sheetName val="Лист2"/>
      <sheetName val="Лист3"/>
      <sheetName val="Ав (закупка, услуги)"/>
      <sheetName val="Потребность в сырье"/>
      <sheetName val="БПУ р"/>
      <sheetName val="свод по Копм"/>
      <sheetName val="Поступления"/>
      <sheetName val="Кред. задолж."/>
      <sheetName val="PLб"/>
      <sheetName val="д"/>
      <sheetName val="оборот средства(год)"/>
      <sheetName val="Товар в пути"/>
      <sheetName val="факторный анализ"/>
      <sheetName val="ГСМ"/>
      <sheetName val="янв"/>
      <sheetName val="Деб+ДС рег"/>
      <sheetName val="Гр фин"/>
      <sheetName val="Льгов"/>
      <sheetName val="КАП З"/>
      <sheetName val="Хран сах "/>
      <sheetName val="Свод по Фукзам"/>
      <sheetName val="б"/>
      <sheetName val="1.03.04"/>
      <sheetName val="Прочие"/>
      <sheetName val="Хран св+м+ж"/>
      <sheetName val="Пост"/>
      <sheetName val="Баланс"/>
      <sheetName val="Товар"/>
      <sheetName val="Кредитный портфель"/>
      <sheetName val="РЗ-год"/>
      <sheetName val="БПУ"/>
      <sheetName val="РЗ-3мес"/>
      <sheetName val="КЗ"/>
      <sheetName val="Август"/>
      <sheetName val="РСК-год"/>
      <sheetName val="Книга случайных связей"/>
      <sheetName val="Фин деят"/>
      <sheetName val="Деньги"/>
      <sheetName val="12 кред ф баланс "/>
      <sheetName val="НПК"/>
      <sheetName val="Самара план продаж"/>
      <sheetName val="Авансы_уплач,деньги в регионах"/>
      <sheetName val="ц (по отгрузке)"/>
      <sheetName val="т(к)"/>
      <sheetName val="Авансы_уплач,деньги в регионах,"/>
      <sheetName val="Отчет подробный"/>
      <sheetName val="Хотмыжск"/>
      <sheetName val="P&amp;L"/>
      <sheetName val="Коммерческие расходы"/>
      <sheetName val="Платежи"/>
      <sheetName val="готовая продукция"/>
      <sheetName val="c-c корма"/>
      <sheetName val="ДЗ-раб (3)"/>
      <sheetName val="ВР"/>
      <sheetName val="Погашение КЗ"/>
      <sheetName val="КЗ 20.03.04"/>
      <sheetName val="Б_продаж"/>
      <sheetName val="Расх_производственные"/>
      <sheetName val="Сырьё"/>
      <sheetName val="Нормы"/>
      <sheetName val="Производство"/>
      <sheetName val="БДДС руб ПР"/>
      <sheetName val="Вр ф (2)"/>
      <sheetName val="PLтв - Б"/>
      <sheetName val="РЗ"/>
      <sheetName val="Лист 2"/>
      <sheetName val="апрель ЗП"/>
      <sheetName val="ИСХ"/>
      <sheetName val="титул"/>
      <sheetName val="КФВ"/>
      <sheetName val="сс"/>
      <sheetName val="Курск план продаж"/>
      <sheetName val="Курский"/>
      <sheetName val="т"/>
      <sheetName val="12 креди баланс "/>
      <sheetName val="Баланс р"/>
      <sheetName val="аван получ "/>
      <sheetName val="Чапай"/>
      <sheetName val="БДДС р"/>
      <sheetName val="Прочий товар"/>
      <sheetName val="РПК-С"/>
      <sheetName val="ОДФР 2"/>
      <sheetName val="Орский"/>
      <sheetName val="РПК-О"/>
      <sheetName val="Аванс свекла"/>
      <sheetName val="скорр"/>
      <sheetName val="Зад-ть по кредитам на 31.03"/>
      <sheetName val="ежедневный лист заполнения"/>
      <sheetName val="БДДС Крутьки"/>
      <sheetName val="за месяц"/>
      <sheetName val="оборотка"/>
      <sheetName val="РПК-XXI"/>
      <sheetName val="PL"/>
      <sheetName val="свод товар 10,1"/>
      <sheetName val="Ком расх нач"/>
      <sheetName val="БДДС р (2)"/>
      <sheetName val="1_10"/>
      <sheetName val="1_14"/>
      <sheetName val="13,40_Авансы_получ"/>
      <sheetName val="Ав_(закупка,_услуги)"/>
      <sheetName val="Потребность_в_сырье"/>
      <sheetName val="БПУ_р"/>
      <sheetName val="свод_по_Копм"/>
      <sheetName val="Кред__задолж_"/>
      <sheetName val="оборот_средства(год)"/>
      <sheetName val="Товар_в_пути"/>
      <sheetName val="факторный_анализ"/>
      <sheetName val="Деб+ДС_рег"/>
      <sheetName val="Гр_фин"/>
      <sheetName val="КАП_З"/>
      <sheetName val="Хран_сах_"/>
      <sheetName val="Свод_по_Фукзам"/>
      <sheetName val="1_03_04"/>
      <sheetName val="Хран_св+м+ж"/>
      <sheetName val="Кредитный_портфель"/>
      <sheetName val="Книга_случайных_связей"/>
      <sheetName val="Фин_деят"/>
      <sheetName val="12_кред_ф_баланс_"/>
      <sheetName val="Самара_план_продаж"/>
      <sheetName val="Авансы_уплач,деньги_в_регионах"/>
      <sheetName val="ц_(по_отгрузке)"/>
      <sheetName val="Авансы_уплач,деньги_в_регионах,"/>
      <sheetName val="Отчет_подробный"/>
      <sheetName val="Коммерческие_расходы"/>
      <sheetName val="готовая_продукция"/>
      <sheetName val="c-c_корма"/>
      <sheetName val="ДЗ-раб_(3)"/>
      <sheetName val="Погашение_КЗ"/>
      <sheetName val="КЗ_20_03_04"/>
      <sheetName val="БДДС_руб_ПР"/>
      <sheetName val="Вр_ф_(2)"/>
      <sheetName val="PLтв_-_Б"/>
      <sheetName val="Лист_2"/>
      <sheetName val="апрель_ЗП"/>
      <sheetName val="Курск_план_продаж"/>
      <sheetName val="12_креди_баланс_"/>
      <sheetName val="Баланс_р"/>
      <sheetName val="аван_получ_"/>
      <sheetName val="БДДС_р"/>
      <sheetName val="Прочий_товар"/>
      <sheetName val="ОДФР_2"/>
      <sheetName val="Аванс_свекла"/>
      <sheetName val="Зад-ть_по_кредитам_на_31_03"/>
      <sheetName val="ежедневный_лист_заполнения"/>
      <sheetName val="БДДС_Крутьки"/>
      <sheetName val="за_месяц"/>
      <sheetName val="свод_товар_10,1"/>
      <sheetName val="Ком_расх_нач"/>
      <sheetName val="БДДС_р_(2)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/>
      <sheetData sheetId="51" refreshError="1"/>
      <sheetData sheetId="52"/>
      <sheetData sheetId="53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 2"/>
      <sheetName val="Исходник ЖЕня 2009"/>
      <sheetName val="Duration"/>
      <sheetName val="Reach"/>
      <sheetName val="PUT(18+)"/>
      <sheetName val="PUT(25_54)"/>
      <sheetName val="Total Daily Reach"/>
      <sheetName val="Fidelity"/>
      <sheetName val="PUT 700_2500 (25_54)"/>
      <sheetName val="PUT 700_2500 (18+)"/>
      <sheetName val="PUT 700_2500 (4+)"/>
      <sheetName val="ОТЧЕТ "/>
      <sheetName val="Weight"/>
      <sheetName val="Share"/>
      <sheetName val="TVR"/>
      <sheetName val="Zapping"/>
      <sheetName val="Zapping (25_54)"/>
      <sheetName val="TVR (Break)"/>
      <sheetName val="TVR (Break 25_54)"/>
      <sheetName val="GRP (25_54)"/>
      <sheetName val="Share 700_2500 (18+)"/>
      <sheetName val="Share 700_2500(25_54)"/>
      <sheetName val="Share 700_2500 (4+)"/>
      <sheetName val="Share (4+)"/>
      <sheetName val="Share (25_54)"/>
      <sheetName val="бюджет 25..54"/>
      <sheetName val="GRP &amp; Minutes per month "/>
      <sheetName val="Monitor Q1"/>
      <sheetName val="Monitor Q2"/>
      <sheetName val="Targets vs budget 2003"/>
      <sheetName val="targets vs. budget 2002"/>
      <sheetName val="Old Model"/>
      <sheetName val="Russia"/>
      <sheetName val="!"/>
      <sheetName val="2010 год"/>
      <sheetName val="2009"/>
      <sheetName val="Бюджетные цифры"/>
      <sheetName val="GRP"/>
      <sheetName val="Выгрузка из ВИМБ"/>
      <sheetName val="Отчет"/>
      <sheetName val="Лист для ВИ"/>
      <sheetName val="Исходник"/>
      <sheetName val="сравнение"/>
      <sheetName val="Исходник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X-Rate"/>
      <sheetName val="OWNPROD SE"/>
      <sheetName val="OWNPROD TOTAL SEK (2)"/>
      <sheetName val="OWNPROD TOTAL SEK"/>
      <sheetName val="OWNPROD DK"/>
      <sheetName val="OWNPROD NO"/>
      <sheetName val="Carry Fwd SE"/>
      <sheetName val="Carry Fwd DK"/>
      <sheetName val="Carry Fwd NO"/>
      <sheetName val="Modul1"/>
      <sheetName val="Modul2"/>
      <sheetName val="PrR.5"/>
    </sheetNames>
    <sheetDataSet>
      <sheetData sheetId="0" refreshError="1">
        <row r="141">
          <cell r="E141">
            <v>1</v>
          </cell>
        </row>
        <row r="154">
          <cell r="E154">
            <v>1.2172000000000001</v>
          </cell>
        </row>
        <row r="165">
          <cell r="E165">
            <v>1.2172000000000001</v>
          </cell>
        </row>
        <row r="176">
          <cell r="E176">
            <v>1.2172000000000001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грузка данных"/>
      <sheetName val="Загрузка данных Palomars"/>
      <sheetName val="TTV"/>
      <sheetName val="Share"/>
      <sheetName val="TTV 18+"/>
      <sheetName val="Объемы"/>
      <sheetName val="Кус"/>
      <sheetName val="GRP"/>
      <sheetName val="КСР"/>
      <sheetName val="Доверительные интервалы"/>
      <sheetName val="Вимб"/>
      <sheetName val="Share (25-59)"/>
      <sheetName val="TTV 25-59"/>
      <sheetName val="GRP (25-59)"/>
      <sheetName val="% prime и 2prime 25-5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E5">
            <v>228640</v>
          </cell>
          <cell r="F5">
            <v>278940</v>
          </cell>
          <cell r="G5">
            <v>297180</v>
          </cell>
          <cell r="H5">
            <v>9660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E6">
            <v>250</v>
          </cell>
          <cell r="F6">
            <v>460</v>
          </cell>
          <cell r="G6">
            <v>530</v>
          </cell>
          <cell r="H6">
            <v>450</v>
          </cell>
          <cell r="I6">
            <v>470</v>
          </cell>
          <cell r="J6">
            <v>480</v>
          </cell>
          <cell r="K6">
            <v>1035</v>
          </cell>
          <cell r="L6">
            <v>885</v>
          </cell>
          <cell r="M6">
            <v>600</v>
          </cell>
          <cell r="N6">
            <v>470</v>
          </cell>
          <cell r="O6">
            <v>560</v>
          </cell>
          <cell r="P6">
            <v>480</v>
          </cell>
        </row>
      </sheetData>
      <sheetData sheetId="7" refreshError="1"/>
      <sheetData sheetId="8" refreshError="1">
        <row r="3">
          <cell r="I3">
            <v>3474.64</v>
          </cell>
          <cell r="L3">
            <v>3540</v>
          </cell>
        </row>
        <row r="4">
          <cell r="I4">
            <v>3525.8029999999999</v>
          </cell>
          <cell r="L4">
            <v>3550</v>
          </cell>
        </row>
        <row r="5">
          <cell r="I5">
            <v>4157.9769999999999</v>
          </cell>
          <cell r="L5">
            <v>4160</v>
          </cell>
        </row>
        <row r="6">
          <cell r="I6">
            <v>3738.85</v>
          </cell>
          <cell r="L6">
            <v>3640</v>
          </cell>
        </row>
        <row r="7">
          <cell r="I7">
            <v>2941.62</v>
          </cell>
          <cell r="L7">
            <v>3030</v>
          </cell>
        </row>
        <row r="8">
          <cell r="I8">
            <v>2526.5549999999998</v>
          </cell>
          <cell r="L8">
            <v>2600</v>
          </cell>
        </row>
        <row r="9">
          <cell r="I9">
            <v>2758.7820000000002</v>
          </cell>
          <cell r="L9">
            <v>2720</v>
          </cell>
        </row>
        <row r="10">
          <cell r="I10">
            <v>2884.0520000000001</v>
          </cell>
          <cell r="L10">
            <v>2910</v>
          </cell>
        </row>
        <row r="11">
          <cell r="I11">
            <v>4186.8980000000001</v>
          </cell>
          <cell r="L11">
            <v>4220</v>
          </cell>
        </row>
        <row r="12">
          <cell r="I12">
            <v>4320.1319999999996</v>
          </cell>
          <cell r="L12">
            <v>4300</v>
          </cell>
        </row>
        <row r="13">
          <cell r="I13">
            <v>4838.3379999999997</v>
          </cell>
          <cell r="L13">
            <v>4840</v>
          </cell>
        </row>
        <row r="14">
          <cell r="I14">
            <v>4671.3320000000003</v>
          </cell>
          <cell r="L14">
            <v>4670</v>
          </cell>
        </row>
      </sheetData>
      <sheetData sheetId="9" refreshError="1"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8">
          <cell r="B18">
            <v>52.964999888837333</v>
          </cell>
          <cell r="C18">
            <v>51.67000025510788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30.439999863505363</v>
          </cell>
          <cell r="J18">
            <v>52.493333029250309</v>
          </cell>
          <cell r="K18">
            <v>89.281475067138672</v>
          </cell>
          <cell r="L18">
            <v>22.805835723876953</v>
          </cell>
          <cell r="M18">
            <v>24.75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1"/>
      <sheetName val="Предыдущий прогноз"/>
      <sheetName val="ВИМБ"/>
      <sheetName val="ВИМБ (Москва)"/>
      <sheetName val="Palomars TTV"/>
      <sheetName val="Palomars Share"/>
      <sheetName val="Сводная"/>
      <sheetName val="Прогноз GRP 2009"/>
      <sheetName val="Доля Федеральная"/>
      <sheetName val="К усадки"/>
      <sheetName val="Москва"/>
      <sheetName val="Архангельск"/>
      <sheetName val="Барнаул"/>
      <sheetName val="Владивосток"/>
      <sheetName val="Волгоград"/>
      <sheetName val="Воронеж"/>
      <sheetName val="Екатеринбург"/>
      <sheetName val="Ижевск"/>
      <sheetName val="Иркутск"/>
      <sheetName val="Казань"/>
      <sheetName val="Кемерово"/>
      <sheetName val="Краснодар"/>
      <sheetName val="Красноярск"/>
      <sheetName val="НижнийНовгород"/>
      <sheetName val="Новосибирск"/>
      <sheetName val="Омск"/>
      <sheetName val="Оренбург"/>
      <sheetName val="Пермь"/>
      <sheetName val="Ростов"/>
      <sheetName val="Самара"/>
      <sheetName val="СанктПетербург"/>
      <sheetName val="Саратов"/>
      <sheetName val="Ставрополь"/>
      <sheetName val="Тверь"/>
      <sheetName val="Томск"/>
      <sheetName val="Тула"/>
      <sheetName val="Тюмень"/>
      <sheetName val="Уфа"/>
      <sheetName val="Хабаровск"/>
      <sheetName val="Челябинск"/>
      <sheetName val="Ярославль"/>
      <sheetName val="Минуты, Операторы"/>
      <sheetName val="Прогноз операторов 2008"/>
      <sheetName val="Динамика доли по прошлому году"/>
      <sheetName val="Pal 10.04"/>
      <sheetName val="ВИМБ 10.04"/>
      <sheetName val="прайм"/>
      <sheetName val="Share"/>
      <sheetName val="Норм"/>
      <sheetName val="ChanGr_cfg"/>
      <sheetName val="Cities_cf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Архангельск</v>
          </cell>
        </row>
        <row r="25">
          <cell r="A25" t="str">
            <v>СанктПетербург</v>
          </cell>
          <cell r="B25">
            <v>20.51</v>
          </cell>
          <cell r="C25">
            <v>18.760000000000002</v>
          </cell>
          <cell r="D25">
            <v>20.39</v>
          </cell>
          <cell r="E25">
            <v>20.21</v>
          </cell>
          <cell r="F25">
            <v>19.27</v>
          </cell>
          <cell r="G25">
            <v>17.059999999999999</v>
          </cell>
          <cell r="H25">
            <v>15.54</v>
          </cell>
          <cell r="I25">
            <v>15.8</v>
          </cell>
          <cell r="J25">
            <v>16.46</v>
          </cell>
          <cell r="K25">
            <v>16.98</v>
          </cell>
          <cell r="L25">
            <v>20.36</v>
          </cell>
          <cell r="M25">
            <v>21.14</v>
          </cell>
          <cell r="N25">
            <v>21.39</v>
          </cell>
          <cell r="O25">
            <v>22.74</v>
          </cell>
          <cell r="P25">
            <v>21.68</v>
          </cell>
          <cell r="Q25">
            <v>20.32</v>
          </cell>
          <cell r="R25">
            <v>18.75</v>
          </cell>
          <cell r="S25">
            <v>17.21</v>
          </cell>
          <cell r="T25">
            <v>16.190000000000001</v>
          </cell>
          <cell r="U25">
            <v>15.89</v>
          </cell>
          <cell r="V25">
            <v>17.21</v>
          </cell>
          <cell r="W25">
            <v>19.79</v>
          </cell>
          <cell r="X25">
            <v>21.06</v>
          </cell>
          <cell r="Y25">
            <v>20.77</v>
          </cell>
          <cell r="Z25">
            <v>20.91</v>
          </cell>
          <cell r="AA25">
            <v>21.8</v>
          </cell>
          <cell r="AB25">
            <v>21.17</v>
          </cell>
          <cell r="AC25">
            <v>20.329999999999998</v>
          </cell>
          <cell r="AD25">
            <v>18.329999999999998</v>
          </cell>
          <cell r="AE25">
            <v>16.010000000000002</v>
          </cell>
          <cell r="AF25">
            <v>15.62</v>
          </cell>
          <cell r="AG25">
            <v>15.71</v>
          </cell>
          <cell r="AH25">
            <v>17.989999999999998</v>
          </cell>
          <cell r="AI25">
            <v>19.59</v>
          </cell>
          <cell r="AJ25">
            <v>23.22</v>
          </cell>
          <cell r="AK25">
            <v>21.86</v>
          </cell>
          <cell r="AL25">
            <v>22.24</v>
          </cell>
          <cell r="AM25">
            <v>20.97</v>
          </cell>
          <cell r="AN25">
            <v>22.52</v>
          </cell>
          <cell r="AO25">
            <v>19.57</v>
          </cell>
          <cell r="AP25">
            <v>19.309999999999999</v>
          </cell>
          <cell r="AQ25">
            <v>18.71</v>
          </cell>
          <cell r="AR25">
            <v>17.03</v>
          </cell>
          <cell r="AS25">
            <v>18.57</v>
          </cell>
          <cell r="AT25">
            <v>15.426500000000001</v>
          </cell>
          <cell r="AU25">
            <v>19.829999999999998</v>
          </cell>
          <cell r="AV25">
            <v>21.32</v>
          </cell>
          <cell r="AW25">
            <v>20.239999999999998</v>
          </cell>
          <cell r="AX25">
            <v>22.14</v>
          </cell>
          <cell r="AY25">
            <v>21.27</v>
          </cell>
          <cell r="AZ25">
            <v>21.34</v>
          </cell>
          <cell r="BA25">
            <v>20.9</v>
          </cell>
          <cell r="BB25">
            <v>19.25</v>
          </cell>
          <cell r="BC25">
            <v>17.399999999999999</v>
          </cell>
          <cell r="BD25">
            <v>16.5</v>
          </cell>
          <cell r="BE25">
            <v>16.516999999999999</v>
          </cell>
          <cell r="BF25">
            <v>18.199000000000002</v>
          </cell>
          <cell r="BG25">
            <v>20.79</v>
          </cell>
          <cell r="BH25">
            <v>21.513333333333332</v>
          </cell>
          <cell r="BI25">
            <v>21.136523271054457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оборотка"/>
      <sheetName val="янв"/>
      <sheetName val="т"/>
      <sheetName val="Вр ф (2)"/>
      <sheetName val="БДДС год"/>
      <sheetName val="ИСХ"/>
      <sheetName val="#ССЫЛКА"/>
      <sheetName val="Ав (закупка, услуги)"/>
      <sheetName val="Аванс свекла"/>
      <sheetName val="Хран сах "/>
      <sheetName val="Товар в пути"/>
      <sheetName val="Прочий товар"/>
      <sheetName val="Деб+ДС рег"/>
      <sheetName val="Кред. задолж."/>
      <sheetName val="аван получ "/>
      <sheetName val="Инвестиции"/>
      <sheetName val="апрель ЗП"/>
      <sheetName val="скорр"/>
      <sheetName val="Баланс"/>
      <sheetName val="P&amp;L"/>
      <sheetName val="ц (по отгрузке)"/>
      <sheetName val="Лист 2"/>
      <sheetName val="2 деньги в пути"/>
      <sheetName val="12 креди баланс "/>
      <sheetName val="товар пр 2 вар 2"/>
      <sheetName val="PL по месяцам"/>
      <sheetName val="РПК-год"/>
      <sheetName val="РЗ-3мес"/>
      <sheetName val="12 кред ф баланс "/>
      <sheetName val="Фин деят"/>
      <sheetName val="факторный анализ"/>
      <sheetName val="Аналит з-ка"/>
      <sheetName val="мероп. пр 6"/>
      <sheetName val="РСК-год"/>
      <sheetName val="РЦ "/>
      <sheetName val="PL по отгрузке"/>
      <sheetName val="c-c корма"/>
      <sheetName val="БАЛАНС(большой)"/>
      <sheetName val="КАП З"/>
      <sheetName val="Орский"/>
      <sheetName val="ББЛ"/>
      <sheetName val="Кред"/>
      <sheetName val="Сдача произведен. прод."/>
      <sheetName val="Льгов"/>
      <sheetName val="Кап затр"/>
      <sheetName val="Хотмыжск"/>
      <sheetName val="PLб"/>
      <sheetName val="РЗ-год"/>
      <sheetName val="РЗ"/>
      <sheetName val="ежедневный лист заполнения"/>
      <sheetName val="13,40 Авансы_получ"/>
      <sheetName val="Деньги &quot;производство&quot;"/>
      <sheetName val="ВКЗ"/>
      <sheetName val="Товар"/>
      <sheetName val="Деньги"/>
      <sheetName val="Ан.зап. пр 5"/>
      <sheetName val="Центр НПК"/>
      <sheetName val="Кредитный портфель"/>
      <sheetName val="Поступления"/>
      <sheetName val="Резерв-год"/>
      <sheetName val="Остаток (игры)"/>
      <sheetName val="оборот средства(год)"/>
      <sheetName val="Ав+фин влож"/>
      <sheetName val="сс"/>
      <sheetName val="БДДС пр 3"/>
      <sheetName val="Хран св+м+ж"/>
      <sheetName val="Платежи"/>
      <sheetName val="свод "/>
      <sheetName val="Авансы_уплач,деньги в регионах"/>
      <sheetName val="Произв пок раст 3 "/>
      <sheetName val="Резерв"/>
      <sheetName val="б"/>
      <sheetName val="Пост"/>
      <sheetName val="Прочие"/>
      <sheetName val="ц"/>
      <sheetName val="ГСМ"/>
      <sheetName val="КЗ по сырью"/>
      <sheetName val="НПК"/>
      <sheetName val="Птицеводство"/>
      <sheetName val="Продажи 16"/>
      <sheetName val="Гр фин"/>
      <sheetName val="БДДС"/>
      <sheetName val="Сверка с компаниями"/>
      <sheetName val="Авансы_уплач,деньги в регионах,"/>
      <sheetName val="за месяц"/>
      <sheetName val="ОДФР 2"/>
      <sheetName val="Коммерческие расходы"/>
      <sheetName val="январь"/>
      <sheetName val="d_pok"/>
      <sheetName val="свод по Копм"/>
      <sheetName val="PLтв - Б"/>
      <sheetName val="PL"/>
      <sheetName val="Птицеводство-3мес"/>
      <sheetName val="Книга случайных связей"/>
      <sheetName val="т(к)"/>
      <sheetName val="д"/>
      <sheetName val="Инв"/>
      <sheetName val="Выбытия"/>
      <sheetName val="Свод по Фукзам"/>
      <sheetName val="Свод по Фукзе 05"/>
      <sheetName val="разбивка по комбинатам"/>
      <sheetName val="РПК"/>
      <sheetName val="Отчет подробный"/>
      <sheetName val="Ком  расх 3м"/>
      <sheetName val="Откл"/>
      <sheetName val="БПУ г"/>
      <sheetName val="БДДС г"/>
      <sheetName val="Свод график Инв"/>
      <sheetName val="ОС и инвестиц."/>
      <sheetName val="предоплата"/>
      <sheetName val="Курский"/>
      <sheetName val="Животноводство"/>
      <sheetName val="Вр_ф_(2)"/>
      <sheetName val="БДДС_год"/>
      <sheetName val="Ав_(закупка,_услуги)"/>
      <sheetName val="Аванс_свекла"/>
      <sheetName val="Хран_сах_"/>
      <sheetName val="Товар_в_пути"/>
      <sheetName val="Прочий_товар"/>
      <sheetName val="Деб+ДС_рег"/>
      <sheetName val="Кред__задолж_"/>
      <sheetName val="аван_получ_"/>
      <sheetName val="апрель_ЗП"/>
      <sheetName val="ц_(по_отгрузке)"/>
      <sheetName val="Лист_2"/>
      <sheetName val="2_деньги_в_пути"/>
      <sheetName val="12_креди_баланс_"/>
      <sheetName val="товар_пр_2_вар_2"/>
      <sheetName val="PL_по_месяцам"/>
      <sheetName val="12_кред_ф_баланс_"/>
      <sheetName val="Фин_деят"/>
      <sheetName val="факторный_анализ"/>
      <sheetName val="Аналит_з-ка"/>
      <sheetName val="мероп__пр_6"/>
      <sheetName val="РЦ_"/>
      <sheetName val="PL_по_отгрузке"/>
      <sheetName val="c-c_корма"/>
      <sheetName val="КАП_З"/>
      <sheetName val="Сдача_произведен__прод_"/>
      <sheetName val="Кап_затр"/>
      <sheetName val="ежедневный_лист_заполнения"/>
      <sheetName val="13,40_Авансы_получ"/>
      <sheetName val="Деньги_&quot;производство&quot;"/>
      <sheetName val="Ан_зап__пр_5"/>
      <sheetName val="Центр_НПК"/>
      <sheetName val="Кредитный_портфель"/>
      <sheetName val="Остаток_(игры)"/>
      <sheetName val="оборот_средства(год)"/>
      <sheetName val="Ав+фин_влож"/>
      <sheetName val="БДДС_пр_3"/>
      <sheetName val="Хран_св+м+ж"/>
      <sheetName val="свод_"/>
      <sheetName val="Авансы_уплач,деньги_в_регионах"/>
      <sheetName val="Произв_пок_раст_3_"/>
      <sheetName val="КЗ_по_сырью"/>
      <sheetName val="Продажи_16"/>
      <sheetName val="Гр_фин"/>
      <sheetName val="Сверка_с_компаниями"/>
      <sheetName val="Авансы_уплач,деньги_в_регионах,"/>
      <sheetName val="за_месяц"/>
      <sheetName val="ОДФР_2"/>
      <sheetName val="Коммерческие_расходы"/>
      <sheetName val="свод_по_Копм"/>
      <sheetName val="PLтв_-_Б"/>
      <sheetName val="Книга_случайных_связей"/>
      <sheetName val="Свод_по_Фукзам"/>
      <sheetName val="Свод_по_Фукзе_05"/>
      <sheetName val="разбивка_по_комбинатам"/>
      <sheetName val="Отчет_подробный"/>
      <sheetName val="Ком__расх_3м"/>
      <sheetName val="БПУ_г"/>
      <sheetName val="БДДС_г"/>
      <sheetName val="Свод_график_Инв"/>
      <sheetName val="ОС_и_инвестиц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Help"/>
      <sheetName val="Sheet1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Аффинити"/>
      <sheetName val="Аффинити Домашний"/>
      <sheetName val="календарь 2009"/>
      <sheetName val="20.6 Sal+Tax (UAH) IDS+IDS(BVI)"/>
      <sheetName val="Palomars TT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свод по Копм"/>
      <sheetName val="Кредитный портфель"/>
      <sheetName val="за месяц"/>
      <sheetName val="Платежи"/>
      <sheetName val="БАЛАНС(большой)"/>
      <sheetName val="Орский"/>
      <sheetName val="ежедневный лист заполнения"/>
      <sheetName val="Произв пок раст 3 "/>
      <sheetName val="скорр"/>
      <sheetName val="ДЗ-раб (3)"/>
      <sheetName val="БДДС пр 3"/>
      <sheetName val="ВКЗ"/>
      <sheetName val="аван получ "/>
      <sheetName val="РПК"/>
      <sheetName val="ББЛ"/>
      <sheetName val="янв"/>
      <sheetName val="ц"/>
      <sheetName val="Аванс свекла"/>
      <sheetName val="Льгов"/>
      <sheetName val="Книга случайных связей"/>
      <sheetName val="КФВ"/>
      <sheetName val="PL по отгрузке"/>
      <sheetName val="12 креди баланс "/>
      <sheetName val="Кред. задолж."/>
      <sheetName val="Ав (закупка, услуги)"/>
      <sheetName val="Ан.зап. пр 5"/>
      <sheetName val="Инв"/>
      <sheetName val="Товар в пути"/>
      <sheetName val="РЗ-3мес"/>
      <sheetName val="1.03.04"/>
      <sheetName val="НПК"/>
      <sheetName val="РЗ-год"/>
      <sheetName val="Сверка с компаниями"/>
      <sheetName val="Птицеводство-3мес"/>
      <sheetName val="Авансы_уплач,деньги в регионах"/>
      <sheetName val="Баланс"/>
      <sheetName val="Деб+ДС рег"/>
      <sheetName val="Расходы простоя (Курск)"/>
      <sheetName val="КЗ"/>
      <sheetName val="Отчет подробный"/>
      <sheetName val="Хран сах "/>
      <sheetName val="d_pok"/>
      <sheetName val="мероп. пр 6"/>
      <sheetName val="Пост"/>
      <sheetName val="ц (по отгрузке)"/>
      <sheetName val="ВР"/>
      <sheetName val="ОС и инвестиц."/>
      <sheetName val="Расходы простой (Орск)"/>
      <sheetName val="оборотка"/>
      <sheetName val="т(к)"/>
      <sheetName val="c-c корма"/>
      <sheetName val="Свод по Фукзам"/>
      <sheetName val="б"/>
      <sheetName val="Продажи 16"/>
      <sheetName val="PL"/>
      <sheetName val="КЗ по сырью"/>
      <sheetName val="апрель ЗП"/>
      <sheetName val="свод "/>
      <sheetName val="Свод по Фукзе 05"/>
      <sheetName val="Коммерческие расходы"/>
      <sheetName val="БПУ"/>
      <sheetName val="P&amp;L"/>
      <sheetName val="План"/>
      <sheetName val="Деньги"/>
      <sheetName val="факторный анализ"/>
      <sheetName val="Поступления"/>
      <sheetName val="Ав+фин влож"/>
      <sheetName val="январь"/>
      <sheetName val="#ССЫЛКА"/>
      <sheetName val="товар пр 2 вар 2"/>
      <sheetName val="Фин"/>
      <sheetName val="Центр НПК"/>
      <sheetName val="Авансы_уплач,деньги в регионах,"/>
      <sheetName val="т"/>
      <sheetName val="БДДС"/>
      <sheetName val="Свод график Инв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затраты"/>
      <sheetName val="График погашения"/>
      <sheetName val="Ком расх нач"/>
      <sheetName val="товары"/>
      <sheetName val="2 деньги в пути"/>
      <sheetName val="РПК-год"/>
      <sheetName val="Прочий товар"/>
      <sheetName val="Инвестиции"/>
      <sheetName val="КАП З"/>
      <sheetName val="Деньги &quot;производство&quot;"/>
      <sheetName val="Фин деят"/>
      <sheetName val="Хран св+м+ж"/>
      <sheetName val="ОДФР 2"/>
      <sheetName val="ИСХ"/>
      <sheetName val="Резерв"/>
      <sheetName val="Хотмыжск"/>
      <sheetName val="оборот средства(год)"/>
      <sheetName val="13,40 Авансы_получ"/>
      <sheetName val="Вр ф (2)"/>
      <sheetName val="Сдача произведен. прод."/>
      <sheetName val="Кред"/>
      <sheetName val="Аналит з-ка"/>
      <sheetName val="д"/>
      <sheetName val="Кап затр"/>
      <sheetName val="Птицеводство"/>
      <sheetName val="Гр фин"/>
      <sheetName val="БДДС год"/>
      <sheetName val="Выбытия"/>
      <sheetName val="сс"/>
      <sheetName val="Остаток (игры)"/>
      <sheetName val="разбивка по комбинатам"/>
      <sheetName val="Прочие"/>
      <sheetName val="12 кред ф баланс "/>
      <sheetName val="Резерв-год"/>
      <sheetName val="PLтв - Б"/>
      <sheetName val="Лист 2"/>
      <sheetName val="ГСМ"/>
      <sheetName val="PLб"/>
      <sheetName val="РЗ"/>
      <sheetName val="предоплата"/>
      <sheetName val="РЦ "/>
      <sheetName val="РСК-год"/>
      <sheetName val="PL по месяцам"/>
      <sheetName val="Товар"/>
      <sheetName val="Ком  расх 3м"/>
      <sheetName val="Откл"/>
      <sheetName val="БПУ г"/>
      <sheetName val="БДДС г"/>
      <sheetName val="Курский"/>
      <sheetName val="Животноводство"/>
      <sheetName val="свод по бюджету"/>
      <sheetName val="ИНВ Орск"/>
      <sheetName val="Оборудование"/>
      <sheetName val="ИНВ Курск"/>
      <sheetName val="фин деят и ОХР"/>
      <sheetName val="ИНВ Чапай"/>
      <sheetName val="Поступления 15-19.09"/>
      <sheetName val="Авансы полученные"/>
      <sheetName val="Усл-первДЗ "/>
      <sheetName val="ДЗ-раб для КБ"/>
      <sheetName val="Sheet1"/>
      <sheetName val="Фин. вложения"/>
      <sheetName val="Ав уплач (закупка, услуги)"/>
      <sheetName val="Усл-первДЗ"/>
      <sheetName val="ДЗ2"/>
      <sheetName val="ЗКР"/>
      <sheetName val="займы свод"/>
      <sheetName val="изменения для АБ"/>
      <sheetName val="Изменения"/>
      <sheetName val="Кредиторская задолженность"/>
      <sheetName val="Отгрузка"/>
      <sheetName val="Форма1"/>
      <sheetName val="Усл-первКЗ"/>
      <sheetName val="  ОДФР 2   "/>
      <sheetName val="ДЗ"/>
      <sheetName val="Авансы уплаченные"/>
      <sheetName val="Чапаевский МК"/>
      <sheetName val="ИТОГ"/>
      <sheetName val="Курские мясопродукты"/>
      <sheetName val="Орский МК 1"/>
      <sheetName val="ОРСК план продаж"/>
      <sheetName val="Курск план продаж"/>
      <sheetName val="Самара план продаж"/>
      <sheetName val="Потребность в сырье"/>
      <sheetName val="Чапай"/>
      <sheetName val="готовая продукция"/>
      <sheetName val="Сырье для аналитики"/>
      <sheetName val="обороты"/>
      <sheetName val="РПК XXI век"/>
      <sheetName val="Апрель 04"/>
      <sheetName val="% %"/>
      <sheetName val="Проценты"/>
      <sheetName val="Конверсия"/>
      <sheetName val="РПК-3мес"/>
      <sheetName val="ОС"/>
      <sheetName val="Срочные заявки"/>
      <sheetName val="БДДС Крутьки"/>
      <sheetName val="ВКЗ_выд"/>
      <sheetName val="движение дс"/>
      <sheetName val="PL СКР"/>
      <sheetName val="Авансы выданные"/>
      <sheetName val="аванс по ОС"/>
      <sheetName val="СКР"/>
      <sheetName val="Balance Sh+Indices"/>
      <sheetName val="MACRO"/>
      <sheetName val="Balance Sheet"/>
      <sheetName val="DailySch"/>
      <sheetName val="Авансы "/>
      <sheetName val="1.10"/>
      <sheetName val="Птица-год1"/>
      <sheetName val="Отклонения"/>
      <sheetName val="Отклонения год"/>
      <sheetName val="1.14"/>
      <sheetName val="Бал NEW"/>
      <sheetName val="общее"/>
      <sheetName val="3 проекта"/>
      <sheetName val="Птица-3мес"/>
      <sheetName val="КЗ 20.03.04"/>
      <sheetName val="Фин (2)"/>
      <sheetName val="Форма1 NEW-new"/>
      <sheetName val="БПУ р"/>
      <sheetName val="БДДС р"/>
      <sheetName val="Баланс р"/>
      <sheetName val="Приложение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A19" zoomScaleNormal="100" workbookViewId="0">
      <pane xSplit="2" topLeftCell="C1" activePane="topRight" state="frozen"/>
      <selection pane="topRight" activeCell="A3" sqref="A3"/>
    </sheetView>
  </sheetViews>
  <sheetFormatPr defaultRowHeight="12.75" outlineLevelRow="1" x14ac:dyDescent="0.2"/>
  <cols>
    <col min="1" max="1" width="5.85546875" style="3" customWidth="1"/>
    <col min="2" max="2" width="31.7109375" style="33" customWidth="1"/>
    <col min="3" max="3" width="24" style="36" customWidth="1"/>
    <col min="4" max="4" width="17.7109375" style="36" customWidth="1"/>
    <col min="5" max="5" width="12.28515625" style="36" customWidth="1"/>
    <col min="6" max="6" width="15.42578125" style="36" bestFit="1" customWidth="1"/>
    <col min="7" max="7" width="12.85546875" style="36" customWidth="1"/>
    <col min="8" max="8" width="12.28515625" style="33" bestFit="1" customWidth="1"/>
    <col min="9" max="9" width="12.28515625" style="52" bestFit="1" customWidth="1"/>
    <col min="10" max="10" width="13.42578125" style="33" bestFit="1" customWidth="1"/>
    <col min="11" max="11" width="12.28515625" style="33" bestFit="1" customWidth="1"/>
    <col min="12" max="13" width="12.28515625" style="3" bestFit="1" customWidth="1"/>
    <col min="14" max="14" width="14.140625" style="3" bestFit="1" customWidth="1"/>
    <col min="15" max="15" width="13.5703125" style="3" customWidth="1"/>
    <col min="16" max="16" width="17" style="33" customWidth="1"/>
    <col min="17" max="17" width="18.42578125" style="33" customWidth="1"/>
  </cols>
  <sheetData>
    <row r="1" spans="1:17" x14ac:dyDescent="0.2">
      <c r="A1" s="73" t="s">
        <v>56</v>
      </c>
      <c r="B1" s="73"/>
      <c r="C1" s="35"/>
    </row>
    <row r="2" spans="1:17" x14ac:dyDescent="0.2">
      <c r="A2" s="74" t="s">
        <v>117</v>
      </c>
      <c r="B2" s="74"/>
      <c r="C2" s="35"/>
      <c r="J2" s="38"/>
      <c r="K2" s="38"/>
      <c r="N2" s="37"/>
      <c r="O2" s="37"/>
    </row>
    <row r="3" spans="1:17" x14ac:dyDescent="0.2">
      <c r="B3" s="3"/>
      <c r="C3" s="35"/>
      <c r="O3" s="37"/>
    </row>
    <row r="4" spans="1:17" x14ac:dyDescent="0.2">
      <c r="A4" s="27" t="s">
        <v>64</v>
      </c>
      <c r="B4" s="24"/>
      <c r="C4" s="35"/>
      <c r="F4" s="38"/>
      <c r="G4" s="37"/>
      <c r="I4" s="37"/>
      <c r="K4" s="37"/>
      <c r="M4" s="37"/>
      <c r="N4" s="37"/>
      <c r="O4" s="37"/>
      <c r="P4" s="38"/>
    </row>
    <row r="5" spans="1:17" ht="21" thickBot="1" x14ac:dyDescent="0.25">
      <c r="A5" s="26" t="s">
        <v>53</v>
      </c>
      <c r="B5" s="24"/>
      <c r="C5" s="35"/>
      <c r="F5" s="38"/>
      <c r="G5" s="37"/>
      <c r="H5" s="38"/>
      <c r="I5" s="38"/>
      <c r="J5" s="38"/>
      <c r="K5" s="38"/>
      <c r="L5" s="37"/>
      <c r="N5" s="37"/>
      <c r="O5" s="37"/>
    </row>
    <row r="6" spans="1:17" ht="20.45" customHeight="1" x14ac:dyDescent="0.2">
      <c r="A6" s="75" t="s">
        <v>0</v>
      </c>
      <c r="B6" s="77" t="s">
        <v>1</v>
      </c>
      <c r="C6" s="69" t="s">
        <v>50</v>
      </c>
      <c r="D6" s="69" t="s">
        <v>24</v>
      </c>
      <c r="E6" s="69" t="s">
        <v>51</v>
      </c>
      <c r="F6" s="71" t="s">
        <v>57</v>
      </c>
      <c r="G6" s="72"/>
      <c r="H6" s="71" t="s">
        <v>58</v>
      </c>
      <c r="I6" s="72"/>
      <c r="J6" s="71" t="s">
        <v>60</v>
      </c>
      <c r="K6" s="72"/>
      <c r="L6" s="71" t="s">
        <v>59</v>
      </c>
      <c r="M6" s="72"/>
      <c r="N6" s="69" t="s">
        <v>115</v>
      </c>
      <c r="O6" s="69"/>
      <c r="P6" s="81" t="s">
        <v>61</v>
      </c>
      <c r="Q6" s="79" t="s">
        <v>25</v>
      </c>
    </row>
    <row r="7" spans="1:17" ht="23.45" customHeight="1" thickBot="1" x14ac:dyDescent="0.25">
      <c r="A7" s="76"/>
      <c r="B7" s="78"/>
      <c r="C7" s="70"/>
      <c r="D7" s="70"/>
      <c r="E7" s="70"/>
      <c r="F7" s="43" t="s">
        <v>26</v>
      </c>
      <c r="G7" s="43" t="s">
        <v>27</v>
      </c>
      <c r="H7" s="34" t="s">
        <v>26</v>
      </c>
      <c r="I7" s="43" t="s">
        <v>27</v>
      </c>
      <c r="J7" s="34" t="s">
        <v>26</v>
      </c>
      <c r="K7" s="34" t="s">
        <v>27</v>
      </c>
      <c r="L7" s="61" t="s">
        <v>26</v>
      </c>
      <c r="M7" s="61" t="s">
        <v>27</v>
      </c>
      <c r="N7" s="59" t="s">
        <v>26</v>
      </c>
      <c r="O7" s="59" t="s">
        <v>27</v>
      </c>
      <c r="P7" s="82"/>
      <c r="Q7" s="80"/>
    </row>
    <row r="8" spans="1:17" ht="25.5" x14ac:dyDescent="0.2">
      <c r="A8" s="11" t="s">
        <v>2</v>
      </c>
      <c r="B8" s="12" t="s">
        <v>38</v>
      </c>
      <c r="C8" s="23"/>
      <c r="D8" s="23"/>
      <c r="E8" s="23"/>
      <c r="F8" s="39">
        <f t="shared" ref="F8:M8" si="0">F9+F43+F49</f>
        <v>0</v>
      </c>
      <c r="G8" s="39">
        <f t="shared" si="0"/>
        <v>64891019.949999988</v>
      </c>
      <c r="H8" s="39">
        <f t="shared" si="0"/>
        <v>0</v>
      </c>
      <c r="I8" s="39">
        <f t="shared" si="0"/>
        <v>0</v>
      </c>
      <c r="J8" s="58">
        <f t="shared" si="0"/>
        <v>0</v>
      </c>
      <c r="K8" s="58">
        <f t="shared" si="0"/>
        <v>0</v>
      </c>
      <c r="L8" s="58">
        <f t="shared" si="0"/>
        <v>0</v>
      </c>
      <c r="M8" s="58">
        <f t="shared" si="0"/>
        <v>0</v>
      </c>
      <c r="N8" s="58">
        <f t="shared" ref="N8:N10" si="1">F8+H8+J8+L8</f>
        <v>0</v>
      </c>
      <c r="O8" s="58">
        <f t="shared" ref="O8:O19" si="2">G8+I8+K8+M8</f>
        <v>64891019.949999988</v>
      </c>
      <c r="P8" s="58"/>
      <c r="Q8" s="40"/>
    </row>
    <row r="9" spans="1:17" ht="38.25" x14ac:dyDescent="0.2">
      <c r="A9" s="6" t="s">
        <v>3</v>
      </c>
      <c r="B9" s="7" t="s">
        <v>42</v>
      </c>
      <c r="C9" s="44"/>
      <c r="D9" s="49"/>
      <c r="E9" s="9"/>
      <c r="F9" s="41">
        <f t="shared" ref="F9:M9" si="3">F10+F27+F40</f>
        <v>0</v>
      </c>
      <c r="G9" s="41">
        <f t="shared" si="3"/>
        <v>56266141.989999995</v>
      </c>
      <c r="H9" s="41">
        <f t="shared" si="3"/>
        <v>0</v>
      </c>
      <c r="I9" s="41">
        <f t="shared" si="3"/>
        <v>0</v>
      </c>
      <c r="J9" s="41">
        <f t="shared" si="3"/>
        <v>0</v>
      </c>
      <c r="K9" s="41">
        <f t="shared" si="3"/>
        <v>0</v>
      </c>
      <c r="L9" s="41">
        <f t="shared" si="3"/>
        <v>0</v>
      </c>
      <c r="M9" s="41">
        <f t="shared" si="3"/>
        <v>0</v>
      </c>
      <c r="N9" s="41">
        <f t="shared" si="1"/>
        <v>0</v>
      </c>
      <c r="O9" s="41">
        <f t="shared" si="2"/>
        <v>56266141.989999995</v>
      </c>
      <c r="P9" s="41"/>
      <c r="Q9" s="42"/>
    </row>
    <row r="10" spans="1:17" ht="23.45" customHeight="1" x14ac:dyDescent="0.2">
      <c r="A10" s="6" t="s">
        <v>4</v>
      </c>
      <c r="B10" s="25" t="s">
        <v>55</v>
      </c>
      <c r="C10" s="44"/>
      <c r="D10" s="49"/>
      <c r="E10" s="9"/>
      <c r="F10" s="41">
        <f t="shared" ref="F10:M10" si="4">SUM(F11:F26)</f>
        <v>0</v>
      </c>
      <c r="G10" s="41">
        <f t="shared" si="4"/>
        <v>45802944.009999998</v>
      </c>
      <c r="H10" s="41">
        <f t="shared" si="4"/>
        <v>0</v>
      </c>
      <c r="I10" s="41">
        <f t="shared" si="4"/>
        <v>0</v>
      </c>
      <c r="J10" s="41">
        <f t="shared" si="4"/>
        <v>0</v>
      </c>
      <c r="K10" s="41">
        <f t="shared" si="4"/>
        <v>0</v>
      </c>
      <c r="L10" s="41">
        <f t="shared" si="4"/>
        <v>0</v>
      </c>
      <c r="M10" s="41">
        <f t="shared" si="4"/>
        <v>0</v>
      </c>
      <c r="N10" s="41">
        <f t="shared" si="1"/>
        <v>0</v>
      </c>
      <c r="O10" s="41">
        <f t="shared" si="2"/>
        <v>45802944.009999998</v>
      </c>
      <c r="P10" s="41"/>
      <c r="Q10" s="67"/>
    </row>
    <row r="11" spans="1:17" s="64" customFormat="1" ht="24" outlineLevel="1" x14ac:dyDescent="0.2">
      <c r="A11" s="6"/>
      <c r="B11" s="25"/>
      <c r="C11" s="53" t="s">
        <v>89</v>
      </c>
      <c r="D11" s="50" t="s">
        <v>101</v>
      </c>
      <c r="E11" s="48" t="s">
        <v>68</v>
      </c>
      <c r="F11" s="32"/>
      <c r="G11" s="32">
        <v>3122280</v>
      </c>
      <c r="H11" s="32"/>
      <c r="I11" s="32"/>
      <c r="J11" s="32"/>
      <c r="K11" s="65"/>
      <c r="L11" s="62"/>
      <c r="M11" s="62"/>
      <c r="N11" s="62">
        <f t="shared" ref="N11:N21" si="5">F11+H11+J11+L11</f>
        <v>0</v>
      </c>
      <c r="O11" s="62">
        <f t="shared" si="2"/>
        <v>3122280</v>
      </c>
      <c r="P11" s="62"/>
      <c r="Q11" s="63"/>
    </row>
    <row r="12" spans="1:17" s="64" customFormat="1" ht="24" outlineLevel="1" x14ac:dyDescent="0.2">
      <c r="A12" s="6"/>
      <c r="B12" s="25"/>
      <c r="C12" s="53" t="s">
        <v>89</v>
      </c>
      <c r="D12" s="50" t="s">
        <v>102</v>
      </c>
      <c r="E12" s="48" t="s">
        <v>68</v>
      </c>
      <c r="F12" s="32"/>
      <c r="G12" s="32">
        <v>2614253.13</v>
      </c>
      <c r="H12" s="32"/>
      <c r="I12" s="32"/>
      <c r="J12" s="32"/>
      <c r="K12" s="32"/>
      <c r="L12" s="62"/>
      <c r="M12" s="62"/>
      <c r="N12" s="62">
        <f t="shared" si="5"/>
        <v>0</v>
      </c>
      <c r="O12" s="62">
        <f t="shared" si="2"/>
        <v>2614253.13</v>
      </c>
      <c r="P12" s="62"/>
      <c r="Q12" s="63"/>
    </row>
    <row r="13" spans="1:17" ht="25.5" outlineLevel="1" x14ac:dyDescent="0.2">
      <c r="A13" s="6"/>
      <c r="B13" s="25"/>
      <c r="C13" s="53" t="s">
        <v>108</v>
      </c>
      <c r="D13" s="50" t="s">
        <v>109</v>
      </c>
      <c r="E13" s="48" t="s">
        <v>49</v>
      </c>
      <c r="F13" s="32"/>
      <c r="G13" s="32">
        <v>88000</v>
      </c>
      <c r="H13" s="29"/>
      <c r="I13" s="29"/>
      <c r="J13" s="29"/>
      <c r="K13" s="29"/>
      <c r="L13" s="62"/>
      <c r="M13" s="62"/>
      <c r="N13" s="60">
        <f t="shared" ref="N13" si="6">F13+H13+J13+L13</f>
        <v>0</v>
      </c>
      <c r="O13" s="60">
        <f t="shared" ref="O13" si="7">G13+I13+K13+M13</f>
        <v>88000</v>
      </c>
      <c r="P13" s="60"/>
      <c r="Q13" s="1"/>
    </row>
    <row r="14" spans="1:17" ht="25.5" outlineLevel="1" x14ac:dyDescent="0.2">
      <c r="A14" s="6"/>
      <c r="B14" s="25"/>
      <c r="C14" s="45" t="s">
        <v>79</v>
      </c>
      <c r="D14" s="50" t="s">
        <v>80</v>
      </c>
      <c r="E14" s="48" t="s">
        <v>68</v>
      </c>
      <c r="F14" s="32"/>
      <c r="G14" s="32">
        <f>950490+441101.7</f>
        <v>1391591.7</v>
      </c>
      <c r="H14" s="32"/>
      <c r="I14" s="32"/>
      <c r="J14" s="29"/>
      <c r="K14" s="29"/>
      <c r="L14" s="32"/>
      <c r="M14" s="62"/>
      <c r="N14" s="60">
        <f t="shared" si="5"/>
        <v>0</v>
      </c>
      <c r="O14" s="60">
        <f t="shared" si="2"/>
        <v>1391591.7</v>
      </c>
      <c r="P14" s="60"/>
      <c r="Q14" s="1"/>
    </row>
    <row r="15" spans="1:17" ht="24" outlineLevel="1" x14ac:dyDescent="0.2">
      <c r="A15" s="6"/>
      <c r="B15" s="25"/>
      <c r="C15" s="30" t="s">
        <v>103</v>
      </c>
      <c r="D15" s="31" t="s">
        <v>110</v>
      </c>
      <c r="E15" s="28" t="s">
        <v>49</v>
      </c>
      <c r="F15" s="32"/>
      <c r="G15" s="32">
        <v>519456</v>
      </c>
      <c r="H15" s="29"/>
      <c r="I15" s="29"/>
      <c r="J15" s="29"/>
      <c r="K15" s="29"/>
      <c r="L15" s="62"/>
      <c r="M15" s="62"/>
      <c r="N15" s="60">
        <f t="shared" ref="N15" si="8">F15+H15+J15+L15</f>
        <v>0</v>
      </c>
      <c r="O15" s="60">
        <f t="shared" ref="O15" si="9">G15+I15+K15+M15</f>
        <v>519456</v>
      </c>
      <c r="P15" s="60"/>
      <c r="Q15" s="1"/>
    </row>
    <row r="16" spans="1:17" ht="24" outlineLevel="1" x14ac:dyDescent="0.2">
      <c r="A16" s="6"/>
      <c r="B16" s="25"/>
      <c r="C16" s="44" t="s">
        <v>93</v>
      </c>
      <c r="D16" s="50" t="s">
        <v>95</v>
      </c>
      <c r="E16" s="47" t="s">
        <v>68</v>
      </c>
      <c r="F16" s="32"/>
      <c r="G16" s="32">
        <v>201960</v>
      </c>
      <c r="H16" s="29"/>
      <c r="I16" s="29"/>
      <c r="J16" s="29"/>
      <c r="K16" s="29"/>
      <c r="L16" s="62"/>
      <c r="M16" s="62"/>
      <c r="N16" s="60">
        <f t="shared" si="5"/>
        <v>0</v>
      </c>
      <c r="O16" s="60">
        <f t="shared" si="2"/>
        <v>201960</v>
      </c>
      <c r="P16" s="60"/>
      <c r="Q16" s="1"/>
    </row>
    <row r="17" spans="1:17" ht="24" outlineLevel="1" x14ac:dyDescent="0.2">
      <c r="A17" s="6"/>
      <c r="B17" s="25"/>
      <c r="C17" s="45" t="s">
        <v>98</v>
      </c>
      <c r="D17" s="50" t="s">
        <v>99</v>
      </c>
      <c r="E17" s="48" t="s">
        <v>49</v>
      </c>
      <c r="F17" s="32"/>
      <c r="G17" s="32">
        <f>34520+1368258</f>
        <v>1402778</v>
      </c>
      <c r="H17" s="29"/>
      <c r="I17" s="29"/>
      <c r="J17" s="29"/>
      <c r="K17" s="29"/>
      <c r="L17" s="29"/>
      <c r="M17" s="62"/>
      <c r="N17" s="60">
        <f t="shared" si="5"/>
        <v>0</v>
      </c>
      <c r="O17" s="60">
        <f t="shared" si="2"/>
        <v>1402778</v>
      </c>
      <c r="P17" s="60"/>
      <c r="Q17" s="1"/>
    </row>
    <row r="18" spans="1:17" ht="24" outlineLevel="1" x14ac:dyDescent="0.2">
      <c r="A18" s="6"/>
      <c r="B18" s="25"/>
      <c r="C18" s="45" t="s">
        <v>77</v>
      </c>
      <c r="D18" s="50" t="s">
        <v>78</v>
      </c>
      <c r="E18" s="48" t="s">
        <v>68</v>
      </c>
      <c r="F18" s="32"/>
      <c r="G18" s="32">
        <f>384000+146500</f>
        <v>530500</v>
      </c>
      <c r="H18" s="32"/>
      <c r="I18" s="32"/>
      <c r="J18" s="29"/>
      <c r="K18" s="29"/>
      <c r="L18" s="32"/>
      <c r="M18" s="62"/>
      <c r="N18" s="60">
        <f t="shared" si="5"/>
        <v>0</v>
      </c>
      <c r="O18" s="60">
        <f t="shared" si="2"/>
        <v>530500</v>
      </c>
      <c r="P18" s="60"/>
      <c r="Q18" s="1"/>
    </row>
    <row r="19" spans="1:17" ht="25.5" outlineLevel="1" x14ac:dyDescent="0.2">
      <c r="A19" s="6"/>
      <c r="B19" s="25"/>
      <c r="C19" s="45" t="s">
        <v>81</v>
      </c>
      <c r="D19" s="50" t="s">
        <v>82</v>
      </c>
      <c r="E19" s="48" t="s">
        <v>49</v>
      </c>
      <c r="F19" s="32"/>
      <c r="G19" s="32">
        <f>392500+907650</f>
        <v>1300150</v>
      </c>
      <c r="H19" s="29"/>
      <c r="I19" s="29"/>
      <c r="J19" s="29"/>
      <c r="K19" s="29"/>
      <c r="L19" s="62"/>
      <c r="M19" s="62"/>
      <c r="N19" s="60">
        <f t="shared" si="5"/>
        <v>0</v>
      </c>
      <c r="O19" s="60">
        <f t="shared" si="2"/>
        <v>1300150</v>
      </c>
      <c r="P19" s="60"/>
      <c r="Q19" s="1"/>
    </row>
    <row r="20" spans="1:17" ht="24" outlineLevel="1" x14ac:dyDescent="0.2">
      <c r="A20" s="6"/>
      <c r="B20" s="25"/>
      <c r="C20" s="45" t="s">
        <v>111</v>
      </c>
      <c r="D20" s="50" t="s">
        <v>112</v>
      </c>
      <c r="E20" s="48" t="s">
        <v>68</v>
      </c>
      <c r="F20" s="32"/>
      <c r="G20" s="32">
        <v>200000</v>
      </c>
      <c r="H20" s="29"/>
      <c r="I20" s="29"/>
      <c r="J20" s="29"/>
      <c r="K20" s="29"/>
      <c r="L20" s="62"/>
      <c r="M20" s="62"/>
      <c r="N20" s="60">
        <f t="shared" ref="N20" si="10">F20+H20+J20+L20</f>
        <v>0</v>
      </c>
      <c r="O20" s="60">
        <f t="shared" ref="O20" si="11">G20+I20+K20+M20</f>
        <v>200000</v>
      </c>
      <c r="P20" s="60"/>
      <c r="Q20" s="1"/>
    </row>
    <row r="21" spans="1:17" s="64" customFormat="1" ht="24" customHeight="1" outlineLevel="1" x14ac:dyDescent="0.2">
      <c r="A21" s="6"/>
      <c r="B21" s="25"/>
      <c r="C21" s="45" t="s">
        <v>83</v>
      </c>
      <c r="D21" s="50" t="s">
        <v>84</v>
      </c>
      <c r="E21" s="48" t="s">
        <v>68</v>
      </c>
      <c r="F21" s="32"/>
      <c r="G21" s="32">
        <v>351050</v>
      </c>
      <c r="H21" s="32"/>
      <c r="I21" s="32"/>
      <c r="J21" s="32"/>
      <c r="K21" s="32"/>
      <c r="L21" s="62"/>
      <c r="M21" s="62"/>
      <c r="N21" s="62">
        <f t="shared" si="5"/>
        <v>0</v>
      </c>
      <c r="O21" s="62">
        <f t="shared" ref="O21:O25" si="12">G21+I21+K21+M21</f>
        <v>351050</v>
      </c>
      <c r="P21" s="62"/>
      <c r="Q21" s="63"/>
    </row>
    <row r="22" spans="1:17" ht="24" outlineLevel="1" x14ac:dyDescent="0.2">
      <c r="A22" s="6"/>
      <c r="B22" s="25"/>
      <c r="C22" s="45" t="s">
        <v>70</v>
      </c>
      <c r="D22" s="50" t="s">
        <v>71</v>
      </c>
      <c r="E22" s="48" t="s">
        <v>49</v>
      </c>
      <c r="F22" s="32"/>
      <c r="G22" s="32">
        <f>7926658+2849505</f>
        <v>10776163</v>
      </c>
      <c r="H22" s="29"/>
      <c r="I22" s="29"/>
      <c r="J22" s="29"/>
      <c r="K22" s="29"/>
      <c r="L22" s="62"/>
      <c r="M22" s="62"/>
      <c r="N22" s="60">
        <f t="shared" ref="N22:N25" si="13">F22+H22+J22+L22</f>
        <v>0</v>
      </c>
      <c r="O22" s="60">
        <f t="shared" si="12"/>
        <v>10776163</v>
      </c>
      <c r="P22" s="60"/>
      <c r="Q22" s="1"/>
    </row>
    <row r="23" spans="1:17" s="64" customFormat="1" ht="24" customHeight="1" outlineLevel="1" x14ac:dyDescent="0.2">
      <c r="A23" s="6"/>
      <c r="B23" s="25"/>
      <c r="C23" s="45" t="s">
        <v>74</v>
      </c>
      <c r="D23" s="50" t="s">
        <v>75</v>
      </c>
      <c r="E23" s="48" t="s">
        <v>52</v>
      </c>
      <c r="F23" s="32"/>
      <c r="G23" s="32">
        <v>1462560</v>
      </c>
      <c r="H23" s="32"/>
      <c r="I23" s="32"/>
      <c r="J23" s="32"/>
      <c r="K23" s="32"/>
      <c r="L23" s="62"/>
      <c r="M23" s="62"/>
      <c r="N23" s="62">
        <f t="shared" si="13"/>
        <v>0</v>
      </c>
      <c r="O23" s="62">
        <f t="shared" si="12"/>
        <v>1462560</v>
      </c>
      <c r="P23" s="62"/>
      <c r="Q23" s="63"/>
    </row>
    <row r="24" spans="1:17" ht="24" outlineLevel="1" x14ac:dyDescent="0.2">
      <c r="A24" s="6"/>
      <c r="B24" s="25"/>
      <c r="C24" s="45" t="s">
        <v>76</v>
      </c>
      <c r="D24" s="50" t="s">
        <v>92</v>
      </c>
      <c r="E24" s="48" t="s">
        <v>68</v>
      </c>
      <c r="F24" s="32"/>
      <c r="G24" s="32">
        <f>12021467.17+9184997.01</f>
        <v>21206464.18</v>
      </c>
      <c r="H24" s="32"/>
      <c r="I24" s="29"/>
      <c r="J24" s="29"/>
      <c r="K24" s="29"/>
      <c r="L24" s="62"/>
      <c r="M24" s="62"/>
      <c r="N24" s="60">
        <f t="shared" si="13"/>
        <v>0</v>
      </c>
      <c r="O24" s="60">
        <f t="shared" si="12"/>
        <v>21206464.18</v>
      </c>
      <c r="P24" s="60"/>
      <c r="Q24" s="1"/>
    </row>
    <row r="25" spans="1:17" s="64" customFormat="1" ht="25.5" outlineLevel="1" x14ac:dyDescent="0.2">
      <c r="A25" s="6"/>
      <c r="B25" s="25"/>
      <c r="C25" s="45" t="s">
        <v>72</v>
      </c>
      <c r="D25" s="50" t="s">
        <v>73</v>
      </c>
      <c r="E25" s="48" t="s">
        <v>49</v>
      </c>
      <c r="F25" s="32"/>
      <c r="G25" s="32">
        <v>274800</v>
      </c>
      <c r="H25" s="32"/>
      <c r="I25" s="32"/>
      <c r="J25" s="32"/>
      <c r="K25" s="32"/>
      <c r="L25" s="62"/>
      <c r="M25" s="62"/>
      <c r="N25" s="62">
        <f t="shared" si="13"/>
        <v>0</v>
      </c>
      <c r="O25" s="62">
        <f t="shared" si="12"/>
        <v>274800</v>
      </c>
      <c r="P25" s="62"/>
      <c r="Q25" s="63"/>
    </row>
    <row r="26" spans="1:17" s="64" customFormat="1" outlineLevel="1" x14ac:dyDescent="0.2">
      <c r="A26" s="6"/>
      <c r="B26" s="25"/>
      <c r="C26" s="44" t="s">
        <v>100</v>
      </c>
      <c r="D26" s="50"/>
      <c r="E26" s="66" t="s">
        <v>68</v>
      </c>
      <c r="F26" s="32"/>
      <c r="G26" s="32">
        <v>360938</v>
      </c>
      <c r="H26" s="32"/>
      <c r="I26" s="32"/>
      <c r="J26" s="32"/>
      <c r="K26" s="65"/>
      <c r="L26" s="62"/>
      <c r="M26" s="62"/>
      <c r="N26" s="62">
        <f t="shared" ref="N26" si="14">F26+H26+J26+L26</f>
        <v>0</v>
      </c>
      <c r="O26" s="62">
        <f t="shared" ref="O26" si="15">G26+I26+K26+M26</f>
        <v>360938</v>
      </c>
      <c r="P26" s="62"/>
      <c r="Q26" s="63"/>
    </row>
    <row r="27" spans="1:17" ht="33.6" customHeight="1" x14ac:dyDescent="0.2">
      <c r="A27" s="6" t="s">
        <v>5</v>
      </c>
      <c r="B27" s="25" t="s">
        <v>6</v>
      </c>
      <c r="C27" s="9"/>
      <c r="D27" s="9"/>
      <c r="E27" s="9"/>
      <c r="F27" s="41">
        <f t="shared" ref="F27:O27" si="16">SUM(F28:F39)</f>
        <v>0</v>
      </c>
      <c r="G27" s="41">
        <f t="shared" si="16"/>
        <v>10391496.109999999</v>
      </c>
      <c r="H27" s="41">
        <f t="shared" si="16"/>
        <v>0</v>
      </c>
      <c r="I27" s="41">
        <f t="shared" si="16"/>
        <v>0</v>
      </c>
      <c r="J27" s="41">
        <f t="shared" si="16"/>
        <v>0</v>
      </c>
      <c r="K27" s="41">
        <f t="shared" si="16"/>
        <v>0</v>
      </c>
      <c r="L27" s="41">
        <f t="shared" si="16"/>
        <v>0</v>
      </c>
      <c r="M27" s="41">
        <f t="shared" si="16"/>
        <v>0</v>
      </c>
      <c r="N27" s="60">
        <f t="shared" si="16"/>
        <v>0</v>
      </c>
      <c r="O27" s="60">
        <f t="shared" si="16"/>
        <v>10000296.109999999</v>
      </c>
      <c r="P27" s="60"/>
      <c r="Q27" s="67"/>
    </row>
    <row r="28" spans="1:17" ht="63.75" outlineLevel="1" x14ac:dyDescent="0.2">
      <c r="A28" s="6"/>
      <c r="B28" s="25"/>
      <c r="C28" s="45" t="s">
        <v>65</v>
      </c>
      <c r="D28" s="51"/>
      <c r="E28" s="47" t="s">
        <v>49</v>
      </c>
      <c r="F28" s="32"/>
      <c r="G28" s="32">
        <v>1472800</v>
      </c>
      <c r="H28" s="32"/>
      <c r="I28" s="29"/>
      <c r="J28" s="32"/>
      <c r="K28" s="29"/>
      <c r="L28" s="32"/>
      <c r="M28" s="62"/>
      <c r="N28" s="60">
        <f t="shared" ref="N28:N39" si="17">F28+H28+J28+L28</f>
        <v>0</v>
      </c>
      <c r="O28" s="60">
        <f t="shared" ref="O28:O39" si="18">G28+I28+K28+M28</f>
        <v>1472800</v>
      </c>
      <c r="P28" s="60"/>
      <c r="Q28" s="1"/>
    </row>
    <row r="29" spans="1:17" ht="63.75" outlineLevel="1" x14ac:dyDescent="0.2">
      <c r="A29" s="6"/>
      <c r="B29" s="25"/>
      <c r="C29" s="45" t="s">
        <v>65</v>
      </c>
      <c r="D29" s="51"/>
      <c r="E29" s="47" t="s">
        <v>68</v>
      </c>
      <c r="F29" s="32"/>
      <c r="G29" s="32">
        <v>291971.5</v>
      </c>
      <c r="H29" s="32"/>
      <c r="I29" s="29"/>
      <c r="J29" s="32"/>
      <c r="K29" s="29"/>
      <c r="L29" s="32"/>
      <c r="M29" s="62"/>
      <c r="N29" s="60">
        <f t="shared" si="17"/>
        <v>0</v>
      </c>
      <c r="O29" s="60">
        <f t="shared" si="18"/>
        <v>291971.5</v>
      </c>
      <c r="P29" s="60"/>
      <c r="Q29" s="1"/>
    </row>
    <row r="30" spans="1:17" ht="38.25" outlineLevel="1" x14ac:dyDescent="0.2">
      <c r="A30" s="6"/>
      <c r="B30" s="25"/>
      <c r="C30" s="45" t="s">
        <v>66</v>
      </c>
      <c r="D30" s="50" t="s">
        <v>67</v>
      </c>
      <c r="E30" s="66" t="s">
        <v>49</v>
      </c>
      <c r="F30" s="32"/>
      <c r="G30" s="32">
        <v>80000</v>
      </c>
      <c r="H30" s="29"/>
      <c r="I30" s="29"/>
      <c r="J30" s="29"/>
      <c r="K30" s="29"/>
      <c r="L30" s="62"/>
      <c r="M30" s="62"/>
      <c r="N30" s="60">
        <f t="shared" si="17"/>
        <v>0</v>
      </c>
      <c r="O30" s="60">
        <f t="shared" si="18"/>
        <v>80000</v>
      </c>
      <c r="P30" s="60"/>
      <c r="Q30" s="1"/>
    </row>
    <row r="31" spans="1:17" ht="38.25" outlineLevel="1" x14ac:dyDescent="0.2">
      <c r="A31" s="6"/>
      <c r="B31" s="25"/>
      <c r="C31" s="45" t="s">
        <v>66</v>
      </c>
      <c r="D31" s="51" t="s">
        <v>113</v>
      </c>
      <c r="E31" s="47" t="s">
        <v>49</v>
      </c>
      <c r="F31" s="32"/>
      <c r="G31" s="32">
        <v>65088</v>
      </c>
      <c r="H31" s="29"/>
      <c r="I31" s="29"/>
      <c r="J31" s="29"/>
      <c r="K31" s="54"/>
      <c r="L31" s="62"/>
      <c r="M31" s="62"/>
      <c r="N31" s="60">
        <f>F31+H31+J31+L31</f>
        <v>0</v>
      </c>
      <c r="O31" s="60">
        <f>G31+I31+K31+M31</f>
        <v>65088</v>
      </c>
      <c r="P31" s="60"/>
      <c r="Q31" s="1"/>
    </row>
    <row r="32" spans="1:17" ht="38.25" outlineLevel="1" x14ac:dyDescent="0.2">
      <c r="A32" s="6"/>
      <c r="B32" s="25"/>
      <c r="C32" s="45" t="s">
        <v>69</v>
      </c>
      <c r="D32" s="50" t="s">
        <v>96</v>
      </c>
      <c r="E32" s="66" t="s">
        <v>68</v>
      </c>
      <c r="F32" s="32"/>
      <c r="G32" s="32">
        <f>1670880</f>
        <v>1670880</v>
      </c>
      <c r="H32" s="29"/>
      <c r="I32" s="29"/>
      <c r="J32" s="29"/>
      <c r="K32" s="29"/>
      <c r="L32" s="29"/>
      <c r="M32" s="62"/>
      <c r="N32" s="60">
        <f t="shared" si="17"/>
        <v>0</v>
      </c>
      <c r="O32" s="60">
        <f t="shared" si="18"/>
        <v>1670880</v>
      </c>
      <c r="P32" s="60"/>
      <c r="Q32" s="1"/>
    </row>
    <row r="33" spans="1:17" ht="38.25" outlineLevel="1" x14ac:dyDescent="0.2">
      <c r="A33" s="6"/>
      <c r="B33" s="25"/>
      <c r="C33" s="45" t="s">
        <v>69</v>
      </c>
      <c r="D33" s="50" t="s">
        <v>97</v>
      </c>
      <c r="E33" s="66" t="s">
        <v>52</v>
      </c>
      <c r="F33" s="32"/>
      <c r="G33" s="32">
        <f>1954080</f>
        <v>1954080</v>
      </c>
      <c r="H33" s="29"/>
      <c r="I33" s="29"/>
      <c r="J33" s="29"/>
      <c r="K33" s="29"/>
      <c r="L33" s="29"/>
      <c r="M33" s="62"/>
      <c r="N33" s="60">
        <f t="shared" si="17"/>
        <v>0</v>
      </c>
      <c r="O33" s="60">
        <f t="shared" si="18"/>
        <v>1954080</v>
      </c>
      <c r="P33" s="60"/>
      <c r="Q33" s="1"/>
    </row>
    <row r="34" spans="1:17" ht="38.25" outlineLevel="1" x14ac:dyDescent="0.2">
      <c r="A34" s="6"/>
      <c r="B34" s="25"/>
      <c r="C34" s="45" t="s">
        <v>69</v>
      </c>
      <c r="D34" s="51" t="s">
        <v>105</v>
      </c>
      <c r="E34" s="47" t="s">
        <v>68</v>
      </c>
      <c r="F34" s="32"/>
      <c r="G34" s="32">
        <v>2039040</v>
      </c>
      <c r="H34" s="29"/>
      <c r="I34" s="29"/>
      <c r="J34" s="29"/>
      <c r="K34" s="54"/>
      <c r="L34" s="29"/>
      <c r="M34" s="62"/>
      <c r="N34" s="60">
        <f>F34+H34+J34+L34</f>
        <v>0</v>
      </c>
      <c r="O34" s="60">
        <f>G34+I34+K34+M34</f>
        <v>2039040</v>
      </c>
      <c r="P34" s="60"/>
      <c r="Q34" s="1"/>
    </row>
    <row r="35" spans="1:17" ht="38.25" outlineLevel="1" x14ac:dyDescent="0.2">
      <c r="A35" s="6"/>
      <c r="B35" s="25"/>
      <c r="C35" s="45" t="s">
        <v>69</v>
      </c>
      <c r="D35" s="51" t="s">
        <v>105</v>
      </c>
      <c r="E35" s="47" t="s">
        <v>52</v>
      </c>
      <c r="F35" s="32"/>
      <c r="G35" s="32">
        <v>2384640</v>
      </c>
      <c r="H35" s="29"/>
      <c r="I35" s="29"/>
      <c r="J35" s="29"/>
      <c r="K35" s="54"/>
      <c r="L35" s="29"/>
      <c r="M35" s="62"/>
      <c r="N35" s="60">
        <f>F35+H35+J35+L35</f>
        <v>0</v>
      </c>
      <c r="O35" s="60">
        <f>G35+I35+K35+M35</f>
        <v>2384640</v>
      </c>
      <c r="P35" s="60"/>
      <c r="Q35" s="1"/>
    </row>
    <row r="36" spans="1:17" ht="51" outlineLevel="1" x14ac:dyDescent="0.2">
      <c r="A36" s="6"/>
      <c r="B36" s="25"/>
      <c r="C36" s="30" t="s">
        <v>106</v>
      </c>
      <c r="D36" s="50" t="s">
        <v>107</v>
      </c>
      <c r="E36" s="47" t="s">
        <v>68</v>
      </c>
      <c r="F36" s="32"/>
      <c r="G36" s="32">
        <v>151200</v>
      </c>
      <c r="H36" s="29"/>
      <c r="I36" s="29"/>
      <c r="J36" s="29"/>
      <c r="K36" s="54"/>
      <c r="L36" s="29"/>
      <c r="M36" s="62"/>
      <c r="N36" s="60"/>
      <c r="O36" s="60"/>
      <c r="P36" s="60"/>
      <c r="Q36" s="1"/>
    </row>
    <row r="37" spans="1:17" ht="51" outlineLevel="1" x14ac:dyDescent="0.2">
      <c r="A37" s="6"/>
      <c r="B37" s="25"/>
      <c r="C37" s="30" t="s">
        <v>106</v>
      </c>
      <c r="D37" s="50" t="s">
        <v>107</v>
      </c>
      <c r="E37" s="47" t="s">
        <v>52</v>
      </c>
      <c r="F37" s="32"/>
      <c r="G37" s="32">
        <v>240000</v>
      </c>
      <c r="H37" s="29"/>
      <c r="I37" s="29"/>
      <c r="J37" s="29"/>
      <c r="K37" s="54"/>
      <c r="L37" s="29"/>
      <c r="M37" s="62"/>
      <c r="N37" s="60"/>
      <c r="O37" s="60"/>
      <c r="P37" s="60"/>
      <c r="Q37" s="1"/>
    </row>
    <row r="38" spans="1:17" ht="24" outlineLevel="1" x14ac:dyDescent="0.2">
      <c r="A38" s="6"/>
      <c r="B38" s="25"/>
      <c r="C38" s="45" t="s">
        <v>104</v>
      </c>
      <c r="D38" s="51" t="s">
        <v>114</v>
      </c>
      <c r="E38" s="47" t="s">
        <v>49</v>
      </c>
      <c r="F38" s="32"/>
      <c r="G38" s="32">
        <v>10296.61</v>
      </c>
      <c r="H38" s="29"/>
      <c r="I38" s="29"/>
      <c r="J38" s="29"/>
      <c r="K38" s="54"/>
      <c r="L38" s="29"/>
      <c r="M38" s="62"/>
      <c r="N38" s="60">
        <f t="shared" ref="N38" si="19">F38+H38+J38+L38</f>
        <v>0</v>
      </c>
      <c r="O38" s="60">
        <f t="shared" ref="O38" si="20">G38+I38+K38+M38</f>
        <v>10296.61</v>
      </c>
      <c r="P38" s="60"/>
      <c r="Q38" s="1"/>
    </row>
    <row r="39" spans="1:17" ht="24" customHeight="1" outlineLevel="1" x14ac:dyDescent="0.2">
      <c r="A39" s="6"/>
      <c r="B39" s="25"/>
      <c r="C39" s="44" t="s">
        <v>93</v>
      </c>
      <c r="D39" s="50" t="s">
        <v>94</v>
      </c>
      <c r="E39" s="47" t="s">
        <v>68</v>
      </c>
      <c r="F39" s="32"/>
      <c r="G39" s="32">
        <v>31500</v>
      </c>
      <c r="H39" s="29"/>
      <c r="I39" s="29"/>
      <c r="J39" s="29"/>
      <c r="K39" s="29"/>
      <c r="L39" s="62"/>
      <c r="M39" s="62"/>
      <c r="N39" s="60">
        <f t="shared" si="17"/>
        <v>0</v>
      </c>
      <c r="O39" s="60">
        <f t="shared" si="18"/>
        <v>31500</v>
      </c>
      <c r="P39" s="60"/>
      <c r="Q39" s="1"/>
    </row>
    <row r="40" spans="1:17" ht="18.75" customHeight="1" x14ac:dyDescent="0.2">
      <c r="A40" s="6" t="s">
        <v>7</v>
      </c>
      <c r="B40" s="25" t="s">
        <v>8</v>
      </c>
      <c r="C40" s="9"/>
      <c r="D40" s="49"/>
      <c r="E40" s="47"/>
      <c r="F40" s="41">
        <f t="shared" ref="F40" si="21">F41+F42</f>
        <v>0</v>
      </c>
      <c r="G40" s="41">
        <f t="shared" ref="G40:O40" si="22">G41+G42</f>
        <v>71701.87</v>
      </c>
      <c r="H40" s="41">
        <f t="shared" si="22"/>
        <v>0</v>
      </c>
      <c r="I40" s="41">
        <f t="shared" si="22"/>
        <v>0</v>
      </c>
      <c r="J40" s="41">
        <f t="shared" si="22"/>
        <v>0</v>
      </c>
      <c r="K40" s="41">
        <f t="shared" si="22"/>
        <v>0</v>
      </c>
      <c r="L40" s="41">
        <f t="shared" si="22"/>
        <v>0</v>
      </c>
      <c r="M40" s="41">
        <f t="shared" si="22"/>
        <v>0</v>
      </c>
      <c r="N40" s="60">
        <f t="shared" si="22"/>
        <v>0</v>
      </c>
      <c r="O40" s="60">
        <f t="shared" si="22"/>
        <v>71701.87</v>
      </c>
      <c r="P40" s="60"/>
      <c r="Q40" s="67"/>
    </row>
    <row r="41" spans="1:17" ht="24" outlineLevel="1" x14ac:dyDescent="0.2">
      <c r="A41" s="6"/>
      <c r="B41" s="7"/>
      <c r="C41" s="14" t="s">
        <v>87</v>
      </c>
      <c r="D41" s="50" t="s">
        <v>88</v>
      </c>
      <c r="E41" s="66" t="s">
        <v>68</v>
      </c>
      <c r="F41" s="32"/>
      <c r="G41" s="32">
        <f>65176.35</f>
        <v>65176.35</v>
      </c>
      <c r="H41" s="29"/>
      <c r="I41" s="29"/>
      <c r="J41" s="29"/>
      <c r="K41" s="29"/>
      <c r="L41" s="29"/>
      <c r="M41" s="62"/>
      <c r="N41" s="60">
        <f>F41+H41+J41+L41</f>
        <v>0</v>
      </c>
      <c r="O41" s="60">
        <f>G41+I41+K41+M41</f>
        <v>65176.35</v>
      </c>
      <c r="P41" s="60"/>
      <c r="Q41" s="67"/>
    </row>
    <row r="42" spans="1:17" ht="24" outlineLevel="1" x14ac:dyDescent="0.2">
      <c r="A42" s="6"/>
      <c r="B42" s="7"/>
      <c r="C42" s="14" t="s">
        <v>87</v>
      </c>
      <c r="D42" s="50" t="s">
        <v>88</v>
      </c>
      <c r="E42" s="66" t="s">
        <v>52</v>
      </c>
      <c r="F42" s="32"/>
      <c r="G42" s="32">
        <f>6525.52</f>
        <v>6525.52</v>
      </c>
      <c r="H42" s="29"/>
      <c r="I42" s="29"/>
      <c r="J42" s="29"/>
      <c r="K42" s="29"/>
      <c r="L42" s="29"/>
      <c r="M42" s="62"/>
      <c r="N42" s="60">
        <f>F42+H42+J42+L42</f>
        <v>0</v>
      </c>
      <c r="O42" s="60">
        <f>G42+I42+K42+M42</f>
        <v>6525.52</v>
      </c>
      <c r="P42" s="60"/>
      <c r="Q42" s="67"/>
    </row>
    <row r="43" spans="1:17" ht="38.25" x14ac:dyDescent="0.2">
      <c r="A43" s="6" t="s">
        <v>9</v>
      </c>
      <c r="B43" s="7" t="s">
        <v>10</v>
      </c>
      <c r="C43" s="46"/>
      <c r="D43" s="46"/>
      <c r="E43" s="46"/>
      <c r="F43" s="41">
        <f t="shared" ref="F43" si="23">F44+F46+F47+F48</f>
        <v>0</v>
      </c>
      <c r="G43" s="41">
        <f t="shared" ref="G43:O43" si="24">G44+G46+G47+G48</f>
        <v>160.30000000000001</v>
      </c>
      <c r="H43" s="41">
        <f t="shared" si="24"/>
        <v>0</v>
      </c>
      <c r="I43" s="41">
        <f t="shared" si="24"/>
        <v>0</v>
      </c>
      <c r="J43" s="41">
        <f t="shared" si="24"/>
        <v>0</v>
      </c>
      <c r="K43" s="41">
        <f t="shared" si="24"/>
        <v>0</v>
      </c>
      <c r="L43" s="41">
        <f t="shared" si="24"/>
        <v>0</v>
      </c>
      <c r="M43" s="41">
        <f t="shared" si="24"/>
        <v>0</v>
      </c>
      <c r="N43" s="60">
        <f t="shared" si="24"/>
        <v>0</v>
      </c>
      <c r="O43" s="60">
        <f t="shared" si="24"/>
        <v>160.30000000000001</v>
      </c>
      <c r="P43" s="60"/>
      <c r="Q43" s="67"/>
    </row>
    <row r="44" spans="1:17" ht="38.25" x14ac:dyDescent="0.2">
      <c r="A44" s="6" t="s">
        <v>11</v>
      </c>
      <c r="B44" s="25" t="s">
        <v>63</v>
      </c>
      <c r="C44" s="9"/>
      <c r="D44" s="9"/>
      <c r="E44" s="9"/>
      <c r="F44" s="32">
        <f t="shared" ref="F44:M44" si="25">F45</f>
        <v>0</v>
      </c>
      <c r="G44" s="32">
        <f t="shared" si="25"/>
        <v>160.30000000000001</v>
      </c>
      <c r="H44" s="29">
        <f t="shared" si="25"/>
        <v>0</v>
      </c>
      <c r="I44" s="29">
        <f t="shared" si="25"/>
        <v>0</v>
      </c>
      <c r="J44" s="29">
        <f t="shared" si="25"/>
        <v>0</v>
      </c>
      <c r="K44" s="29">
        <f t="shared" si="25"/>
        <v>0</v>
      </c>
      <c r="L44" s="62">
        <f t="shared" si="25"/>
        <v>0</v>
      </c>
      <c r="M44" s="62">
        <f t="shared" si="25"/>
        <v>0</v>
      </c>
      <c r="N44" s="60">
        <f t="shared" ref="N44" si="26">N45</f>
        <v>0</v>
      </c>
      <c r="O44" s="60">
        <f t="shared" ref="O44" si="27">O45</f>
        <v>160.30000000000001</v>
      </c>
      <c r="P44" s="60"/>
      <c r="Q44" s="9"/>
    </row>
    <row r="45" spans="1:17" ht="24" outlineLevel="1" x14ac:dyDescent="0.2">
      <c r="A45" s="6"/>
      <c r="B45" s="25"/>
      <c r="C45" s="45" t="s">
        <v>85</v>
      </c>
      <c r="D45" s="50" t="s">
        <v>86</v>
      </c>
      <c r="E45" s="48" t="s">
        <v>49</v>
      </c>
      <c r="F45" s="32"/>
      <c r="G45" s="32">
        <v>160.30000000000001</v>
      </c>
      <c r="H45" s="29"/>
      <c r="I45" s="29"/>
      <c r="J45" s="29"/>
      <c r="K45" s="29"/>
      <c r="L45" s="62"/>
      <c r="M45" s="62"/>
      <c r="N45" s="60">
        <f t="shared" ref="N45:O48" si="28">F45+H45+J45+L45</f>
        <v>0</v>
      </c>
      <c r="O45" s="60">
        <f t="shared" si="28"/>
        <v>160.30000000000001</v>
      </c>
      <c r="P45" s="60"/>
      <c r="Q45" s="1"/>
    </row>
    <row r="46" spans="1:17" x14ac:dyDescent="0.2">
      <c r="A46" s="6" t="s">
        <v>12</v>
      </c>
      <c r="B46" s="25" t="s">
        <v>54</v>
      </c>
      <c r="C46" s="14"/>
      <c r="D46" s="9"/>
      <c r="E46" s="9"/>
      <c r="F46" s="9"/>
      <c r="G46" s="9"/>
      <c r="H46" s="9"/>
      <c r="I46" s="9"/>
      <c r="J46" s="9"/>
      <c r="K46" s="55"/>
      <c r="L46" s="6"/>
      <c r="M46" s="6"/>
      <c r="N46" s="60">
        <f t="shared" si="28"/>
        <v>0</v>
      </c>
      <c r="O46" s="60">
        <f t="shared" si="28"/>
        <v>0</v>
      </c>
      <c r="P46" s="60"/>
      <c r="Q46" s="9"/>
    </row>
    <row r="47" spans="1:17" x14ac:dyDescent="0.2">
      <c r="A47" s="6" t="s">
        <v>13</v>
      </c>
      <c r="B47" s="25" t="s">
        <v>14</v>
      </c>
      <c r="C47" s="14"/>
      <c r="D47" s="9"/>
      <c r="E47" s="9"/>
      <c r="F47" s="9"/>
      <c r="G47" s="9"/>
      <c r="H47" s="9"/>
      <c r="I47" s="9"/>
      <c r="J47" s="9"/>
      <c r="K47" s="55"/>
      <c r="L47" s="6"/>
      <c r="M47" s="6"/>
      <c r="N47" s="60">
        <f t="shared" si="28"/>
        <v>0</v>
      </c>
      <c r="O47" s="60">
        <f t="shared" si="28"/>
        <v>0</v>
      </c>
      <c r="P47" s="60"/>
      <c r="Q47" s="9"/>
    </row>
    <row r="48" spans="1:17" ht="25.5" x14ac:dyDescent="0.2">
      <c r="A48" s="6" t="s">
        <v>15</v>
      </c>
      <c r="B48" s="25" t="s">
        <v>16</v>
      </c>
      <c r="C48" s="14"/>
      <c r="D48" s="9"/>
      <c r="E48" s="9"/>
      <c r="F48" s="9"/>
      <c r="G48" s="9"/>
      <c r="H48" s="9"/>
      <c r="I48" s="9"/>
      <c r="J48" s="9"/>
      <c r="K48" s="55"/>
      <c r="L48" s="6"/>
      <c r="M48" s="6"/>
      <c r="N48" s="60">
        <f t="shared" si="28"/>
        <v>0</v>
      </c>
      <c r="O48" s="60">
        <f t="shared" si="28"/>
        <v>0</v>
      </c>
      <c r="P48" s="60"/>
      <c r="Q48" s="9"/>
    </row>
    <row r="49" spans="1:17" x14ac:dyDescent="0.2">
      <c r="A49" s="6" t="s">
        <v>17</v>
      </c>
      <c r="B49" s="7" t="s">
        <v>41</v>
      </c>
      <c r="C49" s="14"/>
      <c r="D49" s="9"/>
      <c r="E49" s="9"/>
      <c r="F49" s="32">
        <f t="shared" ref="F49" si="29">F50+F51</f>
        <v>0</v>
      </c>
      <c r="G49" s="32">
        <f t="shared" ref="G49:M49" si="30">G50+G51</f>
        <v>8624717.6600000001</v>
      </c>
      <c r="H49" s="32">
        <f t="shared" si="30"/>
        <v>0</v>
      </c>
      <c r="I49" s="32">
        <f t="shared" si="30"/>
        <v>0</v>
      </c>
      <c r="J49" s="32">
        <f t="shared" si="30"/>
        <v>0</v>
      </c>
      <c r="K49" s="32">
        <f t="shared" si="30"/>
        <v>0</v>
      </c>
      <c r="L49" s="32">
        <f t="shared" si="30"/>
        <v>0</v>
      </c>
      <c r="M49" s="32">
        <f t="shared" si="30"/>
        <v>0</v>
      </c>
      <c r="N49" s="60">
        <f t="shared" ref="N49:N51" si="31">F49+H49+J49+L49</f>
        <v>0</v>
      </c>
      <c r="O49" s="60">
        <f t="shared" ref="O49:O51" si="32">G49+I49+K49+M49</f>
        <v>8624717.6600000001</v>
      </c>
      <c r="P49" s="60"/>
      <c r="Q49" s="67"/>
    </row>
    <row r="50" spans="1:17" ht="25.5" x14ac:dyDescent="0.2">
      <c r="A50" s="6"/>
      <c r="B50" s="7"/>
      <c r="C50" s="7" t="s">
        <v>90</v>
      </c>
      <c r="D50" s="7" t="s">
        <v>116</v>
      </c>
      <c r="E50" s="9"/>
      <c r="F50" s="32"/>
      <c r="G50" s="32">
        <v>7929576.9299999997</v>
      </c>
      <c r="H50" s="32"/>
      <c r="I50" s="32"/>
      <c r="J50" s="32"/>
      <c r="K50" s="32"/>
      <c r="L50" s="32"/>
      <c r="M50" s="32"/>
      <c r="N50" s="60">
        <f t="shared" si="31"/>
        <v>0</v>
      </c>
      <c r="O50" s="60">
        <f t="shared" si="32"/>
        <v>7929576.9299999997</v>
      </c>
      <c r="P50" s="68"/>
      <c r="Q50" s="67"/>
    </row>
    <row r="51" spans="1:17" x14ac:dyDescent="0.2">
      <c r="A51" s="6"/>
      <c r="B51" s="7"/>
      <c r="C51" s="7" t="s">
        <v>91</v>
      </c>
      <c r="D51" s="9"/>
      <c r="E51" s="9"/>
      <c r="F51" s="32"/>
      <c r="G51" s="32">
        <f>279768.83+238268.51+177103.39</f>
        <v>695140.73</v>
      </c>
      <c r="H51" s="32"/>
      <c r="I51" s="32"/>
      <c r="J51" s="32"/>
      <c r="K51" s="32"/>
      <c r="L51" s="32"/>
      <c r="M51" s="32"/>
      <c r="N51" s="60">
        <f t="shared" si="31"/>
        <v>0</v>
      </c>
      <c r="O51" s="60">
        <f t="shared" si="32"/>
        <v>695140.73</v>
      </c>
      <c r="P51" s="60"/>
      <c r="Q51" s="67"/>
    </row>
    <row r="52" spans="1:17" ht="25.5" x14ac:dyDescent="0.2">
      <c r="A52" s="4" t="s">
        <v>18</v>
      </c>
      <c r="B52" s="5" t="s">
        <v>62</v>
      </c>
      <c r="C52" s="20"/>
      <c r="D52" s="19"/>
      <c r="E52" s="21"/>
      <c r="F52" s="21"/>
      <c r="G52" s="21"/>
      <c r="H52" s="21"/>
      <c r="I52" s="21"/>
      <c r="J52" s="21"/>
      <c r="K52" s="56"/>
      <c r="L52" s="22"/>
      <c r="M52" s="22"/>
      <c r="N52" s="22"/>
      <c r="O52" s="22"/>
      <c r="P52" s="22"/>
      <c r="Q52" s="19"/>
    </row>
    <row r="53" spans="1:17" ht="38.25" x14ac:dyDescent="0.2">
      <c r="A53" s="6" t="s">
        <v>19</v>
      </c>
      <c r="B53" s="7" t="s">
        <v>29</v>
      </c>
      <c r="C53" s="15"/>
      <c r="D53" s="9"/>
      <c r="E53" s="18"/>
      <c r="F53" s="17"/>
      <c r="G53" s="17"/>
      <c r="H53" s="17"/>
      <c r="I53" s="17"/>
      <c r="J53" s="17"/>
      <c r="K53" s="57"/>
      <c r="L53" s="17"/>
      <c r="M53" s="6"/>
      <c r="N53" s="6"/>
      <c r="O53" s="6"/>
      <c r="P53" s="6"/>
      <c r="Q53" s="9"/>
    </row>
    <row r="54" spans="1:17" ht="25.5" x14ac:dyDescent="0.2">
      <c r="A54" s="6" t="s">
        <v>20</v>
      </c>
      <c r="B54" s="8" t="s">
        <v>30</v>
      </c>
      <c r="C54" s="14"/>
      <c r="D54" s="9"/>
      <c r="E54" s="9"/>
      <c r="F54" s="9"/>
      <c r="G54" s="9"/>
      <c r="H54" s="9"/>
      <c r="I54" s="9"/>
      <c r="J54" s="9"/>
      <c r="K54" s="55"/>
      <c r="L54" s="6"/>
      <c r="M54" s="6"/>
      <c r="N54" s="6"/>
      <c r="O54" s="6"/>
      <c r="P54" s="6"/>
      <c r="Q54" s="9"/>
    </row>
    <row r="55" spans="1:17" ht="51" x14ac:dyDescent="0.2">
      <c r="A55" s="6" t="s">
        <v>21</v>
      </c>
      <c r="B55" s="8" t="s">
        <v>31</v>
      </c>
      <c r="C55" s="14"/>
      <c r="D55" s="9"/>
      <c r="E55" s="9"/>
      <c r="F55" s="9"/>
      <c r="G55" s="9"/>
      <c r="H55" s="9"/>
      <c r="I55" s="9"/>
      <c r="J55" s="9"/>
      <c r="K55" s="55"/>
      <c r="L55" s="6"/>
      <c r="M55" s="6"/>
      <c r="N55" s="6"/>
      <c r="O55" s="6"/>
      <c r="P55" s="6"/>
      <c r="Q55" s="9"/>
    </row>
    <row r="56" spans="1:17" ht="63.75" x14ac:dyDescent="0.2">
      <c r="A56" s="6" t="s">
        <v>22</v>
      </c>
      <c r="B56" s="8" t="s">
        <v>32</v>
      </c>
      <c r="C56" s="14"/>
      <c r="D56" s="9"/>
      <c r="E56" s="9"/>
      <c r="F56" s="9"/>
      <c r="G56" s="9"/>
      <c r="H56" s="9"/>
      <c r="I56" s="9"/>
      <c r="J56" s="9"/>
      <c r="K56" s="55"/>
      <c r="L56" s="6"/>
      <c r="M56" s="6"/>
      <c r="N56" s="6"/>
      <c r="O56" s="6"/>
      <c r="P56" s="6"/>
      <c r="Q56" s="9"/>
    </row>
    <row r="57" spans="1:17" ht="25.5" x14ac:dyDescent="0.2">
      <c r="A57" s="6" t="s">
        <v>23</v>
      </c>
      <c r="B57" s="8" t="s">
        <v>28</v>
      </c>
      <c r="C57" s="14"/>
      <c r="D57" s="9"/>
      <c r="E57" s="9"/>
      <c r="F57" s="9"/>
      <c r="G57" s="9"/>
      <c r="H57" s="9"/>
      <c r="I57" s="9"/>
      <c r="J57" s="9"/>
      <c r="K57" s="55"/>
      <c r="L57" s="6"/>
      <c r="M57" s="6"/>
      <c r="N57" s="6"/>
      <c r="O57" s="6"/>
      <c r="P57" s="6"/>
      <c r="Q57" s="9"/>
    </row>
    <row r="58" spans="1:17" x14ac:dyDescent="0.2">
      <c r="A58" s="6" t="s">
        <v>43</v>
      </c>
      <c r="B58" s="8" t="s">
        <v>37</v>
      </c>
      <c r="C58" s="14"/>
      <c r="D58" s="9"/>
      <c r="E58" s="9"/>
      <c r="F58" s="9"/>
      <c r="G58" s="9"/>
      <c r="H58" s="9"/>
      <c r="I58" s="9"/>
      <c r="J58" s="9"/>
      <c r="K58" s="55"/>
      <c r="L58" s="6"/>
      <c r="M58" s="6"/>
      <c r="N58" s="6"/>
      <c r="O58" s="6"/>
      <c r="P58" s="6"/>
      <c r="Q58" s="9"/>
    </row>
    <row r="59" spans="1:17" ht="25.5" x14ac:dyDescent="0.2">
      <c r="A59" s="4" t="s">
        <v>39</v>
      </c>
      <c r="B59" s="5" t="s">
        <v>40</v>
      </c>
      <c r="C59" s="20"/>
      <c r="D59" s="19"/>
      <c r="E59" s="21"/>
      <c r="F59" s="21"/>
      <c r="G59" s="21"/>
      <c r="H59" s="21"/>
      <c r="I59" s="21"/>
      <c r="J59" s="21"/>
      <c r="K59" s="56"/>
      <c r="L59" s="22"/>
      <c r="M59" s="22"/>
      <c r="N59" s="22"/>
      <c r="O59" s="22"/>
      <c r="P59" s="22"/>
      <c r="Q59" s="19"/>
    </row>
    <row r="60" spans="1:17" ht="25.5" x14ac:dyDescent="0.2">
      <c r="A60" s="6" t="s">
        <v>44</v>
      </c>
      <c r="B60" s="7" t="s">
        <v>33</v>
      </c>
      <c r="C60" s="15"/>
      <c r="D60" s="9"/>
      <c r="E60" s="18"/>
      <c r="F60" s="17"/>
      <c r="G60" s="17"/>
      <c r="H60" s="17"/>
      <c r="I60" s="17"/>
      <c r="J60" s="17"/>
      <c r="K60" s="57"/>
      <c r="L60" s="17"/>
      <c r="M60" s="6"/>
      <c r="N60" s="6"/>
      <c r="O60" s="6"/>
      <c r="P60" s="6"/>
      <c r="Q60" s="9"/>
    </row>
    <row r="61" spans="1:17" ht="25.5" x14ac:dyDescent="0.2">
      <c r="A61" s="10" t="s">
        <v>45</v>
      </c>
      <c r="B61" s="8" t="s">
        <v>34</v>
      </c>
      <c r="C61" s="9"/>
      <c r="D61" s="9"/>
      <c r="E61" s="9"/>
      <c r="F61" s="9"/>
      <c r="G61" s="9"/>
      <c r="H61" s="9"/>
      <c r="I61" s="9"/>
      <c r="J61" s="9"/>
      <c r="K61" s="55"/>
      <c r="L61" s="6"/>
      <c r="M61" s="6"/>
      <c r="N61" s="6"/>
      <c r="O61" s="6"/>
      <c r="P61" s="6"/>
      <c r="Q61" s="9"/>
    </row>
    <row r="62" spans="1:17" ht="25.5" x14ac:dyDescent="0.2">
      <c r="A62" s="6" t="s">
        <v>46</v>
      </c>
      <c r="B62" s="8" t="s">
        <v>35</v>
      </c>
      <c r="C62" s="9"/>
      <c r="D62" s="9"/>
      <c r="E62" s="9"/>
      <c r="F62" s="9"/>
      <c r="G62" s="9"/>
      <c r="H62" s="9"/>
      <c r="I62" s="9"/>
      <c r="J62" s="9"/>
      <c r="K62" s="55"/>
      <c r="L62" s="6"/>
      <c r="M62" s="6"/>
      <c r="N62" s="6"/>
      <c r="O62" s="6"/>
      <c r="P62" s="6"/>
      <c r="Q62" s="9"/>
    </row>
    <row r="63" spans="1:17" ht="25.5" x14ac:dyDescent="0.2">
      <c r="A63" s="6" t="s">
        <v>47</v>
      </c>
      <c r="B63" s="8" t="s">
        <v>36</v>
      </c>
      <c r="C63" s="9"/>
      <c r="D63" s="9"/>
      <c r="E63" s="9"/>
      <c r="F63" s="9"/>
      <c r="G63" s="9"/>
      <c r="H63" s="9"/>
      <c r="I63" s="9"/>
      <c r="J63" s="9"/>
      <c r="K63" s="55"/>
      <c r="L63" s="6"/>
      <c r="M63" s="6"/>
      <c r="N63" s="6"/>
      <c r="O63" s="6"/>
      <c r="P63" s="6"/>
      <c r="Q63" s="9"/>
    </row>
    <row r="64" spans="1:17" x14ac:dyDescent="0.2">
      <c r="A64" s="6" t="s">
        <v>48</v>
      </c>
      <c r="B64" s="8" t="s">
        <v>37</v>
      </c>
      <c r="C64" s="16"/>
      <c r="D64" s="9"/>
      <c r="E64" s="9"/>
      <c r="F64" s="9"/>
      <c r="G64" s="9"/>
      <c r="H64" s="9"/>
      <c r="I64" s="9"/>
      <c r="J64" s="9"/>
      <c r="K64" s="55"/>
      <c r="L64" s="6"/>
      <c r="M64" s="6"/>
      <c r="N64" s="6"/>
      <c r="O64" s="6"/>
      <c r="P64" s="6"/>
      <c r="Q64" s="9"/>
    </row>
    <row r="65" spans="2:3" x14ac:dyDescent="0.2">
      <c r="B65" s="2"/>
      <c r="C65" s="13"/>
    </row>
    <row r="66" spans="2:3" x14ac:dyDescent="0.2">
      <c r="B66" s="2"/>
      <c r="C66" s="13"/>
    </row>
  </sheetData>
  <mergeCells count="14">
    <mergeCell ref="H6:I6"/>
    <mergeCell ref="J6:K6"/>
    <mergeCell ref="L6:M6"/>
    <mergeCell ref="N6:O6"/>
    <mergeCell ref="Q6:Q7"/>
    <mergeCell ref="P6:P7"/>
    <mergeCell ref="D6:D7"/>
    <mergeCell ref="F6:G6"/>
    <mergeCell ref="A1:B1"/>
    <mergeCell ref="A2:B2"/>
    <mergeCell ref="A6:A7"/>
    <mergeCell ref="B6:B7"/>
    <mergeCell ref="C6:C7"/>
    <mergeCell ref="E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Поступления</vt:lpstr>
    </vt:vector>
  </TitlesOfParts>
  <Company>vgtrk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Александра</dc:creator>
  <cp:lastModifiedBy>Василий</cp:lastModifiedBy>
  <cp:lastPrinted>2018-07-09T08:58:02Z</cp:lastPrinted>
  <dcterms:created xsi:type="dcterms:W3CDTF">2018-04-17T09:06:34Z</dcterms:created>
  <dcterms:modified xsi:type="dcterms:W3CDTF">2019-07-12T08:29:02Z</dcterms:modified>
</cp:coreProperties>
</file>