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Distr\"/>
    </mc:Choice>
  </mc:AlternateContent>
  <xr:revisionPtr revIDLastSave="0" documentId="8_{2D1EFBC2-5599-4D4D-A313-A1E6EA131C3C}" xr6:coauthVersionLast="43" xr6:coauthVersionMax="43" xr10:uidLastSave="{00000000-0000-0000-0000-000000000000}"/>
  <bookViews>
    <workbookView xWindow="-120" yWindow="-120" windowWidth="29040" windowHeight="15840" xr2:uid="{8029F617-4C57-467D-AD6E-AE0811DD3F9C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G22" i="1"/>
  <c r="E22" i="1"/>
  <c r="C22" i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I22" i="1" s="1"/>
  <c r="J9" i="1" l="1"/>
  <c r="J22" i="1" s="1"/>
</calcChain>
</file>

<file path=xl/sharedStrings.xml><?xml version="1.0" encoding="utf-8"?>
<sst xmlns="http://schemas.openxmlformats.org/spreadsheetml/2006/main" count="50" uniqueCount="46">
  <si>
    <t>Отчет: Продажи со склада по месяцам</t>
  </si>
  <si>
    <t>Склад :</t>
  </si>
  <si>
    <t>Организация:</t>
  </si>
  <si>
    <t>Период:</t>
  </si>
  <si>
    <t>01.01.2016-31.03.16</t>
  </si>
  <si>
    <t>№ п/п</t>
  </si>
  <si>
    <t>Товар</t>
  </si>
  <si>
    <t>Январь 16 г.</t>
  </si>
  <si>
    <t>Февраль 16 г.</t>
  </si>
  <si>
    <t>Март 16 г.</t>
  </si>
  <si>
    <t>Итого за период</t>
  </si>
  <si>
    <t>Средняя отгрузка за период</t>
  </si>
  <si>
    <t>Среднедневная отгрузка за Март 16 г.</t>
  </si>
  <si>
    <t>Отгружено, ед. изм.</t>
  </si>
  <si>
    <t>Оборачиваемость, дн.</t>
  </si>
  <si>
    <t>Колбасная продукция</t>
  </si>
  <si>
    <t>1</t>
  </si>
  <si>
    <t>Колбаса вареная "Бутербродная" вес., кг</t>
  </si>
  <si>
    <t>2</t>
  </si>
  <si>
    <t>Колбаса вареная "Докторская" мясной продукт 4,6</t>
  </si>
  <si>
    <t>3</t>
  </si>
  <si>
    <t>Колбаса вареная "Докторская" мясной продукт 5,1</t>
  </si>
  <si>
    <t>4</t>
  </si>
  <si>
    <t>Колбаса вареная "Ермолинская" вес, кг</t>
  </si>
  <si>
    <t>5</t>
  </si>
  <si>
    <t>Колбаса вареная "Нежная"</t>
  </si>
  <si>
    <t>6</t>
  </si>
  <si>
    <t>Колбаса варено- копченная "Сервелат Ореховый"</t>
  </si>
  <si>
    <t>7</t>
  </si>
  <si>
    <t>Колбаса полукопченая "Ермолинская" мясной продукт категории Б, охлажденный (в газ)</t>
  </si>
  <si>
    <t>8</t>
  </si>
  <si>
    <t>Колбаса полукопченая "Традиционная" мясной продукт категории Б, охоложденный (в газ)</t>
  </si>
  <si>
    <t>9</t>
  </si>
  <si>
    <t>Сардельки "Оригинальные" из говядины (в газ)</t>
  </si>
  <si>
    <t>10</t>
  </si>
  <si>
    <t>Сосиски "Ермолинские" из говядины (в газ)</t>
  </si>
  <si>
    <t>11</t>
  </si>
  <si>
    <t>Сосиски "Ермолинские" со сливочным вкусом (в газ)</t>
  </si>
  <si>
    <t>12</t>
  </si>
  <si>
    <t>Сосиски "Классические" (в газ)</t>
  </si>
  <si>
    <t>13</t>
  </si>
  <si>
    <t>Шпикачки "Городские" (в газ)</t>
  </si>
  <si>
    <t>ИТОГО:</t>
  </si>
  <si>
    <t>Оборачиваемость = среднедневной запас/среднедневные продажи</t>
  </si>
  <si>
    <t>Среднедневной запас = Запас за каждый день / Количество дней</t>
  </si>
  <si>
    <t>Среднедневные продажи = Продажи за месяц / Количество дней в месяце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</si>
</sst>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horizontal="left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Alignment="1">
      <alignment wrapText="1"/>
    </xf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3" fillId="0" borderId="0" xfId="1" applyAlignment="1"/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1" fontId="5" fillId="2" borderId="11" xfId="1" applyNumberFormat="1" applyFont="1" applyFill="1" applyBorder="1" applyAlignment="1">
      <alignment horizontal="right"/>
    </xf>
    <xf numFmtId="1" fontId="5" fillId="2" borderId="12" xfId="1" applyNumberFormat="1" applyFont="1" applyFill="1" applyBorder="1" applyAlignment="1">
      <alignment horizontal="right"/>
    </xf>
    <xf numFmtId="1" fontId="5" fillId="2" borderId="13" xfId="1" applyNumberFormat="1" applyFont="1" applyFill="1" applyBorder="1" applyAlignment="1">
      <alignment horizontal="right"/>
    </xf>
    <xf numFmtId="3" fontId="5" fillId="2" borderId="17" xfId="1" applyNumberFormat="1" applyFont="1" applyFill="1" applyBorder="1" applyAlignment="1">
      <alignment horizontal="right"/>
    </xf>
    <xf numFmtId="4" fontId="5" fillId="2" borderId="13" xfId="1" applyNumberFormat="1" applyFont="1" applyFill="1" applyBorder="1" applyAlignment="1">
      <alignment horizontal="right"/>
    </xf>
    <xf numFmtId="2" fontId="5" fillId="2" borderId="18" xfId="1" applyNumberFormat="1" applyFont="1" applyFill="1" applyBorder="1" applyAlignment="1">
      <alignment horizontal="right"/>
    </xf>
    <xf numFmtId="0" fontId="3" fillId="0" borderId="19" xfId="1" applyBorder="1" applyAlignment="1"/>
    <xf numFmtId="0" fontId="3" fillId="0" borderId="20" xfId="1" applyBorder="1" applyAlignment="1"/>
    <xf numFmtId="3" fontId="3" fillId="0" borderId="19" xfId="1" applyNumberFormat="1" applyBorder="1" applyAlignment="1">
      <alignment horizontal="right"/>
    </xf>
    <xf numFmtId="3" fontId="3" fillId="0" borderId="21" xfId="1" applyNumberFormat="1" applyBorder="1" applyAlignment="1">
      <alignment horizontal="right"/>
    </xf>
    <xf numFmtId="3" fontId="3" fillId="0" borderId="22" xfId="1" applyNumberFormat="1" applyBorder="1" applyAlignment="1">
      <alignment horizontal="right"/>
    </xf>
    <xf numFmtId="3" fontId="5" fillId="0" borderId="23" xfId="1" applyNumberFormat="1" applyFont="1" applyBorder="1" applyAlignment="1">
      <alignment horizontal="right"/>
    </xf>
    <xf numFmtId="4" fontId="5" fillId="0" borderId="22" xfId="1" applyNumberFormat="1" applyFont="1" applyBorder="1" applyAlignment="1">
      <alignment horizontal="right"/>
    </xf>
    <xf numFmtId="2" fontId="5" fillId="0" borderId="24" xfId="1" applyNumberFormat="1" applyFont="1" applyBorder="1" applyAlignment="1">
      <alignment horizontal="right"/>
    </xf>
    <xf numFmtId="1" fontId="3" fillId="0" borderId="19" xfId="1" applyNumberFormat="1" applyBorder="1" applyAlignment="1">
      <alignment horizontal="right"/>
    </xf>
    <xf numFmtId="1" fontId="3" fillId="0" borderId="21" xfId="1" applyNumberFormat="1" applyBorder="1" applyAlignment="1">
      <alignment horizontal="right"/>
    </xf>
    <xf numFmtId="1" fontId="3" fillId="0" borderId="22" xfId="1" applyNumberFormat="1" applyBorder="1" applyAlignment="1">
      <alignment horizontal="right"/>
    </xf>
    <xf numFmtId="0" fontId="5" fillId="0" borderId="25" xfId="1" applyFont="1" applyBorder="1" applyAlignment="1"/>
    <xf numFmtId="0" fontId="5" fillId="0" borderId="26" xfId="1" applyFont="1" applyBorder="1" applyAlignment="1"/>
    <xf numFmtId="3" fontId="5" fillId="0" borderId="25" xfId="1" applyNumberFormat="1" applyFont="1" applyBorder="1" applyAlignment="1">
      <alignment horizontal="right"/>
    </xf>
    <xf numFmtId="3" fontId="5" fillId="0" borderId="27" xfId="1" applyNumberFormat="1" applyFont="1" applyBorder="1" applyAlignment="1">
      <alignment horizontal="right"/>
    </xf>
    <xf numFmtId="3" fontId="5" fillId="0" borderId="28" xfId="1" applyNumberFormat="1" applyFont="1" applyBorder="1" applyAlignment="1">
      <alignment horizontal="right"/>
    </xf>
    <xf numFmtId="3" fontId="5" fillId="0" borderId="29" xfId="1" applyNumberFormat="1" applyFont="1" applyBorder="1" applyAlignment="1">
      <alignment horizontal="right"/>
    </xf>
    <xf numFmtId="3" fontId="5" fillId="0" borderId="12" xfId="1" applyNumberFormat="1" applyFont="1" applyBorder="1" applyAlignment="1">
      <alignment horizontal="right"/>
    </xf>
    <xf numFmtId="0" fontId="6" fillId="0" borderId="0" xfId="1" applyFont="1" applyAlignment="1"/>
  </cellXfs>
  <cellStyles count="2">
    <cellStyle name="Обычный" xfId="0" builtinId="0"/>
    <cellStyle name="Обычный 2" xfId="1" xr:uid="{C10B2446-02FD-4508-B229-AD36DB266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722F-3898-4CC4-B213-E2490518361A}">
  <dimension ref="A1:L26"/>
  <sheetViews>
    <sheetView tabSelected="1" workbookViewId="0">
      <selection sqref="A1:L26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4" t="s">
        <v>1</v>
      </c>
      <c r="C2" s="5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2</v>
      </c>
      <c r="C3" s="5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4" t="s">
        <v>3</v>
      </c>
      <c r="C4" s="6" t="s">
        <v>4</v>
      </c>
      <c r="D4" s="3"/>
      <c r="E4" s="3"/>
      <c r="F4" s="3"/>
      <c r="G4" s="3"/>
      <c r="H4" s="3"/>
      <c r="I4" s="3"/>
      <c r="J4" s="3"/>
      <c r="K4" s="3"/>
      <c r="L4" s="3"/>
    </row>
    <row r="5" spans="1:12" ht="15.75" thickBot="1" x14ac:dyDescent="0.3">
      <c r="A5" s="4"/>
      <c r="C5" s="6"/>
      <c r="D5" s="3"/>
      <c r="E5" s="3"/>
      <c r="F5" s="3"/>
      <c r="G5" s="3"/>
      <c r="H5" s="3"/>
      <c r="I5" s="3"/>
      <c r="J5" s="3"/>
      <c r="K5" s="3"/>
      <c r="L5" s="3"/>
    </row>
    <row r="6" spans="1:12" ht="16.5" thickTop="1" thickBot="1" x14ac:dyDescent="0.3">
      <c r="A6" s="7" t="s">
        <v>5</v>
      </c>
      <c r="B6" s="8" t="s">
        <v>6</v>
      </c>
      <c r="C6" s="9" t="s">
        <v>7</v>
      </c>
      <c r="D6" s="10"/>
      <c r="E6" s="11" t="s">
        <v>8</v>
      </c>
      <c r="F6" s="10"/>
      <c r="G6" s="11" t="s">
        <v>9</v>
      </c>
      <c r="H6" s="12"/>
      <c r="I6" s="13" t="s">
        <v>10</v>
      </c>
      <c r="J6" s="8" t="s">
        <v>11</v>
      </c>
      <c r="K6" s="14" t="s">
        <v>12</v>
      </c>
      <c r="L6" s="15"/>
    </row>
    <row r="7" spans="1:12" ht="35.25" thickTop="1" thickBot="1" x14ac:dyDescent="0.3">
      <c r="A7" s="16"/>
      <c r="B7" s="17"/>
      <c r="C7" s="18" t="s">
        <v>13</v>
      </c>
      <c r="D7" s="19" t="s">
        <v>14</v>
      </c>
      <c r="E7" s="18" t="s">
        <v>13</v>
      </c>
      <c r="F7" s="19" t="s">
        <v>14</v>
      </c>
      <c r="G7" s="18" t="s">
        <v>13</v>
      </c>
      <c r="H7" s="20" t="s">
        <v>14</v>
      </c>
      <c r="I7" s="21"/>
      <c r="J7" s="17"/>
      <c r="K7" s="22"/>
      <c r="L7" s="15"/>
    </row>
    <row r="8" spans="1:12" ht="16.5" thickTop="1" thickBot="1" x14ac:dyDescent="0.3">
      <c r="A8" s="23" t="s">
        <v>15</v>
      </c>
      <c r="B8" s="24"/>
      <c r="C8" s="25">
        <v>14548</v>
      </c>
      <c r="D8" s="26"/>
      <c r="E8" s="26">
        <v>16781</v>
      </c>
      <c r="F8" s="26"/>
      <c r="G8" s="26">
        <v>16945</v>
      </c>
      <c r="H8" s="27"/>
      <c r="I8" s="28">
        <v>48274</v>
      </c>
      <c r="J8" s="29">
        <v>16091.33</v>
      </c>
      <c r="K8" s="30">
        <v>546.61</v>
      </c>
      <c r="L8" s="15"/>
    </row>
    <row r="9" spans="1:12" ht="15.75" thickTop="1" x14ac:dyDescent="0.25">
      <c r="A9" s="31" t="s">
        <v>16</v>
      </c>
      <c r="B9" s="32" t="s">
        <v>17</v>
      </c>
      <c r="C9" s="33">
        <v>1233</v>
      </c>
      <c r="D9" s="34">
        <v>7</v>
      </c>
      <c r="E9" s="34">
        <v>1344</v>
      </c>
      <c r="F9" s="34">
        <v>8</v>
      </c>
      <c r="G9" s="34">
        <v>1371</v>
      </c>
      <c r="H9" s="35">
        <v>10</v>
      </c>
      <c r="I9" s="36">
        <f>C9+E9+G9</f>
        <v>3948</v>
      </c>
      <c r="J9" s="37">
        <f>I9/3</f>
        <v>1316</v>
      </c>
      <c r="K9" s="38">
        <v>44.23</v>
      </c>
      <c r="L9" s="15"/>
    </row>
    <row r="10" spans="1:12" x14ac:dyDescent="0.25">
      <c r="A10" s="31" t="s">
        <v>18</v>
      </c>
      <c r="B10" s="32" t="s">
        <v>19</v>
      </c>
      <c r="C10" s="33">
        <v>1520</v>
      </c>
      <c r="D10" s="34">
        <v>6</v>
      </c>
      <c r="E10" s="34">
        <v>1709</v>
      </c>
      <c r="F10" s="34">
        <v>7</v>
      </c>
      <c r="G10" s="34">
        <v>1680</v>
      </c>
      <c r="H10" s="35">
        <v>5</v>
      </c>
      <c r="I10" s="36">
        <f t="shared" ref="I10:I21" si="0">C10+E10+G10</f>
        <v>4909</v>
      </c>
      <c r="J10" s="37">
        <f t="shared" ref="J10:J21" si="1">I10/3</f>
        <v>1636.3333333333333</v>
      </c>
      <c r="K10" s="38">
        <v>54.19</v>
      </c>
      <c r="L10" s="15"/>
    </row>
    <row r="11" spans="1:12" x14ac:dyDescent="0.25">
      <c r="A11" s="31" t="s">
        <v>20</v>
      </c>
      <c r="B11" s="32" t="s">
        <v>21</v>
      </c>
      <c r="C11" s="33">
        <v>1014</v>
      </c>
      <c r="D11" s="34">
        <v>7</v>
      </c>
      <c r="E11" s="34">
        <v>1148</v>
      </c>
      <c r="F11" s="34">
        <v>9</v>
      </c>
      <c r="G11" s="34">
        <v>1205</v>
      </c>
      <c r="H11" s="35">
        <v>8</v>
      </c>
      <c r="I11" s="36">
        <f t="shared" si="0"/>
        <v>3367</v>
      </c>
      <c r="J11" s="37">
        <f t="shared" si="1"/>
        <v>1122.3333333333333</v>
      </c>
      <c r="K11" s="38">
        <v>38.869999999999997</v>
      </c>
      <c r="L11" s="15"/>
    </row>
    <row r="12" spans="1:12" x14ac:dyDescent="0.25">
      <c r="A12" s="31" t="s">
        <v>22</v>
      </c>
      <c r="B12" s="32" t="s">
        <v>23</v>
      </c>
      <c r="C12" s="33">
        <v>2141</v>
      </c>
      <c r="D12" s="34">
        <v>5</v>
      </c>
      <c r="E12" s="34">
        <v>2299</v>
      </c>
      <c r="F12" s="34">
        <v>5</v>
      </c>
      <c r="G12" s="34">
        <v>2336</v>
      </c>
      <c r="H12" s="35">
        <v>8</v>
      </c>
      <c r="I12" s="36">
        <f t="shared" si="0"/>
        <v>6776</v>
      </c>
      <c r="J12" s="37">
        <f t="shared" si="1"/>
        <v>2258.6666666666665</v>
      </c>
      <c r="K12" s="38">
        <v>75.349999999999994</v>
      </c>
      <c r="L12" s="15"/>
    </row>
    <row r="13" spans="1:12" x14ac:dyDescent="0.25">
      <c r="A13" s="31" t="s">
        <v>24</v>
      </c>
      <c r="B13" s="32" t="s">
        <v>25</v>
      </c>
      <c r="C13" s="39">
        <v>492</v>
      </c>
      <c r="D13" s="40">
        <v>8</v>
      </c>
      <c r="E13" s="40">
        <v>487</v>
      </c>
      <c r="F13" s="40">
        <v>4</v>
      </c>
      <c r="G13" s="40">
        <v>487</v>
      </c>
      <c r="H13" s="41">
        <v>6</v>
      </c>
      <c r="I13" s="36">
        <f t="shared" si="0"/>
        <v>1466</v>
      </c>
      <c r="J13" s="37">
        <f t="shared" si="1"/>
        <v>488.66666666666669</v>
      </c>
      <c r="K13" s="38">
        <v>15.71</v>
      </c>
      <c r="L13" s="15"/>
    </row>
    <row r="14" spans="1:12" x14ac:dyDescent="0.25">
      <c r="A14" s="31" t="s">
        <v>26</v>
      </c>
      <c r="B14" s="32" t="s">
        <v>27</v>
      </c>
      <c r="C14" s="33">
        <v>1729</v>
      </c>
      <c r="D14" s="34">
        <v>10</v>
      </c>
      <c r="E14" s="34">
        <v>1944</v>
      </c>
      <c r="F14" s="34">
        <v>8</v>
      </c>
      <c r="G14" s="34">
        <v>1999</v>
      </c>
      <c r="H14" s="35">
        <v>7</v>
      </c>
      <c r="I14" s="36">
        <f t="shared" si="0"/>
        <v>5672</v>
      </c>
      <c r="J14" s="37">
        <f t="shared" si="1"/>
        <v>1890.6666666666667</v>
      </c>
      <c r="K14" s="38">
        <v>64.48</v>
      </c>
      <c r="L14" s="15"/>
    </row>
    <row r="15" spans="1:12" x14ac:dyDescent="0.25">
      <c r="A15" s="31" t="s">
        <v>28</v>
      </c>
      <c r="B15" s="32" t="s">
        <v>29</v>
      </c>
      <c r="C15" s="33">
        <v>1370</v>
      </c>
      <c r="D15" s="34">
        <v>10</v>
      </c>
      <c r="E15" s="34">
        <v>1812</v>
      </c>
      <c r="F15" s="34">
        <v>9</v>
      </c>
      <c r="G15" s="34">
        <v>1809</v>
      </c>
      <c r="H15" s="35">
        <v>8</v>
      </c>
      <c r="I15" s="36">
        <f t="shared" si="0"/>
        <v>4991</v>
      </c>
      <c r="J15" s="37">
        <f t="shared" si="1"/>
        <v>1663.6666666666667</v>
      </c>
      <c r="K15" s="38">
        <v>58.35</v>
      </c>
      <c r="L15" s="15"/>
    </row>
    <row r="16" spans="1:12" x14ac:dyDescent="0.25">
      <c r="A16" s="31" t="s">
        <v>30</v>
      </c>
      <c r="B16" s="32" t="s">
        <v>31</v>
      </c>
      <c r="C16" s="33">
        <v>1208</v>
      </c>
      <c r="D16" s="34">
        <v>5</v>
      </c>
      <c r="E16" s="34">
        <v>1562</v>
      </c>
      <c r="F16" s="34">
        <v>4</v>
      </c>
      <c r="G16" s="34">
        <v>1514</v>
      </c>
      <c r="H16" s="35">
        <v>6</v>
      </c>
      <c r="I16" s="36">
        <f t="shared" si="0"/>
        <v>4284</v>
      </c>
      <c r="J16" s="37">
        <f t="shared" si="1"/>
        <v>1428</v>
      </c>
      <c r="K16" s="38">
        <v>48.84</v>
      </c>
      <c r="L16" s="15"/>
    </row>
    <row r="17" spans="1:12" x14ac:dyDescent="0.25">
      <c r="A17" s="31" t="s">
        <v>32</v>
      </c>
      <c r="B17" s="32" t="s">
        <v>33</v>
      </c>
      <c r="C17" s="33">
        <v>1348</v>
      </c>
      <c r="D17" s="34">
        <v>8</v>
      </c>
      <c r="E17" s="34">
        <v>1539</v>
      </c>
      <c r="F17" s="34">
        <v>8</v>
      </c>
      <c r="G17" s="34">
        <v>1536</v>
      </c>
      <c r="H17" s="35">
        <v>8</v>
      </c>
      <c r="I17" s="36">
        <f t="shared" si="0"/>
        <v>4423</v>
      </c>
      <c r="J17" s="37">
        <f t="shared" si="1"/>
        <v>1474.3333333333333</v>
      </c>
      <c r="K17" s="38">
        <v>49.55</v>
      </c>
      <c r="L17" s="15"/>
    </row>
    <row r="18" spans="1:12" x14ac:dyDescent="0.25">
      <c r="A18" s="31" t="s">
        <v>34</v>
      </c>
      <c r="B18" s="32" t="s">
        <v>35</v>
      </c>
      <c r="C18" s="39">
        <v>374</v>
      </c>
      <c r="D18" s="40">
        <v>9</v>
      </c>
      <c r="E18" s="40">
        <v>380</v>
      </c>
      <c r="F18" s="40">
        <v>6</v>
      </c>
      <c r="G18" s="40">
        <v>402</v>
      </c>
      <c r="H18" s="41">
        <v>10</v>
      </c>
      <c r="I18" s="36">
        <f t="shared" si="0"/>
        <v>1156</v>
      </c>
      <c r="J18" s="37">
        <f t="shared" si="1"/>
        <v>385.33333333333331</v>
      </c>
      <c r="K18" s="38">
        <v>12.97</v>
      </c>
      <c r="L18" s="15"/>
    </row>
    <row r="19" spans="1:12" x14ac:dyDescent="0.25">
      <c r="A19" s="31" t="s">
        <v>36</v>
      </c>
      <c r="B19" s="32" t="s">
        <v>37</v>
      </c>
      <c r="C19" s="39">
        <v>549</v>
      </c>
      <c r="D19" s="40">
        <v>4</v>
      </c>
      <c r="E19" s="40">
        <v>783</v>
      </c>
      <c r="F19" s="40">
        <v>2</v>
      </c>
      <c r="G19" s="40">
        <v>792</v>
      </c>
      <c r="H19" s="41">
        <v>10</v>
      </c>
      <c r="I19" s="36">
        <f t="shared" si="0"/>
        <v>2124</v>
      </c>
      <c r="J19" s="37">
        <f t="shared" si="1"/>
        <v>708</v>
      </c>
      <c r="K19" s="38">
        <v>25.55</v>
      </c>
      <c r="L19" s="15"/>
    </row>
    <row r="20" spans="1:12" x14ac:dyDescent="0.25">
      <c r="A20" s="31" t="s">
        <v>38</v>
      </c>
      <c r="B20" s="32" t="s">
        <v>39</v>
      </c>
      <c r="C20" s="39">
        <v>654</v>
      </c>
      <c r="D20" s="40">
        <v>8</v>
      </c>
      <c r="E20" s="40">
        <v>747</v>
      </c>
      <c r="F20" s="40">
        <v>7</v>
      </c>
      <c r="G20" s="40">
        <v>763</v>
      </c>
      <c r="H20" s="41">
        <v>5</v>
      </c>
      <c r="I20" s="36">
        <f t="shared" si="0"/>
        <v>2164</v>
      </c>
      <c r="J20" s="37">
        <f t="shared" si="1"/>
        <v>721.33333333333337</v>
      </c>
      <c r="K20" s="38">
        <v>24.61</v>
      </c>
      <c r="L20" s="15"/>
    </row>
    <row r="21" spans="1:12" ht="15.75" thickBot="1" x14ac:dyDescent="0.3">
      <c r="A21" s="31" t="s">
        <v>40</v>
      </c>
      <c r="B21" s="32" t="s">
        <v>41</v>
      </c>
      <c r="C21" s="39">
        <v>916</v>
      </c>
      <c r="D21" s="40">
        <v>6</v>
      </c>
      <c r="E21" s="34">
        <v>1027</v>
      </c>
      <c r="F21" s="34">
        <v>8</v>
      </c>
      <c r="G21" s="34">
        <v>1051</v>
      </c>
      <c r="H21" s="35">
        <v>6</v>
      </c>
      <c r="I21" s="36">
        <f t="shared" si="0"/>
        <v>2994</v>
      </c>
      <c r="J21" s="37">
        <f t="shared" si="1"/>
        <v>998</v>
      </c>
      <c r="K21" s="38">
        <v>33.9</v>
      </c>
      <c r="L21" s="15"/>
    </row>
    <row r="22" spans="1:12" ht="16.5" thickTop="1" thickBot="1" x14ac:dyDescent="0.3">
      <c r="A22" s="42" t="s">
        <v>42</v>
      </c>
      <c r="B22" s="43"/>
      <c r="C22" s="44">
        <f>C8</f>
        <v>14548</v>
      </c>
      <c r="D22" s="45"/>
      <c r="E22" s="45">
        <f>E8</f>
        <v>16781</v>
      </c>
      <c r="F22" s="45"/>
      <c r="G22" s="45">
        <f>G8</f>
        <v>16945</v>
      </c>
      <c r="H22" s="46"/>
      <c r="I22" s="47">
        <f>SUM(I9:I21)</f>
        <v>48274</v>
      </c>
      <c r="J22" s="47">
        <f>SUM(J9:J21)</f>
        <v>16091.333333333334</v>
      </c>
      <c r="K22" s="48">
        <f>K8</f>
        <v>546.61</v>
      </c>
      <c r="L22" s="15"/>
    </row>
    <row r="23" spans="1:12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5">
      <c r="A24" s="15"/>
      <c r="B24" s="49" t="s">
        <v>43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5">
      <c r="A25" s="49"/>
      <c r="B25" s="49" t="s">
        <v>44</v>
      </c>
      <c r="C25" s="49"/>
      <c r="D25" s="49"/>
      <c r="E25" s="49"/>
      <c r="F25" s="49"/>
      <c r="G25" s="49"/>
      <c r="H25" s="49"/>
      <c r="I25" s="15"/>
      <c r="J25" s="15"/>
      <c r="K25" s="15"/>
      <c r="L25" s="15"/>
    </row>
    <row r="26" spans="1:12" x14ac:dyDescent="0.25">
      <c r="A26" s="49"/>
      <c r="B26" s="49" t="s">
        <v>45</v>
      </c>
      <c r="C26" s="49"/>
      <c r="D26" s="49"/>
      <c r="E26" s="49"/>
      <c r="F26" s="49"/>
      <c r="G26" s="49"/>
      <c r="H26" s="49"/>
      <c r="I26" s="15"/>
      <c r="J26" s="15"/>
      <c r="K26" s="15"/>
      <c r="L26" s="15"/>
    </row>
  </sheetData>
  <mergeCells count="10">
    <mergeCell ref="J6:J7"/>
    <mergeCell ref="K6:K7"/>
    <mergeCell ref="A8:B8"/>
    <mergeCell ref="A22:B22"/>
    <mergeCell ref="A6:A7"/>
    <mergeCell ref="B6:B7"/>
    <mergeCell ref="C6:D6"/>
    <mergeCell ref="E6:F6"/>
    <mergeCell ref="G6:H6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 Yuriy</dc:creator>
  <cp:lastModifiedBy>Skorodumov Yuriy</cp:lastModifiedBy>
  <dcterms:created xsi:type="dcterms:W3CDTF">2019-08-13T05:27:23Z</dcterms:created>
  <dcterms:modified xsi:type="dcterms:W3CDTF">2019-08-13T05:28:14Z</dcterms:modified>
</cp:coreProperties>
</file>