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Задача для решения" sheetId="1" r:id="rId4"/>
    <sheet state="visible" name="Лист1" sheetId="2" r:id="rId5"/>
  </sheets>
  <definedNames/>
  <calcPr/>
</workbook>
</file>

<file path=xl/sharedStrings.xml><?xml version="1.0" encoding="utf-8"?>
<sst xmlns="http://schemas.openxmlformats.org/spreadsheetml/2006/main" count="47" uniqueCount="26">
  <si>
    <t>Приход в</t>
  </si>
  <si>
    <t>Расход в</t>
  </si>
  <si>
    <t>сч. 10 Сырье за 2018г.</t>
  </si>
  <si>
    <t>на 01.01.2018</t>
  </si>
  <si>
    <t>2018г</t>
  </si>
  <si>
    <t>на 31.12.2018</t>
  </si>
  <si>
    <t>Каучук СКТ</t>
  </si>
  <si>
    <t>БУ</t>
  </si>
  <si>
    <t>Кол.</t>
  </si>
  <si>
    <t>с/сть по средневзвешенной</t>
  </si>
  <si>
    <t>сумма к присанию по средневзвешенной</t>
  </si>
  <si>
    <t>DIFF</t>
  </si>
  <si>
    <t>списание материалов за период по с/сти &lt; средней</t>
  </si>
  <si>
    <t>стоимость сырья на конец периода &gt; средней</t>
  </si>
  <si>
    <t>Январь 2018 до корректировки стоимости</t>
  </si>
  <si>
    <t>Январь 2018 после корректировки стоимости</t>
  </si>
  <si>
    <r>
      <t>По правилам бухгалтерского учета сумма корректировки определяется как </t>
    </r>
    <r>
      <rPr>
        <rFont val="Arial"/>
        <b/>
        <color rgb="FF353535"/>
        <sz val="11.0"/>
      </rPr>
      <t>разница между средней взвешенной и общей суммой списания</t>
    </r>
    <r>
      <rPr>
        <rFont val="Arial"/>
        <color rgb="FF353535"/>
        <sz val="11.0"/>
      </rPr>
      <t>. Величина средней взвешенной равна отношению </t>
    </r>
    <r>
      <rPr>
        <rFont val="Arial"/>
        <b/>
        <color rgb="FF353535"/>
        <sz val="11.0"/>
      </rPr>
      <t>общей суммы поступления</t>
    </r>
    <r>
      <rPr>
        <rFont val="Arial"/>
        <color rgb="FF353535"/>
        <sz val="11.0"/>
      </rPr>
      <t> к </t>
    </r>
    <r>
      <rPr>
        <rFont val="Arial"/>
        <b/>
        <color rgb="FF353535"/>
        <sz val="11.0"/>
      </rPr>
      <t>общему количеству поступления</t>
    </r>
    <r>
      <rPr>
        <rFont val="Arial"/>
        <color rgb="FF353535"/>
        <sz val="11.0"/>
      </rPr>
      <t> и это отношение умножается на </t>
    </r>
    <r>
      <rPr>
        <rFont val="Arial"/>
        <b/>
        <color rgb="FF353535"/>
        <sz val="11.0"/>
      </rPr>
      <t>общее количество списания</t>
    </r>
    <r>
      <rPr>
        <rFont val="Arial"/>
        <color rgb="FF353535"/>
        <sz val="11.0"/>
      </rPr>
      <t>. Представлю это более наглядно в виде формул:</t>
    </r>
  </si>
  <si>
    <t>Необходимая настройка</t>
  </si>
  <si>
    <t>СуммаКорректировки = СреднеВзвешенная – ОбщаяСуммаСписания</t>
  </si>
  <si>
    <t>верно</t>
  </si>
  <si>
    <t>СреднеВзвешенная = ОбщаяСуммаПоступления : ОбщееКоличествоПоступления * ОбщееКоличествоСписания = (844304,07):(900)*(736) = 690734,54</t>
  </si>
  <si>
    <t>неверно</t>
  </si>
  <si>
    <t xml:space="preserve">СреднеВзвешенная = (ОбщаяСуммаОстатка/ОбщееКоличествоОстатка+ОбщаяСуммаПоступления : ОбщееКоличествоПоступления) * ОбщееКоличествоСписания </t>
  </si>
  <si>
    <t>ОбщаяСуммаСписания = 691201,82</t>
  </si>
  <si>
    <t>СуммаКорректировки = 691201,82 –  691201,82 = 467,28</t>
  </si>
  <si>
    <r>
      <t>По правилам бухгалтерского учета сумма корректировки определяется как </t>
    </r>
    <r>
      <rPr>
        <rFont val="Arial"/>
        <b/>
        <color rgb="FF353535"/>
        <sz val="11.0"/>
      </rPr>
      <t>разница между средней взвешенной и общей суммой списания</t>
    </r>
    <r>
      <rPr>
        <rFont val="Arial"/>
        <color rgb="FF353535"/>
        <sz val="11.0"/>
      </rPr>
      <t>. Величина средней взвешенной равна отношению </t>
    </r>
    <r>
      <rPr>
        <rFont val="Arial"/>
        <b/>
        <color rgb="FF353535"/>
        <sz val="11.0"/>
      </rPr>
      <t>общей суммы поступления</t>
    </r>
    <r>
      <rPr>
        <rFont val="Arial"/>
        <color rgb="FF353535"/>
        <sz val="11.0"/>
      </rPr>
      <t> к </t>
    </r>
    <r>
      <rPr>
        <rFont val="Arial"/>
        <b/>
        <color rgb="FF353535"/>
        <sz val="11.0"/>
      </rPr>
      <t>общему количеству поступления</t>
    </r>
    <r>
      <rPr>
        <rFont val="Arial"/>
        <color rgb="FF353535"/>
        <sz val="11.0"/>
      </rPr>
      <t> и это отношение умножается на </t>
    </r>
    <r>
      <rPr>
        <rFont val="Arial"/>
        <b/>
        <color rgb="FF353535"/>
        <sz val="11.0"/>
      </rPr>
      <t>общее количество списания</t>
    </r>
    <r>
      <rPr>
        <rFont val="Arial"/>
        <color rgb="FF353535"/>
        <sz val="11.0"/>
      </rPr>
      <t>. Представлю это более наглядно в виде формул: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</si>
</sst>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\ _₽_-;\-* #,##0.00\ _₽_-;_-* &quot;-&quot;??\ _₽_-;_-@"/>
    <numFmt numFmtId="165" formatCode="#,##0.000"/>
    <numFmt numFmtId="166" formatCode="0.000"/>
  </numFmts>
  <fonts count="11">
    <font>
      <sz val="11.0"/>
      <color rgb="FF000000"/>
      <name val="Calibri"/>
    </font>
    <font>
      <sz val="10.0"/>
      <color rgb="FF000000"/>
      <name val="Arial"/>
    </font>
    <font>
      <sz val="10.0"/>
      <color rgb="FF008080"/>
      <name val="Arial"/>
    </font>
    <font>
      <sz val="10.0"/>
      <color rgb="FF548135"/>
      <name val="Arial"/>
    </font>
    <font/>
    <font>
      <sz val="10.0"/>
      <color rgb="FFFF0000"/>
      <name val="Arial"/>
    </font>
    <font>
      <b/>
      <sz val="10.0"/>
      <color rgb="FF008080"/>
      <name val="Arial"/>
    </font>
    <font>
      <sz val="11.0"/>
      <color rgb="FF353535"/>
      <name val="Arial"/>
    </font>
    <font>
      <b/>
      <i/>
      <sz val="11.0"/>
      <color rgb="FFFF0000"/>
      <name val="Arial"/>
    </font>
    <font>
      <b/>
      <i/>
      <sz val="11.0"/>
      <color rgb="FF353535"/>
      <name val="Arial"/>
    </font>
    <font>
      <b/>
      <sz val="12.0"/>
      <color rgb="FF339933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3F4F"/>
        <bgColor rgb="FF333F4F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993300"/>
      </left>
      <right style="thin">
        <color rgb="FF993300"/>
      </right>
      <top style="thin">
        <color rgb="FF993300"/>
      </top>
      <bottom style="thin">
        <color rgb="FF993300"/>
      </bottom>
    </border>
    <border>
      <left style="thin">
        <color rgb="FF993300"/>
      </left>
      <right/>
      <top style="thin">
        <color rgb="FF993300"/>
      </top>
      <bottom style="thin">
        <color rgb="FF993300"/>
      </bottom>
    </border>
    <border>
      <left style="thin">
        <color rgb="FF993300"/>
      </left>
      <right style="thin">
        <color rgb="FF993300"/>
      </right>
      <top/>
      <bottom style="thin">
        <color rgb="FF9933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0" fillId="0" fontId="1" numFmtId="164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left" shrinkToFit="0" vertical="top" wrapText="1"/>
    </xf>
    <xf borderId="2" fillId="2" fontId="2" numFmtId="0" xfId="0" applyAlignment="1" applyBorder="1" applyFont="1">
      <alignment horizontal="left" vertical="top"/>
    </xf>
    <xf borderId="2" fillId="2" fontId="2" numFmtId="164" xfId="0" applyAlignment="1" applyBorder="1" applyFont="1" applyNumberFormat="1">
      <alignment horizontal="right" shrinkToFit="0" vertical="top" wrapText="1"/>
    </xf>
    <xf borderId="2" fillId="0" fontId="3" numFmtId="164" xfId="0" applyBorder="1" applyFont="1" applyNumberFormat="1"/>
    <xf borderId="3" fillId="0" fontId="4" numFmtId="0" xfId="0" applyBorder="1" applyFont="1"/>
    <xf borderId="2" fillId="0" fontId="1" numFmtId="0" xfId="0" applyBorder="1" applyFont="1"/>
    <xf borderId="2" fillId="0" fontId="1" numFmtId="164" xfId="0" applyBorder="1" applyFont="1" applyNumberFormat="1"/>
    <xf borderId="2" fillId="0" fontId="5" numFmtId="0" xfId="0" applyBorder="1" applyFont="1"/>
    <xf borderId="2" fillId="0" fontId="5" numFmtId="164" xfId="0" applyBorder="1" applyFont="1" applyNumberFormat="1"/>
    <xf borderId="4" fillId="3" fontId="1" numFmtId="0" xfId="0" applyBorder="1" applyFill="1" applyFont="1"/>
    <xf borderId="4" fillId="3" fontId="1" numFmtId="164" xfId="0" applyBorder="1" applyFont="1" applyNumberFormat="1"/>
    <xf borderId="0" fillId="0" fontId="1" numFmtId="17" xfId="0" applyFont="1" applyNumberFormat="1"/>
    <xf borderId="5" fillId="2" fontId="6" numFmtId="4" xfId="0" applyAlignment="1" applyBorder="1" applyFont="1" applyNumberFormat="1">
      <alignment horizontal="right" shrinkToFit="0" vertical="top" wrapText="1"/>
    </xf>
    <xf borderId="5" fillId="2" fontId="6" numFmtId="0" xfId="0" applyAlignment="1" applyBorder="1" applyFont="1">
      <alignment horizontal="right" shrinkToFit="0" vertical="top" wrapText="1"/>
    </xf>
    <xf borderId="6" fillId="2" fontId="6" numFmtId="4" xfId="0" applyAlignment="1" applyBorder="1" applyFont="1" applyNumberFormat="1">
      <alignment horizontal="right" shrinkToFit="0" vertical="top" wrapText="1"/>
    </xf>
    <xf borderId="2" fillId="2" fontId="6" numFmtId="4" xfId="0" applyAlignment="1" applyBorder="1" applyFont="1" applyNumberFormat="1">
      <alignment horizontal="right" shrinkToFit="0" vertical="top" wrapText="1"/>
    </xf>
    <xf borderId="5" fillId="2" fontId="6" numFmtId="165" xfId="0" applyAlignment="1" applyBorder="1" applyFont="1" applyNumberFormat="1">
      <alignment horizontal="right" shrinkToFit="0" vertical="top" wrapText="1"/>
    </xf>
    <xf borderId="5" fillId="2" fontId="6" numFmtId="166" xfId="0" applyAlignment="1" applyBorder="1" applyFont="1" applyNumberFormat="1">
      <alignment horizontal="right" shrinkToFit="0" vertical="top" wrapText="1"/>
    </xf>
    <xf borderId="7" fillId="2" fontId="6" numFmtId="165" xfId="0" applyAlignment="1" applyBorder="1" applyFont="1" applyNumberFormat="1">
      <alignment horizontal="right" shrinkToFit="0" vertical="top" wrapText="1"/>
    </xf>
    <xf borderId="0" fillId="0" fontId="1" numFmtId="4" xfId="0" applyFont="1" applyNumberFormat="1"/>
    <xf borderId="8" fillId="2" fontId="7" numFmtId="0" xfId="0" applyAlignment="1" applyBorder="1" applyFont="1">
      <alignment horizontal="left" shrinkToFit="0" vertical="top" wrapText="1"/>
    </xf>
    <xf borderId="9" fillId="0" fontId="4" numFmtId="0" xfId="0" applyBorder="1" applyFont="1"/>
    <xf borderId="10" fillId="0" fontId="4" numFmtId="0" xfId="0" applyBorder="1" applyFont="1"/>
    <xf borderId="11" fillId="0" fontId="1" numFmtId="0" xfId="0" applyBorder="1" applyFont="1"/>
    <xf borderId="12" fillId="0" fontId="8" numFmtId="0" xfId="0" applyAlignment="1" applyBorder="1" applyFont="1">
      <alignment horizontal="center" shrinkToFit="0" vertical="top" wrapText="1"/>
    </xf>
    <xf borderId="13" fillId="0" fontId="4" numFmtId="0" xfId="0" applyBorder="1" applyFont="1"/>
    <xf borderId="14" fillId="0" fontId="4" numFmtId="0" xfId="0" applyBorder="1" applyFont="1"/>
    <xf borderId="15" fillId="0" fontId="9" numFmtId="0" xfId="0" applyAlignment="1" applyBorder="1" applyFont="1">
      <alignment horizontal="left" shrinkToFit="0" vertical="top" wrapText="1"/>
    </xf>
    <xf borderId="16" fillId="0" fontId="4" numFmtId="0" xfId="0" applyBorder="1" applyFont="1"/>
    <xf borderId="16" fillId="0" fontId="10" numFmtId="0" xfId="0" applyBorder="1" applyFont="1"/>
    <xf borderId="17" fillId="0" fontId="9" numFmtId="0" xfId="0" applyAlignment="1" applyBorder="1" applyFont="1">
      <alignment horizontal="left" shrinkToFit="0" vertical="top" wrapText="1"/>
    </xf>
    <xf borderId="18" fillId="0" fontId="4" numFmtId="0" xfId="0" applyBorder="1" applyFont="1"/>
    <xf borderId="19" fillId="0" fontId="4" numFmtId="0" xfId="0" applyBorder="1" applyFont="1"/>
    <xf borderId="19" fillId="0" fontId="10" numFmtId="0" xfId="0" applyBorder="1" applyFont="1"/>
    <xf borderId="0" fillId="0" fontId="9" numFmtId="0" xfId="0" applyAlignment="1" applyFont="1">
      <alignment horizontal="left" shrinkToFit="0" vertical="top" wrapText="1"/>
    </xf>
    <xf borderId="20" fillId="2" fontId="7" numFmtId="0" xfId="0" applyAlignment="1" applyBorder="1" applyFont="1">
      <alignment horizontal="left" shrinkToFit="0" vertical="top" wrapText="1"/>
    </xf>
    <xf borderId="21" fillId="0" fontId="4" numFmtId="0" xfId="0" applyBorder="1" applyFont="1"/>
    <xf borderId="22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6.86"/>
    <col customWidth="1" min="2" max="2" width="4.43"/>
    <col customWidth="1" min="3" max="4" width="14.14"/>
    <col customWidth="1" min="5" max="5" width="14.71"/>
    <col customWidth="1" min="6" max="6" width="14.14"/>
    <col customWidth="1" min="7" max="7" width="13.29"/>
    <col customWidth="1" min="8" max="8" width="11.0"/>
    <col customWidth="1" min="9" max="9" width="57.71"/>
    <col customWidth="1" min="10" max="15" width="9.14"/>
  </cols>
  <sheetData>
    <row r="1" ht="12.75" customHeight="1">
      <c r="A1" s="1"/>
      <c r="B1" s="1"/>
      <c r="C1" s="2"/>
      <c r="D1" s="3" t="s">
        <v>0</v>
      </c>
      <c r="E1" s="3" t="s">
        <v>1</v>
      </c>
      <c r="F1" s="2"/>
      <c r="G1" s="1"/>
      <c r="H1" s="1"/>
      <c r="I1" s="1"/>
      <c r="J1" s="1"/>
      <c r="K1" s="1"/>
      <c r="L1" s="1"/>
      <c r="M1" s="1"/>
      <c r="N1" s="1"/>
      <c r="O1" s="1"/>
    </row>
    <row r="2" ht="12.75" customHeight="1">
      <c r="A2" s="1" t="s">
        <v>2</v>
      </c>
      <c r="B2" s="4"/>
      <c r="C2" s="3" t="s">
        <v>3</v>
      </c>
      <c r="D2" s="3" t="s">
        <v>4</v>
      </c>
      <c r="E2" s="3" t="s">
        <v>4</v>
      </c>
      <c r="F2" s="3" t="s">
        <v>5</v>
      </c>
      <c r="G2" s="4"/>
      <c r="H2" s="4"/>
      <c r="I2" s="4"/>
      <c r="J2" s="4"/>
      <c r="K2" s="4"/>
      <c r="L2" s="4"/>
      <c r="M2" s="4"/>
      <c r="N2" s="4"/>
      <c r="O2" s="4"/>
    </row>
    <row r="3" ht="12.75" customHeight="1">
      <c r="A3" s="5" t="s">
        <v>6</v>
      </c>
      <c r="B3" s="6" t="s">
        <v>7</v>
      </c>
      <c r="C3" s="7">
        <v>1396000.97</v>
      </c>
      <c r="D3" s="7">
        <v>6645748.99</v>
      </c>
      <c r="E3" s="7">
        <v>7718101.75</v>
      </c>
      <c r="F3" s="7">
        <v>323648.21</v>
      </c>
      <c r="G3" s="8" t="str">
        <f>C3+D3-E3=F3</f>
        <v> TRUE</v>
      </c>
      <c r="H3" s="1"/>
      <c r="I3" s="1"/>
      <c r="J3" s="1"/>
      <c r="K3" s="1"/>
      <c r="L3" s="1"/>
      <c r="M3" s="1"/>
      <c r="N3" s="1"/>
      <c r="O3" s="1"/>
    </row>
    <row r="4" ht="12.75" customHeight="1">
      <c r="A4" s="9"/>
      <c r="B4" s="6" t="s">
        <v>8</v>
      </c>
      <c r="C4" s="7">
        <v>2429.424</v>
      </c>
      <c r="D4" s="7">
        <v>7100.0</v>
      </c>
      <c r="E4" s="7">
        <v>9294.65</v>
      </c>
      <c r="F4" s="7">
        <v>234.774</v>
      </c>
      <c r="G4" s="10"/>
      <c r="H4" s="1"/>
      <c r="I4" s="1"/>
      <c r="J4" s="1"/>
      <c r="K4" s="1"/>
      <c r="L4" s="1"/>
      <c r="M4" s="1"/>
      <c r="N4" s="1"/>
      <c r="O4" s="1"/>
    </row>
    <row r="5" ht="12.75" customHeight="1">
      <c r="A5" s="10" t="s">
        <v>9</v>
      </c>
      <c r="B5" s="10"/>
      <c r="C5" s="11"/>
      <c r="D5" s="11"/>
      <c r="E5" s="11" t="str">
        <f>(C3+D3)/(C4+D4)</f>
        <v>  843.89   </v>
      </c>
      <c r="F5" s="11"/>
      <c r="G5" s="10"/>
      <c r="H5" s="1" t="str">
        <f>C3/C4+D3/D4</f>
        <v>1510.643187</v>
      </c>
      <c r="I5" s="1"/>
      <c r="J5" s="1"/>
      <c r="K5" s="1"/>
      <c r="L5" s="1"/>
      <c r="M5" s="1"/>
      <c r="N5" s="1"/>
      <c r="O5" s="1"/>
    </row>
    <row r="6" ht="12.75" customHeight="1">
      <c r="A6" s="10" t="s">
        <v>10</v>
      </c>
      <c r="B6" s="10"/>
      <c r="C6" s="11"/>
      <c r="D6" s="11"/>
      <c r="E6" s="11" t="str">
        <f>E5*E4</f>
        <v>  7,843,627.41   </v>
      </c>
      <c r="F6" s="11" t="str">
        <f>F4*E5</f>
        <v>  198,122.55   </v>
      </c>
      <c r="G6" s="10"/>
      <c r="H6" s="1"/>
      <c r="I6" s="1"/>
      <c r="J6" s="1"/>
      <c r="K6" s="1"/>
      <c r="L6" s="1"/>
      <c r="M6" s="1"/>
      <c r="N6" s="1"/>
      <c r="O6" s="1"/>
    </row>
    <row r="7" ht="12.75" customHeight="1">
      <c r="A7" s="12" t="s">
        <v>11</v>
      </c>
      <c r="B7" s="10"/>
      <c r="C7" s="11"/>
      <c r="D7" s="11"/>
      <c r="E7" s="13" t="str">
        <f t="shared" ref="E7:F7" si="1">E3-E6</f>
        <v>- 125,525.66   </v>
      </c>
      <c r="F7" s="13" t="str">
        <f t="shared" si="1"/>
        <v>  125,525.66   </v>
      </c>
      <c r="G7" s="10"/>
      <c r="H7" s="1"/>
      <c r="I7" s="1"/>
      <c r="J7" s="1"/>
      <c r="K7" s="1"/>
      <c r="L7" s="1"/>
      <c r="M7" s="1"/>
      <c r="N7" s="1"/>
      <c r="O7" s="1"/>
    </row>
    <row r="8" ht="12.75" customHeight="1">
      <c r="A8" s="1"/>
      <c r="B8" s="1"/>
      <c r="C8" s="2"/>
      <c r="D8" s="2"/>
      <c r="E8" s="2"/>
      <c r="F8" s="2"/>
      <c r="G8" s="1"/>
      <c r="H8" s="1"/>
      <c r="I8" s="1"/>
      <c r="J8" s="1"/>
      <c r="K8" s="1"/>
      <c r="L8" s="1"/>
      <c r="M8" s="1"/>
      <c r="N8" s="1"/>
      <c r="O8" s="1"/>
    </row>
    <row r="9" ht="12.75" customHeight="1">
      <c r="A9" s="1" t="s">
        <v>12</v>
      </c>
      <c r="B9" s="1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</row>
    <row r="10" ht="12.75" customHeight="1">
      <c r="A10" s="1" t="s">
        <v>13</v>
      </c>
      <c r="B10" s="1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</row>
    <row r="11" ht="12.75" customHeight="1">
      <c r="A11" s="14"/>
      <c r="B11" s="14"/>
      <c r="C11" s="15"/>
      <c r="D11" s="15"/>
      <c r="E11" s="15"/>
      <c r="F11" s="15"/>
      <c r="G11" s="14"/>
      <c r="H11" s="1"/>
      <c r="I11" s="1"/>
      <c r="J11" s="1"/>
      <c r="K11" s="1"/>
      <c r="L11" s="1"/>
      <c r="M11" s="1"/>
      <c r="N11" s="1"/>
      <c r="O11" s="1"/>
    </row>
    <row r="12" ht="12.75" customHeight="1">
      <c r="A12" s="16" t="s">
        <v>14</v>
      </c>
      <c r="B12" s="1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</row>
    <row r="13" ht="12.75" customHeight="1">
      <c r="A13" s="17">
        <v>1368291.66</v>
      </c>
      <c r="B13" s="18"/>
      <c r="C13" s="17">
        <v>844304.07</v>
      </c>
      <c r="D13" s="19">
        <v>691201.82</v>
      </c>
      <c r="E13" s="20">
        <v>1535631.2</v>
      </c>
      <c r="F13" s="2"/>
      <c r="G13" s="1" t="str">
        <f>C13/C14*D14</f>
        <v>690734.5408</v>
      </c>
      <c r="H13" s="1"/>
      <c r="I13" s="1"/>
      <c r="J13" s="1"/>
      <c r="K13" s="1"/>
      <c r="L13" s="1"/>
      <c r="M13" s="1"/>
      <c r="N13" s="1"/>
      <c r="O13" s="1"/>
    </row>
    <row r="14" ht="12.75" customHeight="1">
      <c r="A14" s="21">
        <v>2389.424</v>
      </c>
      <c r="B14" s="18"/>
      <c r="C14" s="22">
        <v>900.0</v>
      </c>
      <c r="D14" s="22">
        <v>736.3</v>
      </c>
      <c r="E14" s="23">
        <v>2553.124</v>
      </c>
      <c r="F14" s="2"/>
      <c r="G14" s="24" t="str">
        <f>D13-G13</f>
        <v>467.28</v>
      </c>
      <c r="H14" s="1"/>
      <c r="I14" s="1"/>
      <c r="J14" s="1"/>
      <c r="K14" s="1"/>
      <c r="L14" s="1"/>
      <c r="M14" s="1"/>
      <c r="N14" s="1"/>
      <c r="O14" s="1"/>
    </row>
    <row r="15" ht="12.75" customHeight="1">
      <c r="A15" s="16" t="s">
        <v>15</v>
      </c>
      <c r="B15" s="18"/>
      <c r="C15" s="22"/>
      <c r="D15" s="22"/>
      <c r="E15" s="21"/>
      <c r="F15" s="2"/>
      <c r="G15" s="1"/>
      <c r="H15" s="1"/>
      <c r="I15" s="1"/>
      <c r="J15" s="1"/>
      <c r="K15" s="1"/>
      <c r="L15" s="1"/>
      <c r="M15" s="1"/>
      <c r="N15" s="1"/>
      <c r="O15" s="1"/>
    </row>
    <row r="16" ht="12.75" customHeight="1">
      <c r="A16" s="17">
        <v>1368291.66</v>
      </c>
      <c r="B16" s="18"/>
      <c r="C16" s="17">
        <v>844304.07</v>
      </c>
      <c r="D16" s="17">
        <v>690734.54</v>
      </c>
      <c r="E16" s="17">
        <v>1521861.19</v>
      </c>
      <c r="F16" s="2"/>
      <c r="G16" s="24" t="str">
        <f>D13-D16</f>
        <v>467.28</v>
      </c>
      <c r="H16" s="1"/>
      <c r="I16" s="1"/>
      <c r="J16" s="1"/>
      <c r="K16" s="1"/>
      <c r="L16" s="1"/>
      <c r="M16" s="1"/>
      <c r="N16" s="1"/>
      <c r="O16" s="1"/>
    </row>
    <row r="17" ht="12.75" customHeight="1">
      <c r="A17" s="21">
        <v>2389.424</v>
      </c>
      <c r="B17" s="18"/>
      <c r="C17" s="22">
        <v>900.0</v>
      </c>
      <c r="D17" s="22">
        <v>736.3</v>
      </c>
      <c r="E17" s="21">
        <v>2553.124</v>
      </c>
      <c r="F17" s="2"/>
      <c r="G17" s="1"/>
      <c r="H17" s="1"/>
      <c r="I17" s="1"/>
      <c r="J17" s="1"/>
      <c r="K17" s="1"/>
      <c r="L17" s="1"/>
      <c r="M17" s="1"/>
      <c r="N17" s="1"/>
      <c r="O17" s="1"/>
    </row>
    <row r="18" ht="12.75" customHeight="1">
      <c r="A18" s="1"/>
      <c r="B18" s="1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</row>
    <row r="19" ht="12.75" customHeight="1">
      <c r="A19" s="1"/>
      <c r="B19" s="1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</row>
    <row r="20" ht="63.75" customHeight="1">
      <c r="A20" s="25" t="s">
        <v>16</v>
      </c>
      <c r="B20" s="26"/>
      <c r="C20" s="26"/>
      <c r="D20" s="26"/>
      <c r="E20" s="26"/>
      <c r="F20" s="26"/>
      <c r="G20" s="27"/>
      <c r="H20" s="28"/>
      <c r="I20" s="29" t="s">
        <v>17</v>
      </c>
      <c r="J20" s="30"/>
      <c r="K20" s="30"/>
      <c r="L20" s="30"/>
      <c r="M20" s="30"/>
      <c r="N20" s="30"/>
      <c r="O20" s="31"/>
    </row>
    <row r="21" ht="19.5" customHeight="1">
      <c r="A21" s="32" t="s">
        <v>18</v>
      </c>
      <c r="G21" s="33"/>
      <c r="H21" s="34" t="s">
        <v>19</v>
      </c>
      <c r="I21" s="32" t="s">
        <v>18</v>
      </c>
      <c r="O21" s="33"/>
    </row>
    <row r="22" ht="38.25" customHeight="1">
      <c r="A22" s="35" t="s">
        <v>20</v>
      </c>
      <c r="B22" s="36"/>
      <c r="C22" s="36"/>
      <c r="D22" s="36"/>
      <c r="E22" s="36"/>
      <c r="F22" s="36"/>
      <c r="G22" s="37"/>
      <c r="H22" s="38" t="s">
        <v>21</v>
      </c>
      <c r="I22" s="35" t="s">
        <v>22</v>
      </c>
      <c r="J22" s="36"/>
      <c r="K22" s="36"/>
      <c r="L22" s="36"/>
      <c r="M22" s="36"/>
      <c r="N22" s="36"/>
      <c r="O22" s="37"/>
    </row>
    <row r="23" ht="19.5" customHeight="1">
      <c r="A23" s="39" t="s">
        <v>23</v>
      </c>
      <c r="H23" s="1"/>
      <c r="I23" s="1"/>
      <c r="J23" s="1"/>
      <c r="K23" s="1"/>
      <c r="L23" s="1"/>
      <c r="M23" s="1"/>
      <c r="N23" s="1"/>
      <c r="O23" s="1"/>
    </row>
    <row r="24" ht="18.75" customHeight="1">
      <c r="A24" s="39" t="s">
        <v>24</v>
      </c>
      <c r="H24" s="1"/>
      <c r="I24" s="1"/>
      <c r="J24" s="1"/>
      <c r="K24" s="1"/>
      <c r="L24" s="1"/>
      <c r="M24" s="1"/>
      <c r="N24" s="1"/>
      <c r="O24" s="1"/>
    </row>
    <row r="25" ht="12.75" customHeight="1">
      <c r="A25" s="1"/>
      <c r="B25" s="1"/>
      <c r="C25" s="2"/>
      <c r="D25" s="2"/>
      <c r="E25" s="2"/>
      <c r="F25" s="2"/>
      <c r="G25" s="1"/>
      <c r="H25" s="1"/>
      <c r="I25" s="1"/>
      <c r="J25" s="1"/>
      <c r="K25" s="1"/>
      <c r="L25" s="1"/>
      <c r="M25" s="1"/>
      <c r="N25" s="1"/>
      <c r="O25" s="1"/>
    </row>
    <row r="26" ht="12.75" customHeight="1">
      <c r="A26" s="1"/>
      <c r="B26" s="1"/>
      <c r="C26" s="2"/>
      <c r="D26" s="2"/>
      <c r="E26" s="2"/>
      <c r="F26" s="2"/>
      <c r="G26" s="1"/>
      <c r="H26" s="1"/>
      <c r="I26" s="1"/>
      <c r="J26" s="1"/>
      <c r="K26" s="1"/>
      <c r="L26" s="1"/>
      <c r="M26" s="1"/>
      <c r="N26" s="1"/>
      <c r="O26" s="1"/>
    </row>
    <row r="27" ht="12.75" customHeight="1">
      <c r="A27" s="1"/>
      <c r="B27" s="1"/>
      <c r="C27" s="2"/>
      <c r="D27" s="2"/>
      <c r="E27" s="2"/>
      <c r="F27" s="2"/>
      <c r="G27" s="1"/>
      <c r="H27" s="1"/>
      <c r="I27" s="1"/>
      <c r="J27" s="1"/>
      <c r="K27" s="1"/>
      <c r="L27" s="1"/>
      <c r="M27" s="1"/>
      <c r="N27" s="1"/>
      <c r="O27" s="1"/>
    </row>
    <row r="28" ht="12.75" customHeight="1">
      <c r="A28" s="1"/>
      <c r="B28" s="1"/>
      <c r="C28" s="2"/>
      <c r="D28" s="2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</row>
    <row r="29" ht="12.75" customHeight="1">
      <c r="A29" s="1"/>
      <c r="B29" s="1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</row>
    <row r="30" ht="12.75" customHeight="1">
      <c r="A30" s="1"/>
      <c r="B30" s="1"/>
      <c r="C30" s="2"/>
      <c r="D30" s="2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</row>
    <row r="31" ht="12.75" customHeight="1">
      <c r="A31" s="1"/>
      <c r="B31" s="1"/>
      <c r="C31" s="2"/>
      <c r="D31" s="2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</row>
    <row r="32" ht="12.75" customHeight="1">
      <c r="A32" s="1"/>
      <c r="B32" s="1"/>
      <c r="C32" s="2"/>
      <c r="D32" s="2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</row>
    <row r="33" ht="12.75" customHeight="1">
      <c r="A33" s="1"/>
      <c r="B33" s="1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</row>
    <row r="34" ht="12.75" customHeight="1">
      <c r="A34" s="1"/>
      <c r="B34" s="1"/>
      <c r="C34" s="2"/>
      <c r="D34" s="2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</row>
    <row r="35" ht="12.75" customHeight="1">
      <c r="A35" s="1"/>
      <c r="B35" s="1"/>
      <c r="C35" s="2"/>
      <c r="D35" s="2"/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</row>
    <row r="36" ht="12.75" customHeight="1">
      <c r="A36" s="1"/>
      <c r="B36" s="1"/>
      <c r="C36" s="2"/>
      <c r="D36" s="2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</row>
    <row r="37" ht="12.75" customHeight="1">
      <c r="A37" s="1"/>
      <c r="B37" s="1"/>
      <c r="C37" s="2"/>
      <c r="D37" s="2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</row>
    <row r="38" ht="12.75" customHeight="1">
      <c r="A38" s="1"/>
      <c r="B38" s="1"/>
      <c r="C38" s="2"/>
      <c r="D38" s="2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</row>
    <row r="39" ht="12.75" customHeight="1">
      <c r="A39" s="1"/>
      <c r="B39" s="1"/>
      <c r="C39" s="2"/>
      <c r="D39" s="2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</row>
    <row r="40" ht="12.75" customHeight="1">
      <c r="A40" s="1"/>
      <c r="B40" s="1"/>
      <c r="C40" s="2"/>
      <c r="D40" s="2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</row>
    <row r="41" ht="12.75" customHeight="1">
      <c r="A41" s="1"/>
      <c r="B41" s="1"/>
      <c r="C41" s="2"/>
      <c r="D41" s="2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</row>
    <row r="42" ht="12.75" customHeight="1">
      <c r="A42" s="1"/>
      <c r="B42" s="1"/>
      <c r="C42" s="2"/>
      <c r="D42" s="2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</row>
    <row r="43" ht="12.75" customHeight="1">
      <c r="A43" s="1"/>
      <c r="B43" s="1"/>
      <c r="C43" s="2"/>
      <c r="D43" s="2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</row>
    <row r="44" ht="12.75" customHeight="1">
      <c r="A44" s="1"/>
      <c r="B44" s="1"/>
      <c r="C44" s="2"/>
      <c r="D44" s="2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</row>
    <row r="45" ht="12.75" customHeight="1">
      <c r="A45" s="1"/>
      <c r="B45" s="1"/>
      <c r="C45" s="2"/>
      <c r="D45" s="2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</row>
    <row r="46" ht="12.75" customHeight="1">
      <c r="A46" s="1"/>
      <c r="B46" s="1"/>
      <c r="C46" s="2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</row>
    <row r="47" ht="12.75" customHeight="1">
      <c r="A47" s="1"/>
      <c r="B47" s="1"/>
      <c r="C47" s="2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</row>
    <row r="48" ht="12.75" customHeight="1">
      <c r="A48" s="1"/>
      <c r="B48" s="1"/>
      <c r="C48" s="2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</row>
    <row r="49" ht="12.75" customHeight="1">
      <c r="A49" s="1"/>
      <c r="B49" s="1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</row>
    <row r="50" ht="12.75" customHeight="1">
      <c r="A50" s="1"/>
      <c r="B50" s="1"/>
      <c r="C50" s="2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ht="12.75" customHeight="1">
      <c r="A51" s="1"/>
      <c r="B51" s="1"/>
      <c r="C51" s="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</row>
    <row r="52" ht="12.75" customHeight="1">
      <c r="A52" s="1"/>
      <c r="B52" s="1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</row>
    <row r="53" ht="12.75" customHeight="1">
      <c r="A53" s="1"/>
      <c r="B53" s="1"/>
      <c r="C53" s="2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</row>
    <row r="54" ht="12.75" customHeight="1">
      <c r="A54" s="1"/>
      <c r="B54" s="1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</row>
    <row r="55" ht="12.75" customHeight="1">
      <c r="A55" s="1"/>
      <c r="B55" s="1"/>
      <c r="C55" s="2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</row>
    <row r="56" ht="12.75" customHeight="1">
      <c r="A56" s="1"/>
      <c r="B56" s="1"/>
      <c r="C56" s="2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</row>
    <row r="57" ht="12.75" customHeight="1">
      <c r="A57" s="1"/>
      <c r="B57" s="1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</row>
    <row r="58" ht="12.75" customHeight="1">
      <c r="A58" s="1"/>
      <c r="B58" s="1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</row>
    <row r="59" ht="12.75" customHeight="1">
      <c r="A59" s="1"/>
      <c r="B59" s="1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</row>
    <row r="60" ht="12.75" customHeight="1">
      <c r="A60" s="1"/>
      <c r="B60" s="1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</row>
    <row r="61" ht="12.75" customHeight="1">
      <c r="A61" s="1"/>
      <c r="B61" s="1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</row>
    <row r="62" ht="12.75" customHeight="1">
      <c r="A62" s="1"/>
      <c r="B62" s="1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</row>
    <row r="63" ht="12.75" customHeight="1">
      <c r="A63" s="1"/>
      <c r="B63" s="1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</row>
    <row r="64" ht="12.75" customHeight="1">
      <c r="A64" s="1"/>
      <c r="B64" s="1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</row>
    <row r="65" ht="12.75" customHeight="1">
      <c r="A65" s="1"/>
      <c r="B65" s="1"/>
      <c r="C65" s="2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</row>
    <row r="66" ht="12.75" customHeight="1">
      <c r="A66" s="1"/>
      <c r="B66" s="1"/>
      <c r="C66" s="2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</row>
    <row r="67" ht="12.75" customHeight="1">
      <c r="A67" s="1"/>
      <c r="B67" s="1"/>
      <c r="C67" s="2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</row>
    <row r="68" ht="12.75" customHeight="1">
      <c r="A68" s="1"/>
      <c r="B68" s="1"/>
      <c r="C68" s="2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</row>
    <row r="69" ht="12.75" customHeight="1">
      <c r="A69" s="1"/>
      <c r="B69" s="1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</row>
    <row r="70" ht="12.75" customHeight="1">
      <c r="A70" s="1"/>
      <c r="B70" s="1"/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</row>
    <row r="71" ht="12.75" customHeight="1">
      <c r="A71" s="1"/>
      <c r="B71" s="1"/>
      <c r="C71" s="2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</row>
    <row r="72" ht="12.75" customHeight="1">
      <c r="A72" s="1"/>
      <c r="B72" s="1"/>
      <c r="C72" s="2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</row>
    <row r="73" ht="12.75" customHeight="1">
      <c r="A73" s="1"/>
      <c r="B73" s="1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</row>
    <row r="74" ht="12.75" customHeight="1">
      <c r="A74" s="1"/>
      <c r="B74" s="1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</row>
    <row r="75" ht="12.75" customHeight="1">
      <c r="A75" s="1"/>
      <c r="B75" s="1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</row>
    <row r="76" ht="12.75" customHeight="1">
      <c r="A76" s="1"/>
      <c r="B76" s="1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</row>
    <row r="77" ht="12.75" customHeight="1">
      <c r="A77" s="1"/>
      <c r="B77" s="1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</row>
    <row r="78" ht="12.75" customHeight="1">
      <c r="A78" s="1"/>
      <c r="B78" s="1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</row>
    <row r="79" ht="12.75" customHeight="1">
      <c r="A79" s="1"/>
      <c r="B79" s="1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</row>
    <row r="80" ht="12.75" customHeight="1">
      <c r="A80" s="1"/>
      <c r="B80" s="1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</row>
    <row r="81" ht="12.75" customHeight="1">
      <c r="A81" s="1"/>
      <c r="B81" s="1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</row>
    <row r="82" ht="12.75" customHeight="1">
      <c r="A82" s="1"/>
      <c r="B82" s="1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</row>
    <row r="83" ht="12.75" customHeight="1">
      <c r="A83" s="1"/>
      <c r="B83" s="1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</row>
    <row r="84" ht="12.75" customHeight="1">
      <c r="A84" s="1"/>
      <c r="B84" s="1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</row>
    <row r="85" ht="12.75" customHeight="1">
      <c r="A85" s="1"/>
      <c r="B85" s="1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</row>
    <row r="86" ht="12.75" customHeight="1">
      <c r="A86" s="1"/>
      <c r="B86" s="1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</row>
    <row r="87" ht="12.75" customHeight="1">
      <c r="A87" s="1"/>
      <c r="B87" s="1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</row>
    <row r="88" ht="12.75" customHeight="1">
      <c r="A88" s="1"/>
      <c r="B88" s="1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</row>
    <row r="89" ht="12.75" customHeight="1">
      <c r="A89" s="1"/>
      <c r="B89" s="1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</row>
    <row r="90" ht="12.75" customHeight="1">
      <c r="A90" s="1"/>
      <c r="B90" s="1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</row>
    <row r="91" ht="12.75" customHeight="1">
      <c r="A91" s="1"/>
      <c r="B91" s="1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</row>
    <row r="92" ht="12.75" customHeight="1">
      <c r="A92" s="1"/>
      <c r="B92" s="1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</row>
    <row r="93" ht="12.75" customHeight="1">
      <c r="A93" s="1"/>
      <c r="B93" s="1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</row>
    <row r="94" ht="12.75" customHeight="1">
      <c r="A94" s="1"/>
      <c r="B94" s="1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</row>
    <row r="95" ht="12.75" customHeight="1">
      <c r="A95" s="1"/>
      <c r="B95" s="1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</row>
    <row r="96" ht="12.75" customHeight="1">
      <c r="A96" s="1"/>
      <c r="B96" s="1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</row>
    <row r="97" ht="12.75" customHeight="1">
      <c r="A97" s="1"/>
      <c r="B97" s="1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</row>
    <row r="98" ht="12.75" customHeight="1">
      <c r="A98" s="1"/>
      <c r="B98" s="1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</row>
    <row r="99" ht="12.75" customHeight="1">
      <c r="A99" s="1"/>
      <c r="B99" s="1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</row>
    <row r="100" ht="12.75" customHeight="1">
      <c r="A100" s="1"/>
      <c r="B100" s="1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</row>
  </sheetData>
  <mergeCells count="9">
    <mergeCell ref="A23:G23"/>
    <mergeCell ref="A24:G24"/>
    <mergeCell ref="I21:O21"/>
    <mergeCell ref="I22:O22"/>
    <mergeCell ref="I20:O20"/>
    <mergeCell ref="A3:A4"/>
    <mergeCell ref="A20:G20"/>
    <mergeCell ref="A21:G21"/>
    <mergeCell ref="A22:G2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6.86"/>
    <col customWidth="1" min="2" max="2" width="4.43"/>
    <col customWidth="1" min="3" max="4" width="14.14"/>
    <col customWidth="1" min="5" max="5" width="14.71"/>
    <col customWidth="1" min="6" max="6" width="14.14"/>
    <col customWidth="1" min="7" max="7" width="13.29"/>
    <col customWidth="1" min="8" max="11" width="8.71"/>
  </cols>
  <sheetData>
    <row r="1" ht="12.75" customHeight="1">
      <c r="A1" s="1" t="s">
        <v>2</v>
      </c>
      <c r="B1" s="4"/>
      <c r="C1" s="3" t="s">
        <v>3</v>
      </c>
      <c r="D1" s="3" t="s">
        <v>4</v>
      </c>
      <c r="E1" s="3" t="s">
        <v>4</v>
      </c>
      <c r="F1" s="3" t="s">
        <v>5</v>
      </c>
      <c r="G1" s="4"/>
      <c r="H1" s="4"/>
      <c r="I1" s="4"/>
      <c r="J1" s="4"/>
      <c r="K1" s="4"/>
    </row>
    <row r="2" ht="12.75" customHeight="1">
      <c r="A2" s="5" t="s">
        <v>6</v>
      </c>
      <c r="B2" s="6" t="s">
        <v>7</v>
      </c>
      <c r="C2" s="7">
        <v>1396000.97</v>
      </c>
      <c r="D2" s="7">
        <v>6645748.99</v>
      </c>
      <c r="E2" s="7">
        <v>7718101.75</v>
      </c>
      <c r="F2" s="7">
        <v>323648.21</v>
      </c>
      <c r="G2" s="8" t="str">
        <f>C2+D2-E2=F2</f>
        <v> TRUE</v>
      </c>
      <c r="H2" s="1"/>
      <c r="I2" s="1"/>
      <c r="J2" s="1"/>
      <c r="K2" s="1"/>
    </row>
    <row r="3" ht="12.75" customHeight="1">
      <c r="A3" s="9"/>
      <c r="B3" s="6" t="s">
        <v>8</v>
      </c>
      <c r="C3" s="7">
        <v>2429.424</v>
      </c>
      <c r="D3" s="7">
        <v>7100.0</v>
      </c>
      <c r="E3" s="7">
        <v>9294.65</v>
      </c>
      <c r="F3" s="7">
        <v>234.774</v>
      </c>
      <c r="G3" s="10"/>
      <c r="H3" s="1"/>
      <c r="I3" s="1"/>
      <c r="J3" s="1"/>
      <c r="K3" s="1"/>
    </row>
    <row r="4" ht="12.75" customHeight="1">
      <c r="A4" s="10" t="s">
        <v>9</v>
      </c>
      <c r="B4" s="10"/>
      <c r="C4" s="11"/>
      <c r="D4" s="11"/>
      <c r="E4" s="11" t="str">
        <f>(C2+D2)/(C3+D3)</f>
        <v>  843.89   </v>
      </c>
      <c r="F4" s="11"/>
      <c r="G4" s="10"/>
      <c r="H4" s="1"/>
      <c r="I4" s="1"/>
      <c r="J4" s="1"/>
      <c r="K4" s="1"/>
    </row>
    <row r="5" ht="12.75" customHeight="1">
      <c r="A5" s="10" t="s">
        <v>10</v>
      </c>
      <c r="B5" s="10"/>
      <c r="C5" s="11"/>
      <c r="D5" s="11"/>
      <c r="E5" s="11" t="str">
        <f>E4*E3</f>
        <v>  7,843,627.41   </v>
      </c>
      <c r="F5" s="11" t="str">
        <f>F3*E4</f>
        <v>  198,122.55   </v>
      </c>
      <c r="G5" s="10"/>
      <c r="H5" s="1"/>
      <c r="I5" s="1"/>
      <c r="J5" s="1"/>
      <c r="K5" s="1"/>
    </row>
    <row r="6" ht="12.75" customHeight="1">
      <c r="A6" s="12" t="s">
        <v>11</v>
      </c>
      <c r="B6" s="10"/>
      <c r="C6" s="11"/>
      <c r="D6" s="11"/>
      <c r="E6" s="13" t="str">
        <f t="shared" ref="E6:F6" si="1">E2-E5</f>
        <v>- 125,525.66   </v>
      </c>
      <c r="F6" s="13" t="str">
        <f t="shared" si="1"/>
        <v>  125,525.66   </v>
      </c>
      <c r="G6" s="10"/>
      <c r="H6" s="1"/>
      <c r="I6" s="1"/>
      <c r="J6" s="1"/>
      <c r="K6" s="1"/>
    </row>
    <row r="7" ht="12.75" customHeight="1">
      <c r="A7" s="1"/>
      <c r="B7" s="1"/>
      <c r="C7" s="2"/>
      <c r="D7" s="2"/>
      <c r="E7" s="2"/>
      <c r="F7" s="2"/>
      <c r="G7" s="1"/>
      <c r="H7" s="1"/>
      <c r="I7" s="1"/>
      <c r="J7" s="1"/>
      <c r="K7" s="1"/>
    </row>
    <row r="8" ht="12.75" customHeight="1">
      <c r="A8" s="1" t="s">
        <v>12</v>
      </c>
      <c r="B8" s="1"/>
      <c r="C8" s="2"/>
      <c r="D8" s="2"/>
      <c r="E8" s="2"/>
      <c r="F8" s="2"/>
      <c r="G8" s="1"/>
      <c r="H8" s="1"/>
      <c r="I8" s="1"/>
      <c r="J8" s="1"/>
      <c r="K8" s="1"/>
    </row>
    <row r="9" ht="12.75" customHeight="1">
      <c r="A9" s="1" t="s">
        <v>13</v>
      </c>
      <c r="B9" s="1"/>
      <c r="C9" s="2"/>
      <c r="D9" s="2"/>
      <c r="E9" s="2"/>
      <c r="F9" s="2"/>
      <c r="G9" s="1"/>
      <c r="H9" s="1"/>
      <c r="I9" s="1"/>
      <c r="J9" s="1"/>
      <c r="K9" s="1"/>
    </row>
    <row r="10" ht="12.75" customHeight="1">
      <c r="A10" s="14"/>
      <c r="B10" s="14"/>
      <c r="C10" s="15"/>
      <c r="D10" s="15"/>
      <c r="E10" s="15"/>
      <c r="F10" s="15"/>
      <c r="G10" s="14"/>
      <c r="H10" s="1"/>
      <c r="I10" s="1"/>
      <c r="J10" s="1"/>
      <c r="K10" s="1"/>
    </row>
    <row r="11" ht="12.75" customHeight="1">
      <c r="A11" s="16" t="s">
        <v>14</v>
      </c>
      <c r="B11" s="1"/>
      <c r="C11" s="2"/>
      <c r="D11" s="2"/>
      <c r="E11" s="2"/>
      <c r="F11" s="2"/>
      <c r="G11" s="1"/>
      <c r="H11" s="1"/>
      <c r="I11" s="1"/>
      <c r="J11" s="1"/>
      <c r="K11" s="1"/>
    </row>
    <row r="12" ht="12.75" customHeight="1">
      <c r="A12" s="17">
        <v>1368291.66</v>
      </c>
      <c r="B12" s="18"/>
      <c r="C12" s="17">
        <v>844304.07</v>
      </c>
      <c r="D12" s="19">
        <v>691201.82</v>
      </c>
      <c r="E12" s="20">
        <v>1535631.2</v>
      </c>
      <c r="F12" s="2"/>
      <c r="G12" s="1" t="str">
        <f>C12/C13*D13</f>
        <v>690734.5408</v>
      </c>
      <c r="H12" s="1"/>
      <c r="I12" s="1"/>
      <c r="J12" s="1"/>
      <c r="K12" s="1"/>
    </row>
    <row r="13" ht="12.75" customHeight="1">
      <c r="A13" s="21">
        <v>2389.424</v>
      </c>
      <c r="B13" s="18"/>
      <c r="C13" s="22">
        <v>900.0</v>
      </c>
      <c r="D13" s="22">
        <v>736.3</v>
      </c>
      <c r="E13" s="23">
        <v>2553.124</v>
      </c>
      <c r="F13" s="2"/>
      <c r="G13" s="24" t="str">
        <f>D12-G12</f>
        <v>467.28</v>
      </c>
      <c r="H13" s="1"/>
      <c r="I13" s="1"/>
      <c r="J13" s="1"/>
      <c r="K13" s="1"/>
    </row>
    <row r="14" ht="12.75" customHeight="1">
      <c r="A14" s="16" t="s">
        <v>15</v>
      </c>
      <c r="B14" s="18"/>
      <c r="C14" s="22"/>
      <c r="D14" s="22"/>
      <c r="E14" s="21"/>
      <c r="F14" s="2"/>
      <c r="G14" s="1"/>
      <c r="H14" s="1"/>
      <c r="I14" s="1"/>
      <c r="J14" s="1"/>
      <c r="K14" s="1"/>
    </row>
    <row r="15" ht="12.75" customHeight="1">
      <c r="A15" s="17">
        <v>1368291.66</v>
      </c>
      <c r="B15" s="18"/>
      <c r="C15" s="17">
        <v>844304.07</v>
      </c>
      <c r="D15" s="17">
        <v>690734.54</v>
      </c>
      <c r="E15" s="17">
        <v>1521861.19</v>
      </c>
      <c r="F15" s="2"/>
      <c r="G15" s="24" t="str">
        <f>D12-D15</f>
        <v>467.28</v>
      </c>
      <c r="H15" s="1"/>
      <c r="I15" s="1"/>
      <c r="J15" s="1"/>
      <c r="K15" s="1"/>
    </row>
    <row r="16" ht="12.75" customHeight="1">
      <c r="A16" s="21">
        <v>2389.424</v>
      </c>
      <c r="B16" s="18"/>
      <c r="C16" s="22">
        <v>900.0</v>
      </c>
      <c r="D16" s="22">
        <v>736.3</v>
      </c>
      <c r="E16" s="21">
        <v>2553.124</v>
      </c>
      <c r="F16" s="2"/>
      <c r="G16" s="1"/>
      <c r="H16" s="1"/>
      <c r="I16" s="1"/>
      <c r="J16" s="1"/>
      <c r="K16" s="1"/>
    </row>
    <row r="17" ht="12.75" customHeight="1">
      <c r="A17" s="1"/>
      <c r="B17" s="1"/>
      <c r="C17" s="2"/>
      <c r="D17" s="2"/>
      <c r="E17" s="2"/>
      <c r="F17" s="2"/>
      <c r="G17" s="1"/>
      <c r="H17" s="1"/>
      <c r="I17" s="1"/>
      <c r="J17" s="1"/>
      <c r="K17" s="1"/>
    </row>
    <row r="18" ht="12.75" customHeight="1">
      <c r="A18" s="1"/>
      <c r="B18" s="1"/>
      <c r="C18" s="2"/>
      <c r="D18" s="2"/>
      <c r="E18" s="2"/>
      <c r="F18" s="2"/>
      <c r="G18" s="1"/>
      <c r="H18" s="1"/>
      <c r="I18" s="1"/>
      <c r="J18" s="1"/>
      <c r="K18" s="1"/>
    </row>
    <row r="19" ht="63.75" customHeight="1">
      <c r="A19" s="40" t="s">
        <v>25</v>
      </c>
      <c r="B19" s="41"/>
      <c r="C19" s="41"/>
      <c r="D19" s="41"/>
      <c r="E19" s="41"/>
      <c r="F19" s="41"/>
      <c r="G19" s="42"/>
      <c r="H19" s="1"/>
      <c r="I19" s="1"/>
      <c r="J19" s="1"/>
      <c r="K19" s="1"/>
    </row>
    <row r="20" ht="19.5" customHeight="1">
      <c r="A20" s="39" t="s">
        <v>18</v>
      </c>
      <c r="H20" s="1"/>
      <c r="I20" s="1"/>
      <c r="J20" s="1"/>
      <c r="K20" s="1"/>
    </row>
    <row r="21" ht="38.25" customHeight="1">
      <c r="A21" s="39" t="s">
        <v>20</v>
      </c>
      <c r="H21" s="1"/>
      <c r="I21" s="1"/>
      <c r="J21" s="1"/>
      <c r="K21" s="1"/>
    </row>
    <row r="22" ht="19.5" customHeight="1">
      <c r="A22" s="39" t="s">
        <v>23</v>
      </c>
      <c r="H22" s="1"/>
      <c r="I22" s="1"/>
      <c r="J22" s="1"/>
      <c r="K22" s="1"/>
    </row>
    <row r="23" ht="18.75" customHeight="1">
      <c r="A23" s="39" t="s">
        <v>24</v>
      </c>
      <c r="H23" s="1"/>
      <c r="I23" s="1"/>
      <c r="J23" s="1"/>
      <c r="K23" s="1"/>
    </row>
    <row r="24" ht="12.75" customHeight="1">
      <c r="A24" s="1"/>
      <c r="B24" s="1"/>
      <c r="C24" s="2"/>
      <c r="D24" s="2"/>
      <c r="E24" s="2"/>
      <c r="F24" s="2"/>
      <c r="G24" s="1"/>
      <c r="H24" s="1"/>
      <c r="I24" s="1"/>
      <c r="J24" s="1"/>
      <c r="K24" s="1"/>
    </row>
    <row r="25" ht="12.75" customHeight="1">
      <c r="A25" s="1"/>
      <c r="B25" s="1"/>
      <c r="C25" s="2"/>
      <c r="D25" s="2"/>
      <c r="E25" s="2"/>
      <c r="F25" s="2"/>
      <c r="G25" s="1"/>
      <c r="H25" s="1"/>
      <c r="I25" s="1"/>
      <c r="J25" s="1"/>
      <c r="K25" s="1"/>
    </row>
    <row r="26" ht="12.75" customHeight="1">
      <c r="A26" s="1"/>
      <c r="B26" s="1"/>
      <c r="C26" s="2"/>
      <c r="D26" s="2"/>
      <c r="E26" s="2"/>
      <c r="F26" s="2"/>
      <c r="G26" s="1"/>
      <c r="H26" s="1"/>
      <c r="I26" s="1"/>
      <c r="J26" s="1"/>
      <c r="K26" s="1"/>
    </row>
    <row r="27" ht="12.75" customHeight="1">
      <c r="A27" s="1"/>
      <c r="B27" s="1"/>
      <c r="C27" s="2"/>
      <c r="D27" s="2"/>
      <c r="E27" s="2"/>
      <c r="F27" s="2"/>
      <c r="G27" s="1"/>
      <c r="H27" s="1"/>
      <c r="I27" s="1"/>
      <c r="J27" s="1"/>
      <c r="K27" s="1"/>
    </row>
    <row r="28" ht="12.75" customHeight="1">
      <c r="A28" s="1"/>
      <c r="B28" s="1"/>
      <c r="C28" s="2"/>
      <c r="D28" s="2"/>
      <c r="E28" s="2"/>
      <c r="F28" s="2"/>
      <c r="G28" s="1"/>
      <c r="H28" s="1"/>
      <c r="I28" s="1"/>
      <c r="J28" s="1"/>
      <c r="K28" s="1"/>
    </row>
    <row r="29" ht="12.75" customHeight="1">
      <c r="A29" s="1"/>
      <c r="B29" s="1"/>
      <c r="C29" s="2"/>
      <c r="D29" s="2"/>
      <c r="E29" s="2"/>
      <c r="F29" s="2"/>
      <c r="G29" s="1"/>
      <c r="H29" s="1"/>
      <c r="I29" s="1"/>
      <c r="J29" s="1"/>
      <c r="K29" s="1"/>
    </row>
    <row r="30" ht="12.75" customHeight="1">
      <c r="A30" s="1"/>
      <c r="B30" s="1"/>
      <c r="C30" s="2"/>
      <c r="D30" s="2"/>
      <c r="E30" s="2"/>
      <c r="F30" s="2"/>
      <c r="G30" s="1"/>
      <c r="H30" s="1"/>
      <c r="I30" s="1"/>
      <c r="J30" s="1"/>
      <c r="K30" s="1"/>
    </row>
    <row r="31" ht="12.75" customHeight="1">
      <c r="A31" s="1"/>
      <c r="B31" s="1"/>
      <c r="C31" s="2"/>
      <c r="D31" s="2"/>
      <c r="E31" s="2"/>
      <c r="F31" s="2"/>
      <c r="G31" s="1"/>
      <c r="H31" s="1"/>
      <c r="I31" s="1"/>
      <c r="J31" s="1"/>
      <c r="K31" s="1"/>
    </row>
    <row r="32" ht="12.75" customHeight="1">
      <c r="A32" s="1"/>
      <c r="B32" s="1"/>
      <c r="C32" s="2"/>
      <c r="D32" s="2"/>
      <c r="E32" s="2"/>
      <c r="F32" s="2"/>
      <c r="G32" s="1"/>
      <c r="H32" s="1"/>
      <c r="I32" s="1"/>
      <c r="J32" s="1"/>
      <c r="K32" s="1"/>
    </row>
    <row r="33" ht="12.75" customHeight="1">
      <c r="A33" s="1"/>
      <c r="B33" s="1"/>
      <c r="C33" s="2"/>
      <c r="D33" s="2"/>
      <c r="E33" s="2"/>
      <c r="F33" s="2"/>
      <c r="G33" s="1"/>
      <c r="H33" s="1"/>
      <c r="I33" s="1"/>
      <c r="J33" s="1"/>
      <c r="K33" s="1"/>
    </row>
    <row r="34" ht="12.75" customHeight="1">
      <c r="A34" s="1"/>
      <c r="B34" s="1"/>
      <c r="C34" s="2"/>
      <c r="D34" s="2"/>
      <c r="E34" s="2"/>
      <c r="F34" s="2"/>
      <c r="G34" s="1"/>
      <c r="H34" s="1"/>
      <c r="I34" s="1"/>
      <c r="J34" s="1"/>
      <c r="K34" s="1"/>
    </row>
    <row r="35" ht="12.75" customHeight="1">
      <c r="A35" s="1"/>
      <c r="B35" s="1"/>
      <c r="C35" s="2"/>
      <c r="D35" s="2"/>
      <c r="E35" s="2"/>
      <c r="F35" s="2"/>
      <c r="G35" s="1"/>
      <c r="H35" s="1"/>
      <c r="I35" s="1"/>
      <c r="J35" s="1"/>
      <c r="K35" s="1"/>
    </row>
    <row r="36" ht="12.75" customHeight="1">
      <c r="A36" s="1"/>
      <c r="B36" s="1"/>
      <c r="C36" s="2"/>
      <c r="D36" s="2"/>
      <c r="E36" s="2"/>
      <c r="F36" s="2"/>
      <c r="G36" s="1"/>
      <c r="H36" s="1"/>
      <c r="I36" s="1"/>
      <c r="J36" s="1"/>
      <c r="K36" s="1"/>
    </row>
    <row r="37" ht="12.75" customHeight="1">
      <c r="A37" s="1"/>
      <c r="B37" s="1"/>
      <c r="C37" s="2"/>
      <c r="D37" s="2"/>
      <c r="E37" s="2"/>
      <c r="F37" s="2"/>
      <c r="G37" s="1"/>
      <c r="H37" s="1"/>
      <c r="I37" s="1"/>
      <c r="J37" s="1"/>
      <c r="K37" s="1"/>
    </row>
    <row r="38" ht="12.75" customHeight="1">
      <c r="A38" s="1"/>
      <c r="B38" s="1"/>
      <c r="C38" s="2"/>
      <c r="D38" s="2"/>
      <c r="E38" s="2"/>
      <c r="F38" s="2"/>
      <c r="G38" s="1"/>
      <c r="H38" s="1"/>
      <c r="I38" s="1"/>
      <c r="J38" s="1"/>
      <c r="K38" s="1"/>
    </row>
    <row r="39" ht="12.75" customHeight="1">
      <c r="A39" s="1"/>
      <c r="B39" s="1"/>
      <c r="C39" s="2"/>
      <c r="D39" s="2"/>
      <c r="E39" s="2"/>
      <c r="F39" s="2"/>
      <c r="G39" s="1"/>
      <c r="H39" s="1"/>
      <c r="I39" s="1"/>
      <c r="J39" s="1"/>
      <c r="K39" s="1"/>
    </row>
    <row r="40" ht="12.75" customHeight="1">
      <c r="A40" s="1"/>
      <c r="B40" s="1"/>
      <c r="C40" s="2"/>
      <c r="D40" s="2"/>
      <c r="E40" s="2"/>
      <c r="F40" s="2"/>
      <c r="G40" s="1"/>
      <c r="H40" s="1"/>
      <c r="I40" s="1"/>
      <c r="J40" s="1"/>
      <c r="K40" s="1"/>
    </row>
    <row r="41" ht="12.75" customHeight="1">
      <c r="A41" s="1"/>
      <c r="B41" s="1"/>
      <c r="C41" s="2"/>
      <c r="D41" s="2"/>
      <c r="E41" s="2"/>
      <c r="F41" s="2"/>
      <c r="G41" s="1"/>
      <c r="H41" s="1"/>
      <c r="I41" s="1"/>
      <c r="J41" s="1"/>
      <c r="K41" s="1"/>
    </row>
    <row r="42" ht="12.75" customHeight="1">
      <c r="A42" s="1"/>
      <c r="B42" s="1"/>
      <c r="C42" s="2"/>
      <c r="D42" s="2"/>
      <c r="E42" s="2"/>
      <c r="F42" s="2"/>
      <c r="G42" s="1"/>
      <c r="H42" s="1"/>
      <c r="I42" s="1"/>
      <c r="J42" s="1"/>
      <c r="K42" s="1"/>
    </row>
    <row r="43" ht="12.75" customHeight="1">
      <c r="A43" s="1"/>
      <c r="B43" s="1"/>
      <c r="C43" s="2"/>
      <c r="D43" s="2"/>
      <c r="E43" s="2"/>
      <c r="F43" s="2"/>
      <c r="G43" s="1"/>
      <c r="H43" s="1"/>
      <c r="I43" s="1"/>
      <c r="J43" s="1"/>
      <c r="K43" s="1"/>
    </row>
    <row r="44" ht="12.75" customHeight="1">
      <c r="A44" s="1"/>
      <c r="B44" s="1"/>
      <c r="C44" s="2"/>
      <c r="D44" s="2"/>
      <c r="E44" s="2"/>
      <c r="F44" s="2"/>
      <c r="G44" s="1"/>
      <c r="H44" s="1"/>
      <c r="I44" s="1"/>
      <c r="J44" s="1"/>
      <c r="K44" s="1"/>
    </row>
    <row r="45" ht="12.75" customHeight="1">
      <c r="A45" s="1"/>
      <c r="B45" s="1"/>
      <c r="C45" s="2"/>
      <c r="D45" s="2"/>
      <c r="E45" s="2"/>
      <c r="F45" s="2"/>
      <c r="G45" s="1"/>
      <c r="H45" s="1"/>
      <c r="I45" s="1"/>
      <c r="J45" s="1"/>
      <c r="K45" s="1"/>
    </row>
    <row r="46" ht="12.75" customHeight="1">
      <c r="A46" s="1"/>
      <c r="B46" s="1"/>
      <c r="C46" s="2"/>
      <c r="D46" s="2"/>
      <c r="E46" s="2"/>
      <c r="F46" s="2"/>
      <c r="G46" s="1"/>
      <c r="H46" s="1"/>
      <c r="I46" s="1"/>
      <c r="J46" s="1"/>
      <c r="K46" s="1"/>
    </row>
    <row r="47" ht="12.75" customHeight="1">
      <c r="A47" s="1"/>
      <c r="B47" s="1"/>
      <c r="C47" s="2"/>
      <c r="D47" s="2"/>
      <c r="E47" s="2"/>
      <c r="F47" s="2"/>
      <c r="G47" s="1"/>
      <c r="H47" s="1"/>
      <c r="I47" s="1"/>
      <c r="J47" s="1"/>
      <c r="K47" s="1"/>
    </row>
    <row r="48" ht="12.75" customHeight="1">
      <c r="A48" s="1"/>
      <c r="B48" s="1"/>
      <c r="C48" s="2"/>
      <c r="D48" s="2"/>
      <c r="E48" s="2"/>
      <c r="F48" s="2"/>
      <c r="G48" s="1"/>
      <c r="H48" s="1"/>
      <c r="I48" s="1"/>
      <c r="J48" s="1"/>
      <c r="K48" s="1"/>
    </row>
    <row r="49" ht="12.75" customHeight="1">
      <c r="A49" s="1"/>
      <c r="B49" s="1"/>
      <c r="C49" s="2"/>
      <c r="D49" s="2"/>
      <c r="E49" s="2"/>
      <c r="F49" s="2"/>
      <c r="G49" s="1"/>
      <c r="H49" s="1"/>
      <c r="I49" s="1"/>
      <c r="J49" s="1"/>
      <c r="K49" s="1"/>
    </row>
    <row r="50" ht="12.75" customHeight="1">
      <c r="A50" s="1"/>
      <c r="B50" s="1"/>
      <c r="C50" s="2"/>
      <c r="D50" s="2"/>
      <c r="E50" s="2"/>
      <c r="F50" s="2"/>
      <c r="G50" s="1"/>
      <c r="H50" s="1"/>
      <c r="I50" s="1"/>
      <c r="J50" s="1"/>
      <c r="K50" s="1"/>
    </row>
    <row r="51" ht="12.75" customHeight="1">
      <c r="A51" s="1"/>
      <c r="B51" s="1"/>
      <c r="C51" s="2"/>
      <c r="D51" s="2"/>
      <c r="E51" s="2"/>
      <c r="F51" s="2"/>
      <c r="G51" s="1"/>
      <c r="H51" s="1"/>
      <c r="I51" s="1"/>
      <c r="J51" s="1"/>
      <c r="K51" s="1"/>
    </row>
    <row r="52" ht="12.75" customHeight="1">
      <c r="A52" s="1"/>
      <c r="B52" s="1"/>
      <c r="C52" s="2"/>
      <c r="D52" s="2"/>
      <c r="E52" s="2"/>
      <c r="F52" s="2"/>
      <c r="G52" s="1"/>
      <c r="H52" s="1"/>
      <c r="I52" s="1"/>
      <c r="J52" s="1"/>
      <c r="K52" s="1"/>
    </row>
    <row r="53" ht="12.75" customHeight="1">
      <c r="A53" s="1"/>
      <c r="B53" s="1"/>
      <c r="C53" s="2"/>
      <c r="D53" s="2"/>
      <c r="E53" s="2"/>
      <c r="F53" s="2"/>
      <c r="G53" s="1"/>
      <c r="H53" s="1"/>
      <c r="I53" s="1"/>
      <c r="J53" s="1"/>
      <c r="K53" s="1"/>
    </row>
    <row r="54" ht="12.75" customHeight="1">
      <c r="A54" s="1"/>
      <c r="B54" s="1"/>
      <c r="C54" s="2"/>
      <c r="D54" s="2"/>
      <c r="E54" s="2"/>
      <c r="F54" s="2"/>
      <c r="G54" s="1"/>
      <c r="H54" s="1"/>
      <c r="I54" s="1"/>
      <c r="J54" s="1"/>
      <c r="K54" s="1"/>
    </row>
    <row r="55" ht="12.75" customHeight="1">
      <c r="A55" s="1"/>
      <c r="B55" s="1"/>
      <c r="C55" s="2"/>
      <c r="D55" s="2"/>
      <c r="E55" s="2"/>
      <c r="F55" s="2"/>
      <c r="G55" s="1"/>
      <c r="H55" s="1"/>
      <c r="I55" s="1"/>
      <c r="J55" s="1"/>
      <c r="K55" s="1"/>
    </row>
    <row r="56" ht="12.75" customHeight="1">
      <c r="A56" s="1"/>
      <c r="B56" s="1"/>
      <c r="C56" s="2"/>
      <c r="D56" s="2"/>
      <c r="E56" s="2"/>
      <c r="F56" s="2"/>
      <c r="G56" s="1"/>
      <c r="H56" s="1"/>
      <c r="I56" s="1"/>
      <c r="J56" s="1"/>
      <c r="K56" s="1"/>
    </row>
    <row r="57" ht="12.75" customHeight="1">
      <c r="A57" s="1"/>
      <c r="B57" s="1"/>
      <c r="C57" s="2"/>
      <c r="D57" s="2"/>
      <c r="E57" s="2"/>
      <c r="F57" s="2"/>
      <c r="G57" s="1"/>
      <c r="H57" s="1"/>
      <c r="I57" s="1"/>
      <c r="J57" s="1"/>
      <c r="K57" s="1"/>
    </row>
    <row r="58" ht="12.75" customHeight="1">
      <c r="A58" s="1"/>
      <c r="B58" s="1"/>
      <c r="C58" s="2"/>
      <c r="D58" s="2"/>
      <c r="E58" s="2"/>
      <c r="F58" s="2"/>
      <c r="G58" s="1"/>
      <c r="H58" s="1"/>
      <c r="I58" s="1"/>
      <c r="J58" s="1"/>
      <c r="K58" s="1"/>
    </row>
    <row r="59" ht="12.75" customHeight="1">
      <c r="A59" s="1"/>
      <c r="B59" s="1"/>
      <c r="C59" s="2"/>
      <c r="D59" s="2"/>
      <c r="E59" s="2"/>
      <c r="F59" s="2"/>
      <c r="G59" s="1"/>
      <c r="H59" s="1"/>
      <c r="I59" s="1"/>
      <c r="J59" s="1"/>
      <c r="K59" s="1"/>
    </row>
    <row r="60" ht="12.75" customHeight="1">
      <c r="A60" s="1"/>
      <c r="B60" s="1"/>
      <c r="C60" s="2"/>
      <c r="D60" s="2"/>
      <c r="E60" s="2"/>
      <c r="F60" s="2"/>
      <c r="G60" s="1"/>
      <c r="H60" s="1"/>
      <c r="I60" s="1"/>
      <c r="J60" s="1"/>
      <c r="K60" s="1"/>
    </row>
    <row r="61" ht="12.75" customHeight="1">
      <c r="A61" s="1"/>
      <c r="B61" s="1"/>
      <c r="C61" s="2"/>
      <c r="D61" s="2"/>
      <c r="E61" s="2"/>
      <c r="F61" s="2"/>
      <c r="G61" s="1"/>
      <c r="H61" s="1"/>
      <c r="I61" s="1"/>
      <c r="J61" s="1"/>
      <c r="K61" s="1"/>
    </row>
    <row r="62" ht="12.75" customHeight="1">
      <c r="A62" s="1"/>
      <c r="B62" s="1"/>
      <c r="C62" s="2"/>
      <c r="D62" s="2"/>
      <c r="E62" s="2"/>
      <c r="F62" s="2"/>
      <c r="G62" s="1"/>
      <c r="H62" s="1"/>
      <c r="I62" s="1"/>
      <c r="J62" s="1"/>
      <c r="K62" s="1"/>
    </row>
    <row r="63" ht="12.75" customHeight="1">
      <c r="A63" s="1"/>
      <c r="B63" s="1"/>
      <c r="C63" s="2"/>
      <c r="D63" s="2"/>
      <c r="E63" s="2"/>
      <c r="F63" s="2"/>
      <c r="G63" s="1"/>
      <c r="H63" s="1"/>
      <c r="I63" s="1"/>
      <c r="J63" s="1"/>
      <c r="K63" s="1"/>
    </row>
    <row r="64" ht="12.75" customHeight="1">
      <c r="A64" s="1"/>
      <c r="B64" s="1"/>
      <c r="C64" s="2"/>
      <c r="D64" s="2"/>
      <c r="E64" s="2"/>
      <c r="F64" s="2"/>
      <c r="G64" s="1"/>
      <c r="H64" s="1"/>
      <c r="I64" s="1"/>
      <c r="J64" s="1"/>
      <c r="K64" s="1"/>
    </row>
    <row r="65" ht="12.75" customHeight="1">
      <c r="A65" s="1"/>
      <c r="B65" s="1"/>
      <c r="C65" s="2"/>
      <c r="D65" s="2"/>
      <c r="E65" s="2"/>
      <c r="F65" s="2"/>
      <c r="G65" s="1"/>
      <c r="H65" s="1"/>
      <c r="I65" s="1"/>
      <c r="J65" s="1"/>
      <c r="K65" s="1"/>
    </row>
    <row r="66" ht="12.75" customHeight="1">
      <c r="A66" s="1"/>
      <c r="B66" s="1"/>
      <c r="C66" s="2"/>
      <c r="D66" s="2"/>
      <c r="E66" s="2"/>
      <c r="F66" s="2"/>
      <c r="G66" s="1"/>
      <c r="H66" s="1"/>
      <c r="I66" s="1"/>
      <c r="J66" s="1"/>
      <c r="K66" s="1"/>
    </row>
    <row r="67" ht="12.75" customHeight="1">
      <c r="A67" s="1"/>
      <c r="B67" s="1"/>
      <c r="C67" s="2"/>
      <c r="D67" s="2"/>
      <c r="E67" s="2"/>
      <c r="F67" s="2"/>
      <c r="G67" s="1"/>
      <c r="H67" s="1"/>
      <c r="I67" s="1"/>
      <c r="J67" s="1"/>
      <c r="K67" s="1"/>
    </row>
    <row r="68" ht="12.75" customHeight="1">
      <c r="A68" s="1"/>
      <c r="B68" s="1"/>
      <c r="C68" s="2"/>
      <c r="D68" s="2"/>
      <c r="E68" s="2"/>
      <c r="F68" s="2"/>
      <c r="G68" s="1"/>
      <c r="H68" s="1"/>
      <c r="I68" s="1"/>
      <c r="J68" s="1"/>
      <c r="K68" s="1"/>
    </row>
    <row r="69" ht="12.75" customHeight="1">
      <c r="A69" s="1"/>
      <c r="B69" s="1"/>
      <c r="C69" s="2"/>
      <c r="D69" s="2"/>
      <c r="E69" s="2"/>
      <c r="F69" s="2"/>
      <c r="G69" s="1"/>
      <c r="H69" s="1"/>
      <c r="I69" s="1"/>
      <c r="J69" s="1"/>
      <c r="K69" s="1"/>
    </row>
    <row r="70" ht="12.75" customHeight="1">
      <c r="A70" s="1"/>
      <c r="B70" s="1"/>
      <c r="C70" s="2"/>
      <c r="D70" s="2"/>
      <c r="E70" s="2"/>
      <c r="F70" s="2"/>
      <c r="G70" s="1"/>
      <c r="H70" s="1"/>
      <c r="I70" s="1"/>
      <c r="J70" s="1"/>
      <c r="K70" s="1"/>
    </row>
    <row r="71" ht="12.75" customHeight="1">
      <c r="A71" s="1"/>
      <c r="B71" s="1"/>
      <c r="C71" s="2"/>
      <c r="D71" s="2"/>
      <c r="E71" s="2"/>
      <c r="F71" s="2"/>
      <c r="G71" s="1"/>
      <c r="H71" s="1"/>
      <c r="I71" s="1"/>
      <c r="J71" s="1"/>
      <c r="K71" s="1"/>
    </row>
    <row r="72" ht="12.75" customHeight="1">
      <c r="A72" s="1"/>
      <c r="B72" s="1"/>
      <c r="C72" s="2"/>
      <c r="D72" s="2"/>
      <c r="E72" s="2"/>
      <c r="F72" s="2"/>
      <c r="G72" s="1"/>
      <c r="H72" s="1"/>
      <c r="I72" s="1"/>
      <c r="J72" s="1"/>
      <c r="K72" s="1"/>
    </row>
    <row r="73" ht="12.75" customHeight="1">
      <c r="A73" s="1"/>
      <c r="B73" s="1"/>
      <c r="C73" s="2"/>
      <c r="D73" s="2"/>
      <c r="E73" s="2"/>
      <c r="F73" s="2"/>
      <c r="G73" s="1"/>
      <c r="H73" s="1"/>
      <c r="I73" s="1"/>
      <c r="J73" s="1"/>
      <c r="K73" s="1"/>
    </row>
    <row r="74" ht="12.75" customHeight="1">
      <c r="A74" s="1"/>
      <c r="B74" s="1"/>
      <c r="C74" s="2"/>
      <c r="D74" s="2"/>
      <c r="E74" s="2"/>
      <c r="F74" s="2"/>
      <c r="G74" s="1"/>
      <c r="H74" s="1"/>
      <c r="I74" s="1"/>
      <c r="J74" s="1"/>
      <c r="K74" s="1"/>
    </row>
    <row r="75" ht="12.75" customHeight="1">
      <c r="A75" s="1"/>
      <c r="B75" s="1"/>
      <c r="C75" s="2"/>
      <c r="D75" s="2"/>
      <c r="E75" s="2"/>
      <c r="F75" s="2"/>
      <c r="G75" s="1"/>
      <c r="H75" s="1"/>
      <c r="I75" s="1"/>
      <c r="J75" s="1"/>
      <c r="K75" s="1"/>
    </row>
    <row r="76" ht="12.75" customHeight="1">
      <c r="A76" s="1"/>
      <c r="B76" s="1"/>
      <c r="C76" s="2"/>
      <c r="D76" s="2"/>
      <c r="E76" s="2"/>
      <c r="F76" s="2"/>
      <c r="G76" s="1"/>
      <c r="H76" s="1"/>
      <c r="I76" s="1"/>
      <c r="J76" s="1"/>
      <c r="K76" s="1"/>
    </row>
    <row r="77" ht="12.75" customHeight="1">
      <c r="A77" s="1"/>
      <c r="B77" s="1"/>
      <c r="C77" s="2"/>
      <c r="D77" s="2"/>
      <c r="E77" s="2"/>
      <c r="F77" s="2"/>
      <c r="G77" s="1"/>
      <c r="H77" s="1"/>
      <c r="I77" s="1"/>
      <c r="J77" s="1"/>
      <c r="K77" s="1"/>
    </row>
    <row r="78" ht="12.75" customHeight="1">
      <c r="A78" s="1"/>
      <c r="B78" s="1"/>
      <c r="C78" s="2"/>
      <c r="D78" s="2"/>
      <c r="E78" s="2"/>
      <c r="F78" s="2"/>
      <c r="G78" s="1"/>
      <c r="H78" s="1"/>
      <c r="I78" s="1"/>
      <c r="J78" s="1"/>
      <c r="K78" s="1"/>
    </row>
    <row r="79" ht="12.75" customHeight="1">
      <c r="A79" s="1"/>
      <c r="B79" s="1"/>
      <c r="C79" s="2"/>
      <c r="D79" s="2"/>
      <c r="E79" s="2"/>
      <c r="F79" s="2"/>
      <c r="G79" s="1"/>
      <c r="H79" s="1"/>
      <c r="I79" s="1"/>
      <c r="J79" s="1"/>
      <c r="K79" s="1"/>
    </row>
    <row r="80" ht="12.75" customHeight="1">
      <c r="A80" s="1"/>
      <c r="B80" s="1"/>
      <c r="C80" s="2"/>
      <c r="D80" s="2"/>
      <c r="E80" s="2"/>
      <c r="F80" s="2"/>
      <c r="G80" s="1"/>
      <c r="H80" s="1"/>
      <c r="I80" s="1"/>
      <c r="J80" s="1"/>
      <c r="K80" s="1"/>
    </row>
    <row r="81" ht="12.75" customHeight="1">
      <c r="A81" s="1"/>
      <c r="B81" s="1"/>
      <c r="C81" s="2"/>
      <c r="D81" s="2"/>
      <c r="E81" s="2"/>
      <c r="F81" s="2"/>
      <c r="G81" s="1"/>
      <c r="H81" s="1"/>
      <c r="I81" s="1"/>
      <c r="J81" s="1"/>
      <c r="K81" s="1"/>
    </row>
    <row r="82" ht="12.75" customHeight="1">
      <c r="A82" s="1"/>
      <c r="B82" s="1"/>
      <c r="C82" s="2"/>
      <c r="D82" s="2"/>
      <c r="E82" s="2"/>
      <c r="F82" s="2"/>
      <c r="G82" s="1"/>
      <c r="H82" s="1"/>
      <c r="I82" s="1"/>
      <c r="J82" s="1"/>
      <c r="K82" s="1"/>
    </row>
    <row r="83" ht="12.75" customHeight="1">
      <c r="A83" s="1"/>
      <c r="B83" s="1"/>
      <c r="C83" s="2"/>
      <c r="D83" s="2"/>
      <c r="E83" s="2"/>
      <c r="F83" s="2"/>
      <c r="G83" s="1"/>
      <c r="H83" s="1"/>
      <c r="I83" s="1"/>
      <c r="J83" s="1"/>
      <c r="K83" s="1"/>
    </row>
    <row r="84" ht="12.75" customHeight="1">
      <c r="A84" s="1"/>
      <c r="B84" s="1"/>
      <c r="C84" s="2"/>
      <c r="D84" s="2"/>
      <c r="E84" s="2"/>
      <c r="F84" s="2"/>
      <c r="G84" s="1"/>
      <c r="H84" s="1"/>
      <c r="I84" s="1"/>
      <c r="J84" s="1"/>
      <c r="K84" s="1"/>
    </row>
    <row r="85" ht="12.75" customHeight="1">
      <c r="A85" s="1"/>
      <c r="B85" s="1"/>
      <c r="C85" s="2"/>
      <c r="D85" s="2"/>
      <c r="E85" s="2"/>
      <c r="F85" s="2"/>
      <c r="G85" s="1"/>
      <c r="H85" s="1"/>
      <c r="I85" s="1"/>
      <c r="J85" s="1"/>
      <c r="K85" s="1"/>
    </row>
    <row r="86" ht="12.75" customHeight="1">
      <c r="A86" s="1"/>
      <c r="B86" s="1"/>
      <c r="C86" s="2"/>
      <c r="D86" s="2"/>
      <c r="E86" s="2"/>
      <c r="F86" s="2"/>
      <c r="G86" s="1"/>
      <c r="H86" s="1"/>
      <c r="I86" s="1"/>
      <c r="J86" s="1"/>
      <c r="K86" s="1"/>
    </row>
    <row r="87" ht="12.75" customHeight="1">
      <c r="A87" s="1"/>
      <c r="B87" s="1"/>
      <c r="C87" s="2"/>
      <c r="D87" s="2"/>
      <c r="E87" s="2"/>
      <c r="F87" s="2"/>
      <c r="G87" s="1"/>
      <c r="H87" s="1"/>
      <c r="I87" s="1"/>
      <c r="J87" s="1"/>
      <c r="K87" s="1"/>
    </row>
    <row r="88" ht="12.75" customHeight="1">
      <c r="A88" s="1"/>
      <c r="B88" s="1"/>
      <c r="C88" s="2"/>
      <c r="D88" s="2"/>
      <c r="E88" s="2"/>
      <c r="F88" s="2"/>
      <c r="G88" s="1"/>
      <c r="H88" s="1"/>
      <c r="I88" s="1"/>
      <c r="J88" s="1"/>
      <c r="K88" s="1"/>
    </row>
    <row r="89" ht="12.75" customHeight="1">
      <c r="A89" s="1"/>
      <c r="B89" s="1"/>
      <c r="C89" s="2"/>
      <c r="D89" s="2"/>
      <c r="E89" s="2"/>
      <c r="F89" s="2"/>
      <c r="G89" s="1"/>
      <c r="H89" s="1"/>
      <c r="I89" s="1"/>
      <c r="J89" s="1"/>
      <c r="K89" s="1"/>
    </row>
    <row r="90" ht="12.75" customHeight="1">
      <c r="A90" s="1"/>
      <c r="B90" s="1"/>
      <c r="C90" s="2"/>
      <c r="D90" s="2"/>
      <c r="E90" s="2"/>
      <c r="F90" s="2"/>
      <c r="G90" s="1"/>
      <c r="H90" s="1"/>
      <c r="I90" s="1"/>
      <c r="J90" s="1"/>
      <c r="K90" s="1"/>
    </row>
    <row r="91" ht="12.75" customHeight="1">
      <c r="A91" s="1"/>
      <c r="B91" s="1"/>
      <c r="C91" s="2"/>
      <c r="D91" s="2"/>
      <c r="E91" s="2"/>
      <c r="F91" s="2"/>
      <c r="G91" s="1"/>
      <c r="H91" s="1"/>
      <c r="I91" s="1"/>
      <c r="J91" s="1"/>
      <c r="K91" s="1"/>
    </row>
    <row r="92" ht="12.75" customHeight="1">
      <c r="A92" s="1"/>
      <c r="B92" s="1"/>
      <c r="C92" s="2"/>
      <c r="D92" s="2"/>
      <c r="E92" s="2"/>
      <c r="F92" s="2"/>
      <c r="G92" s="1"/>
      <c r="H92" s="1"/>
      <c r="I92" s="1"/>
      <c r="J92" s="1"/>
      <c r="K92" s="1"/>
    </row>
    <row r="93" ht="12.75" customHeight="1">
      <c r="A93" s="1"/>
      <c r="B93" s="1"/>
      <c r="C93" s="2"/>
      <c r="D93" s="2"/>
      <c r="E93" s="2"/>
      <c r="F93" s="2"/>
      <c r="G93" s="1"/>
      <c r="H93" s="1"/>
      <c r="I93" s="1"/>
      <c r="J93" s="1"/>
      <c r="K93" s="1"/>
    </row>
    <row r="94" ht="12.75" customHeight="1">
      <c r="A94" s="1"/>
      <c r="B94" s="1"/>
      <c r="C94" s="2"/>
      <c r="D94" s="2"/>
      <c r="E94" s="2"/>
      <c r="F94" s="2"/>
      <c r="G94" s="1"/>
      <c r="H94" s="1"/>
      <c r="I94" s="1"/>
      <c r="J94" s="1"/>
      <c r="K94" s="1"/>
    </row>
    <row r="95" ht="12.75" customHeight="1">
      <c r="A95" s="1"/>
      <c r="B95" s="1"/>
      <c r="C95" s="2"/>
      <c r="D95" s="2"/>
      <c r="E95" s="2"/>
      <c r="F95" s="2"/>
      <c r="G95" s="1"/>
      <c r="H95" s="1"/>
      <c r="I95" s="1"/>
      <c r="J95" s="1"/>
      <c r="K95" s="1"/>
    </row>
    <row r="96" ht="12.75" customHeight="1">
      <c r="A96" s="1"/>
      <c r="B96" s="1"/>
      <c r="C96" s="2"/>
      <c r="D96" s="2"/>
      <c r="E96" s="2"/>
      <c r="F96" s="2"/>
      <c r="G96" s="1"/>
      <c r="H96" s="1"/>
      <c r="I96" s="1"/>
      <c r="J96" s="1"/>
      <c r="K96" s="1"/>
    </row>
    <row r="97" ht="12.75" customHeight="1">
      <c r="A97" s="1"/>
      <c r="B97" s="1"/>
      <c r="C97" s="2"/>
      <c r="D97" s="2"/>
      <c r="E97" s="2"/>
      <c r="F97" s="2"/>
      <c r="G97" s="1"/>
      <c r="H97" s="1"/>
      <c r="I97" s="1"/>
      <c r="J97" s="1"/>
      <c r="K97" s="1"/>
    </row>
    <row r="98" ht="12.75" customHeight="1">
      <c r="A98" s="1"/>
      <c r="B98" s="1"/>
      <c r="C98" s="2"/>
      <c r="D98" s="2"/>
      <c r="E98" s="2"/>
      <c r="F98" s="2"/>
      <c r="G98" s="1"/>
      <c r="H98" s="1"/>
      <c r="I98" s="1"/>
      <c r="J98" s="1"/>
      <c r="K98" s="1"/>
    </row>
    <row r="99" ht="12.75" customHeight="1">
      <c r="A99" s="1"/>
      <c r="B99" s="1"/>
      <c r="C99" s="2"/>
      <c r="D99" s="2"/>
      <c r="E99" s="2"/>
      <c r="F99" s="2"/>
      <c r="G99" s="1"/>
      <c r="H99" s="1"/>
      <c r="I99" s="1"/>
      <c r="J99" s="1"/>
      <c r="K99" s="1"/>
    </row>
    <row r="100" ht="12.75" customHeight="1">
      <c r="A100" s="1"/>
      <c r="B100" s="1"/>
      <c r="C100" s="2"/>
      <c r="D100" s="2"/>
      <c r="E100" s="2"/>
      <c r="F100" s="2"/>
      <c r="G100" s="1"/>
      <c r="H100" s="1"/>
      <c r="I100" s="1"/>
      <c r="J100" s="1"/>
      <c r="K100" s="1"/>
    </row>
  </sheetData>
  <mergeCells count="6">
    <mergeCell ref="A2:A3"/>
    <mergeCell ref="A19:G19"/>
    <mergeCell ref="A20:G20"/>
    <mergeCell ref="A21:G21"/>
    <mergeCell ref="A22:G22"/>
    <mergeCell ref="A23:G23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ScaleCrop>false</ScaleCrop>
  <HeadingPairs>
    <vt:vector baseType="variant" size="2">
      <vt:variant>
        <vt:lpstr>Листы</vt:lpstr>
      </vt:variant>
      <vt:variant>
        <vt:i4>2</vt:i4>
      </vt:variant>
    </vt:vector>
  </HeadingPairs>
  <TitlesOfParts>
    <vt:vector baseType="lpstr" size="2">
      <vt:lpstr>Задача для решения</vt:lpstr>
      <vt:lpstr>Лист1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2019-10-14T17:57:48Z</dcterms:created>
  <dc:creator>buh1</dc:creator>
  <cp:lastModifiedBy>buh1</cp:lastModifiedBy>
  <dcterms:modified xsi:type="dcterms:W3CDTF">2019-12-17T08:18:36Z</dcterms:modified>
</cp:coreProperties>
</file>