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2"/>
  </bookViews>
  <sheets>
    <sheet name="Заморозка" sheetId="1" r:id="rId1"/>
    <sheet name="Масло" sheetId="4" r:id="rId2"/>
    <sheet name="Специи" sheetId="5" r:id="rId3"/>
  </sheets>
  <calcPr calcId="125725" refMode="R1C1"/>
</workbook>
</file>

<file path=xl/calcChain.xml><?xml version="1.0" encoding="utf-8"?>
<calcChain xmlns="http://schemas.openxmlformats.org/spreadsheetml/2006/main">
  <c r="L10" i="5"/>
  <c r="M10" s="1"/>
  <c r="K10"/>
  <c r="K9"/>
  <c r="L9" s="1"/>
  <c r="M9" s="1"/>
  <c r="L8"/>
  <c r="M8" s="1"/>
  <c r="K8"/>
  <c r="K7"/>
  <c r="J7"/>
  <c r="I7"/>
  <c r="K29" i="4"/>
  <c r="L29" s="1"/>
  <c r="J29"/>
  <c r="J28"/>
  <c r="K28" s="1"/>
  <c r="L27"/>
  <c r="K27"/>
  <c r="J27"/>
  <c r="I26"/>
  <c r="H26"/>
  <c r="L22"/>
  <c r="K22"/>
  <c r="J22"/>
  <c r="L21"/>
  <c r="K21"/>
  <c r="J21"/>
  <c r="K20"/>
  <c r="L20" s="1"/>
  <c r="L19" s="1"/>
  <c r="J20"/>
  <c r="J19"/>
  <c r="I19"/>
  <c r="H19"/>
  <c r="K15"/>
  <c r="L15" s="1"/>
  <c r="J15"/>
  <c r="J14"/>
  <c r="K14" s="1"/>
  <c r="L13"/>
  <c r="K13"/>
  <c r="J13"/>
  <c r="I12"/>
  <c r="H12"/>
  <c r="L8"/>
  <c r="K8"/>
  <c r="J8"/>
  <c r="L7"/>
  <c r="K7"/>
  <c r="J7"/>
  <c r="K6"/>
  <c r="L6" s="1"/>
  <c r="L5" s="1"/>
  <c r="J6"/>
  <c r="J5"/>
  <c r="I5"/>
  <c r="H5"/>
  <c r="K29" i="1"/>
  <c r="L29" s="1"/>
  <c r="J29"/>
  <c r="J28"/>
  <c r="K28" s="1"/>
  <c r="L28" s="1"/>
  <c r="L27"/>
  <c r="K27"/>
  <c r="J27"/>
  <c r="L26"/>
  <c r="K26"/>
  <c r="J26"/>
  <c r="K22"/>
  <c r="L22" s="1"/>
  <c r="J22"/>
  <c r="J21"/>
  <c r="K21" s="1"/>
  <c r="L21" s="1"/>
  <c r="L20"/>
  <c r="K20"/>
  <c r="J20"/>
  <c r="I19"/>
  <c r="H19"/>
  <c r="J19" s="1"/>
  <c r="K19" s="1"/>
  <c r="L19" s="1"/>
  <c r="L15"/>
  <c r="K15"/>
  <c r="J15"/>
  <c r="L14"/>
  <c r="K14"/>
  <c r="J14"/>
  <c r="K13"/>
  <c r="L13" s="1"/>
  <c r="J13"/>
  <c r="J12"/>
  <c r="K12" s="1"/>
  <c r="L12" s="1"/>
  <c r="I12"/>
  <c r="H12"/>
  <c r="K8"/>
  <c r="L8" s="1"/>
  <c r="J8"/>
  <c r="J7"/>
  <c r="K7" s="1"/>
  <c r="L7" s="1"/>
  <c r="L6"/>
  <c r="K6"/>
  <c r="J6"/>
  <c r="I5"/>
  <c r="H5"/>
  <c r="J5" s="1"/>
  <c r="K5" s="1"/>
  <c r="L5" s="1"/>
  <c r="L14" i="4" l="1"/>
  <c r="L12" s="1"/>
  <c r="K12"/>
  <c r="L28"/>
  <c r="L26" s="1"/>
  <c r="K26"/>
  <c r="M7" i="5"/>
  <c r="J12" i="4"/>
  <c r="J26"/>
  <c r="K5"/>
  <c r="K19"/>
  <c r="L7" i="5"/>
</calcChain>
</file>

<file path=xl/sharedStrings.xml><?xml version="1.0" encoding="utf-8"?>
<sst xmlns="http://schemas.openxmlformats.org/spreadsheetml/2006/main" count="165" uniqueCount="44">
  <si>
    <t>ВЛАДИВОСТОК</t>
  </si>
  <si>
    <t>Афанасьев И.</t>
  </si>
  <si>
    <t>Базылева И.</t>
  </si>
  <si>
    <t>Пригород</t>
  </si>
  <si>
    <t>ДТТ</t>
  </si>
  <si>
    <t>НТТ</t>
  </si>
  <si>
    <t>кг</t>
  </si>
  <si>
    <t>$</t>
  </si>
  <si>
    <t>ДЗ</t>
  </si>
  <si>
    <t>Заявки</t>
  </si>
  <si>
    <t>Апрель</t>
  </si>
  <si>
    <t>Май</t>
  </si>
  <si>
    <t>Июнь</t>
  </si>
  <si>
    <t>Пер.отг ДТТ</t>
  </si>
  <si>
    <t>Пер. отг НТТ</t>
  </si>
  <si>
    <t>Ср. $ кг</t>
  </si>
  <si>
    <t>Ср кг</t>
  </si>
  <si>
    <t>Ср чек</t>
  </si>
  <si>
    <t>Июль</t>
  </si>
  <si>
    <t>Расчет плановых показателей. МАСЛО.</t>
  </si>
  <si>
    <t>Ср шт</t>
  </si>
  <si>
    <t>Ср. $ шт</t>
  </si>
  <si>
    <t>шт</t>
  </si>
  <si>
    <t>Расчет плановых показателей. ПОЛУФАБРИКАТЫ.</t>
  </si>
  <si>
    <t>Количество посещений</t>
  </si>
  <si>
    <t>Столбец №1. Показывает количество посещений ТТ агентами (заполняется вручную)</t>
  </si>
  <si>
    <t>Столбец №2. Показывает периодичность отгрузок по действующим торговым точкам (ДТТ-считается точка, которая отгружается месяц и более) за отчетный период.</t>
  </si>
  <si>
    <t>Столбец №3. Показывает периодичность отгрузок по новым торговым точкам (НТТ-считается точка, которая до момента отгрузки не отгружалась более 2-х месяцев) за отчетный период.</t>
  </si>
  <si>
    <t xml:space="preserve">В моем понимании периодичност = среднее количество отгрузок за отчетный период по всем контрагентам </t>
  </si>
  <si>
    <t>Если есть проблематика в плане присваивания точке статус ДТТ или НТТ базой можно объеденить эти столбцы (не принципиально)</t>
  </si>
  <si>
    <t>Столбец №4. Показывает средний чек по отгрузкам в торговых точках. Ср. чек = общая сумма отгрузок/количество отгрузок</t>
  </si>
  <si>
    <t>Столбец №5. Показывает средний количество (в шт. или кг.) по отгрузкам в торговых точках. Ср. шт. = общая количество (в шт. или кг.) отгрузок/количество отгрузок</t>
  </si>
  <si>
    <t>Столбец №7. Показывает количество ДТТ за отчетный период</t>
  </si>
  <si>
    <t>Столбец №8. Показывает количество НТТ за отчетный период</t>
  </si>
  <si>
    <t>Столбец №10. Показывает количество (в шт. или кг.) отгруженного товара</t>
  </si>
  <si>
    <t>Столбец №11. Показывает сумму  отгруженного товара</t>
  </si>
  <si>
    <t>Столбец №6. Показывает среднюю стоимость одной номенклатурной еденицы (по категориям: 1. специи, 2. масло, 3. полуфабрикаты, 4. ПБТФ). Т.е. в данном случае, средняя стоимость специи = 28 р. Обычно константа.</t>
  </si>
  <si>
    <t>Столбец №12. Показывает процент дебиторской задолженности, из расчета общие продажи с начала месяца/просроченную ДЗ,та ДЗ, которая подлежит оплате</t>
  </si>
  <si>
    <t>Коммерческий отчет.</t>
  </si>
  <si>
    <t>Номенклатура: специи</t>
  </si>
  <si>
    <t>Период: февраль</t>
  </si>
  <si>
    <t>Февраль</t>
  </si>
  <si>
    <t>Контрагент: Иерархия</t>
  </si>
  <si>
    <t>Столбец №9. Показывает количество заявок за отчетный период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</si>
</sst>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1" tint="0.34998626667073579"/>
      <name val="Arial"/>
      <family val="2"/>
      <charset val="204"/>
    </font>
    <font>
      <b/>
      <sz val="16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9" xfId="0" applyFont="1" applyBorder="1"/>
    <xf numFmtId="0" fontId="1" fillId="0" borderId="10" xfId="0" applyFont="1" applyBorder="1"/>
    <xf numFmtId="0" fontId="1" fillId="0" borderId="14" xfId="0" applyFont="1" applyBorder="1"/>
    <xf numFmtId="0" fontId="1" fillId="0" borderId="15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1" xfId="0" applyFont="1" applyBorder="1"/>
    <xf numFmtId="0" fontId="1" fillId="0" borderId="12" xfId="0" applyFont="1" applyBorder="1" applyAlignment="1">
      <alignment wrapText="1"/>
    </xf>
    <xf numFmtId="0" fontId="0" fillId="0" borderId="22" xfId="0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23" xfId="0" applyFont="1" applyBorder="1" applyAlignment="1"/>
    <xf numFmtId="0" fontId="1" fillId="0" borderId="23" xfId="0" applyFont="1" applyBorder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6" xfId="0" applyFont="1" applyBorder="1" applyAlignment="1"/>
    <xf numFmtId="0" fontId="1" fillId="0" borderId="13" xfId="0" applyFont="1" applyBorder="1" applyAlignment="1"/>
    <xf numFmtId="0" fontId="1" fillId="0" borderId="17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17" xfId="0" applyFont="1" applyBorder="1" applyAlignment="1"/>
    <xf numFmtId="0" fontId="1" fillId="0" borderId="14" xfId="0" applyFont="1" applyBorder="1" applyAlignment="1"/>
    <xf numFmtId="0" fontId="1" fillId="0" borderId="18" xfId="0" applyFont="1" applyBorder="1" applyAlignment="1"/>
    <xf numFmtId="0" fontId="1" fillId="0" borderId="15" xfId="0" applyFont="1" applyBorder="1" applyAlignment="1"/>
    <xf numFmtId="0" fontId="2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19" xfId="0" applyFont="1" applyBorder="1" applyAlignment="1"/>
    <xf numFmtId="0" fontId="1" fillId="0" borderId="20" xfId="0" applyFont="1" applyBorder="1" applyAlignment="1">
      <alignment wrapText="1"/>
    </xf>
    <xf numFmtId="0" fontId="1" fillId="0" borderId="20" xfId="0" applyFont="1" applyBorder="1" applyAlignment="1"/>
    <xf numFmtId="0" fontId="1" fillId="0" borderId="21" xfId="0" applyFont="1" applyBorder="1" applyAlignme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workbookViewId="0">
      <selection activeCell="G22" sqref="G22"/>
    </sheetView>
  </sheetViews>
  <sheetFormatPr defaultRowHeight="14.25"/>
  <cols>
    <col min="1" max="1" width="31" style="2" customWidth="1"/>
    <col min="2" max="2" width="7" style="2" customWidth="1"/>
    <col min="3" max="7" width="9.140625" style="2" customWidth="1"/>
    <col min="8" max="8" width="9.140625" style="2"/>
    <col min="9" max="9" width="9" style="2" customWidth="1"/>
    <col min="10" max="16384" width="9.140625" style="2"/>
  </cols>
  <sheetData>
    <row r="1" spans="1:13" ht="20.25">
      <c r="A1" s="17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5" thickBot="1"/>
    <row r="3" spans="1:13" ht="18.75" customHeight="1" thickBot="1">
      <c r="A3" s="30"/>
      <c r="B3" s="31"/>
      <c r="C3" s="27" t="s">
        <v>10</v>
      </c>
      <c r="D3" s="28"/>
      <c r="E3" s="28"/>
      <c r="F3" s="28"/>
      <c r="G3" s="28"/>
      <c r="H3" s="28"/>
      <c r="I3" s="28"/>
      <c r="J3" s="28"/>
      <c r="K3" s="28"/>
      <c r="L3" s="28"/>
      <c r="M3" s="29"/>
    </row>
    <row r="4" spans="1:13" ht="33" customHeight="1" thickBot="1">
      <c r="A4" s="32"/>
      <c r="B4" s="34"/>
      <c r="C4" s="10" t="s">
        <v>13</v>
      </c>
      <c r="D4" s="10" t="s">
        <v>14</v>
      </c>
      <c r="E4" s="10" t="s">
        <v>17</v>
      </c>
      <c r="F4" s="10" t="s">
        <v>16</v>
      </c>
      <c r="G4" s="10" t="s">
        <v>15</v>
      </c>
      <c r="H4" s="8" t="s">
        <v>4</v>
      </c>
      <c r="I4" s="9" t="s">
        <v>5</v>
      </c>
      <c r="J4" s="7" t="s">
        <v>9</v>
      </c>
      <c r="K4" s="7" t="s">
        <v>6</v>
      </c>
      <c r="L4" s="7" t="s">
        <v>7</v>
      </c>
      <c r="M4" s="9" t="s">
        <v>8</v>
      </c>
    </row>
    <row r="5" spans="1:13">
      <c r="A5" s="19" t="s">
        <v>0</v>
      </c>
      <c r="B5" s="35"/>
      <c r="C5" s="3">
        <v>3</v>
      </c>
      <c r="D5" s="3">
        <v>2</v>
      </c>
      <c r="E5" s="3">
        <v>1000</v>
      </c>
      <c r="F5" s="3">
        <v>10</v>
      </c>
      <c r="G5" s="3">
        <v>108</v>
      </c>
      <c r="H5" s="5">
        <f>SUM(H6:H8)</f>
        <v>150</v>
      </c>
      <c r="I5" s="3">
        <f>SUM(I6:I8)</f>
        <v>80</v>
      </c>
      <c r="J5" s="3">
        <f>H5*C5+I5*D5</f>
        <v>610</v>
      </c>
      <c r="K5" s="3">
        <f>J5*F5</f>
        <v>6100</v>
      </c>
      <c r="L5" s="3">
        <f>K5*G5</f>
        <v>658800</v>
      </c>
      <c r="M5" s="3">
        <v>10</v>
      </c>
    </row>
    <row r="6" spans="1:13">
      <c r="A6" s="21" t="s">
        <v>1</v>
      </c>
      <c r="B6" s="36"/>
      <c r="C6" s="3">
        <v>3</v>
      </c>
      <c r="D6" s="3">
        <v>2</v>
      </c>
      <c r="E6" s="3">
        <v>1000</v>
      </c>
      <c r="F6" s="3">
        <v>10</v>
      </c>
      <c r="G6" s="3">
        <v>108</v>
      </c>
      <c r="H6" s="5">
        <v>60</v>
      </c>
      <c r="I6" s="3">
        <v>30</v>
      </c>
      <c r="J6" s="3">
        <f t="shared" ref="J6:J8" si="0">H6*C6+I6*D6</f>
        <v>240</v>
      </c>
      <c r="K6" s="3">
        <f t="shared" ref="K6:K8" si="1">J6*F6</f>
        <v>2400</v>
      </c>
      <c r="L6" s="3">
        <f t="shared" ref="L6:L8" si="2">K6*G6</f>
        <v>259200</v>
      </c>
      <c r="M6" s="3">
        <v>10</v>
      </c>
    </row>
    <row r="7" spans="1:13">
      <c r="A7" s="23" t="s">
        <v>2</v>
      </c>
      <c r="B7" s="37"/>
      <c r="C7" s="3">
        <v>3</v>
      </c>
      <c r="D7" s="3">
        <v>2</v>
      </c>
      <c r="E7" s="3">
        <v>1000</v>
      </c>
      <c r="F7" s="3">
        <v>10</v>
      </c>
      <c r="G7" s="3">
        <v>108</v>
      </c>
      <c r="H7" s="5">
        <v>60</v>
      </c>
      <c r="I7" s="3">
        <v>30</v>
      </c>
      <c r="J7" s="3">
        <f t="shared" si="0"/>
        <v>240</v>
      </c>
      <c r="K7" s="3">
        <f t="shared" si="1"/>
        <v>2400</v>
      </c>
      <c r="L7" s="3">
        <f t="shared" si="2"/>
        <v>259200</v>
      </c>
      <c r="M7" s="3">
        <v>10</v>
      </c>
    </row>
    <row r="8" spans="1:13" ht="15" thickBot="1">
      <c r="A8" s="25" t="s">
        <v>3</v>
      </c>
      <c r="B8" s="38"/>
      <c r="C8" s="4">
        <v>3</v>
      </c>
      <c r="D8" s="4">
        <v>2</v>
      </c>
      <c r="E8" s="4">
        <v>1000</v>
      </c>
      <c r="F8" s="4">
        <v>10</v>
      </c>
      <c r="G8" s="4">
        <v>108</v>
      </c>
      <c r="H8" s="6">
        <v>30</v>
      </c>
      <c r="I8" s="4">
        <v>20</v>
      </c>
      <c r="J8" s="4">
        <f t="shared" si="0"/>
        <v>130</v>
      </c>
      <c r="K8" s="4">
        <f t="shared" si="1"/>
        <v>1300</v>
      </c>
      <c r="L8" s="4">
        <f t="shared" si="2"/>
        <v>140400</v>
      </c>
      <c r="M8" s="4">
        <v>10</v>
      </c>
    </row>
    <row r="9" spans="1:13" ht="15" thickBot="1"/>
    <row r="10" spans="1:13" ht="15.75" thickBot="1">
      <c r="A10" s="30"/>
      <c r="B10" s="31"/>
      <c r="C10" s="27" t="s">
        <v>11</v>
      </c>
      <c r="D10" s="28"/>
      <c r="E10" s="28"/>
      <c r="F10" s="28"/>
      <c r="G10" s="28"/>
      <c r="H10" s="28"/>
      <c r="I10" s="28"/>
      <c r="J10" s="28"/>
      <c r="K10" s="28"/>
      <c r="L10" s="28"/>
      <c r="M10" s="29"/>
    </row>
    <row r="11" spans="1:13" ht="30" thickBot="1">
      <c r="A11" s="32"/>
      <c r="B11" s="33"/>
      <c r="C11" s="10" t="s">
        <v>13</v>
      </c>
      <c r="D11" s="10" t="s">
        <v>14</v>
      </c>
      <c r="E11" s="10" t="s">
        <v>17</v>
      </c>
      <c r="F11" s="10" t="s">
        <v>16</v>
      </c>
      <c r="G11" s="10" t="s">
        <v>15</v>
      </c>
      <c r="H11" s="8" t="s">
        <v>4</v>
      </c>
      <c r="I11" s="9" t="s">
        <v>5</v>
      </c>
      <c r="J11" s="7" t="s">
        <v>9</v>
      </c>
      <c r="K11" s="7" t="s">
        <v>6</v>
      </c>
      <c r="L11" s="7" t="s">
        <v>7</v>
      </c>
      <c r="M11" s="9" t="s">
        <v>8</v>
      </c>
    </row>
    <row r="12" spans="1:13">
      <c r="A12" s="19" t="s">
        <v>0</v>
      </c>
      <c r="B12" s="20"/>
      <c r="C12" s="3">
        <v>3</v>
      </c>
      <c r="D12" s="3">
        <v>2</v>
      </c>
      <c r="E12" s="3">
        <v>1000</v>
      </c>
      <c r="F12" s="3">
        <v>10</v>
      </c>
      <c r="G12" s="3">
        <v>108</v>
      </c>
      <c r="H12" s="5">
        <f>SUM(H13:H15)</f>
        <v>220</v>
      </c>
      <c r="I12" s="3">
        <f>SUM(I13:I15)</f>
        <v>110</v>
      </c>
      <c r="J12" s="3">
        <f>H12*C12+I12*D12</f>
        <v>880</v>
      </c>
      <c r="K12" s="3">
        <f>J12*F12</f>
        <v>8800</v>
      </c>
      <c r="L12" s="3">
        <f>K12*G12</f>
        <v>950400</v>
      </c>
      <c r="M12" s="3">
        <v>10</v>
      </c>
    </row>
    <row r="13" spans="1:13">
      <c r="A13" s="21" t="s">
        <v>1</v>
      </c>
      <c r="B13" s="22"/>
      <c r="C13" s="3">
        <v>3</v>
      </c>
      <c r="D13" s="3">
        <v>2</v>
      </c>
      <c r="E13" s="3">
        <v>1000</v>
      </c>
      <c r="F13" s="3">
        <v>10</v>
      </c>
      <c r="G13" s="3">
        <v>108</v>
      </c>
      <c r="H13" s="5">
        <v>90</v>
      </c>
      <c r="I13" s="3">
        <v>40</v>
      </c>
      <c r="J13" s="3">
        <f t="shared" ref="J13:J15" si="3">H13*C13+I13*D13</f>
        <v>350</v>
      </c>
      <c r="K13" s="3">
        <f t="shared" ref="K13:K15" si="4">J13*F13</f>
        <v>3500</v>
      </c>
      <c r="L13" s="3">
        <f t="shared" ref="L13:L15" si="5">K13*G13</f>
        <v>378000</v>
      </c>
      <c r="M13" s="3">
        <v>10</v>
      </c>
    </row>
    <row r="14" spans="1:13">
      <c r="A14" s="23" t="s">
        <v>2</v>
      </c>
      <c r="B14" s="24"/>
      <c r="C14" s="3">
        <v>3</v>
      </c>
      <c r="D14" s="3">
        <v>2</v>
      </c>
      <c r="E14" s="3">
        <v>1000</v>
      </c>
      <c r="F14" s="3">
        <v>10</v>
      </c>
      <c r="G14" s="3">
        <v>108</v>
      </c>
      <c r="H14" s="5">
        <v>90</v>
      </c>
      <c r="I14" s="3">
        <v>40</v>
      </c>
      <c r="J14" s="3">
        <f t="shared" si="3"/>
        <v>350</v>
      </c>
      <c r="K14" s="3">
        <f t="shared" si="4"/>
        <v>3500</v>
      </c>
      <c r="L14" s="3">
        <f t="shared" si="5"/>
        <v>378000</v>
      </c>
      <c r="M14" s="3">
        <v>10</v>
      </c>
    </row>
    <row r="15" spans="1:13" ht="15" thickBot="1">
      <c r="A15" s="25" t="s">
        <v>3</v>
      </c>
      <c r="B15" s="26"/>
      <c r="C15" s="4">
        <v>3</v>
      </c>
      <c r="D15" s="4">
        <v>2</v>
      </c>
      <c r="E15" s="3">
        <v>1000</v>
      </c>
      <c r="F15" s="4">
        <v>10</v>
      </c>
      <c r="G15" s="4">
        <v>108</v>
      </c>
      <c r="H15" s="6">
        <v>40</v>
      </c>
      <c r="I15" s="4">
        <v>30</v>
      </c>
      <c r="J15" s="4">
        <f t="shared" si="3"/>
        <v>180</v>
      </c>
      <c r="K15" s="4">
        <f t="shared" si="4"/>
        <v>1800</v>
      </c>
      <c r="L15" s="4">
        <f t="shared" si="5"/>
        <v>194400</v>
      </c>
      <c r="M15" s="4">
        <v>10</v>
      </c>
    </row>
    <row r="16" spans="1:13" ht="15" thickBot="1"/>
    <row r="17" spans="1:13" ht="15.75" thickBot="1">
      <c r="A17" s="30"/>
      <c r="B17" s="31"/>
      <c r="C17" s="27" t="s">
        <v>12</v>
      </c>
      <c r="D17" s="28"/>
      <c r="E17" s="28"/>
      <c r="F17" s="28"/>
      <c r="G17" s="28"/>
      <c r="H17" s="28"/>
      <c r="I17" s="28"/>
      <c r="J17" s="28"/>
      <c r="K17" s="28"/>
      <c r="L17" s="28"/>
      <c r="M17" s="29"/>
    </row>
    <row r="18" spans="1:13" ht="30" thickBot="1">
      <c r="A18" s="32"/>
      <c r="B18" s="33"/>
      <c r="C18" s="10" t="s">
        <v>13</v>
      </c>
      <c r="D18" s="10" t="s">
        <v>14</v>
      </c>
      <c r="E18" s="10" t="s">
        <v>17</v>
      </c>
      <c r="F18" s="10" t="s">
        <v>16</v>
      </c>
      <c r="G18" s="10" t="s">
        <v>15</v>
      </c>
      <c r="H18" s="8" t="s">
        <v>4</v>
      </c>
      <c r="I18" s="9" t="s">
        <v>5</v>
      </c>
      <c r="J18" s="7" t="s">
        <v>9</v>
      </c>
      <c r="K18" s="7" t="s">
        <v>6</v>
      </c>
      <c r="L18" s="7" t="s">
        <v>7</v>
      </c>
      <c r="M18" s="9" t="s">
        <v>8</v>
      </c>
    </row>
    <row r="19" spans="1:13">
      <c r="A19" s="19" t="s">
        <v>0</v>
      </c>
      <c r="B19" s="20"/>
      <c r="C19" s="3">
        <v>3</v>
      </c>
      <c r="D19" s="3">
        <v>2</v>
      </c>
      <c r="E19" s="3">
        <v>1000</v>
      </c>
      <c r="F19" s="3">
        <v>10</v>
      </c>
      <c r="G19" s="3">
        <v>108</v>
      </c>
      <c r="H19" s="5">
        <f>SUM(H20:H22)</f>
        <v>300</v>
      </c>
      <c r="I19" s="3">
        <f>SUM(I20:I22)</f>
        <v>110</v>
      </c>
      <c r="J19" s="3">
        <f>H19*C19+I19*D19</f>
        <v>1120</v>
      </c>
      <c r="K19" s="3">
        <f>J19*F19</f>
        <v>11200</v>
      </c>
      <c r="L19" s="3">
        <f>K19*G19</f>
        <v>1209600</v>
      </c>
      <c r="M19" s="3">
        <v>10</v>
      </c>
    </row>
    <row r="20" spans="1:13">
      <c r="A20" s="21" t="s">
        <v>1</v>
      </c>
      <c r="B20" s="22"/>
      <c r="C20" s="3">
        <v>3</v>
      </c>
      <c r="D20" s="3">
        <v>2</v>
      </c>
      <c r="E20" s="3">
        <v>1000</v>
      </c>
      <c r="F20" s="3">
        <v>10</v>
      </c>
      <c r="G20" s="3">
        <v>108</v>
      </c>
      <c r="H20" s="5">
        <v>120</v>
      </c>
      <c r="I20" s="3">
        <v>40</v>
      </c>
      <c r="J20" s="3">
        <f t="shared" ref="J20:J22" si="6">H20*C20+I20*D20</f>
        <v>440</v>
      </c>
      <c r="K20" s="3">
        <f t="shared" ref="K20:K22" si="7">J20*F20</f>
        <v>4400</v>
      </c>
      <c r="L20" s="3">
        <f t="shared" ref="L20:L22" si="8">K20*G20</f>
        <v>475200</v>
      </c>
      <c r="M20" s="3">
        <v>10</v>
      </c>
    </row>
    <row r="21" spans="1:13">
      <c r="A21" s="23" t="s">
        <v>2</v>
      </c>
      <c r="B21" s="24"/>
      <c r="C21" s="3">
        <v>3</v>
      </c>
      <c r="D21" s="3">
        <v>2</v>
      </c>
      <c r="E21" s="3">
        <v>1000</v>
      </c>
      <c r="F21" s="3">
        <v>10</v>
      </c>
      <c r="G21" s="3">
        <v>108</v>
      </c>
      <c r="H21" s="5">
        <v>120</v>
      </c>
      <c r="I21" s="3">
        <v>40</v>
      </c>
      <c r="J21" s="3">
        <f t="shared" si="6"/>
        <v>440</v>
      </c>
      <c r="K21" s="3">
        <f t="shared" si="7"/>
        <v>4400</v>
      </c>
      <c r="L21" s="3">
        <f t="shared" si="8"/>
        <v>475200</v>
      </c>
      <c r="M21" s="3">
        <v>10</v>
      </c>
    </row>
    <row r="22" spans="1:13" ht="15" thickBot="1">
      <c r="A22" s="25" t="s">
        <v>3</v>
      </c>
      <c r="B22" s="26"/>
      <c r="C22" s="4">
        <v>3</v>
      </c>
      <c r="D22" s="4">
        <v>2</v>
      </c>
      <c r="E22" s="4">
        <v>1000</v>
      </c>
      <c r="F22" s="4">
        <v>10</v>
      </c>
      <c r="G22" s="4">
        <v>108</v>
      </c>
      <c r="H22" s="6">
        <v>60</v>
      </c>
      <c r="I22" s="4">
        <v>30</v>
      </c>
      <c r="J22" s="4">
        <f t="shared" si="6"/>
        <v>240</v>
      </c>
      <c r="K22" s="4">
        <f t="shared" si="7"/>
        <v>2400</v>
      </c>
      <c r="L22" s="4">
        <f t="shared" si="8"/>
        <v>259200</v>
      </c>
      <c r="M22" s="4">
        <v>10</v>
      </c>
    </row>
    <row r="23" spans="1:13" ht="15" thickBot="1"/>
    <row r="24" spans="1:13" ht="15.75" thickBot="1">
      <c r="A24" s="30"/>
      <c r="B24" s="31"/>
      <c r="C24" s="27" t="s">
        <v>18</v>
      </c>
      <c r="D24" s="28"/>
      <c r="E24" s="28"/>
      <c r="F24" s="28"/>
      <c r="G24" s="28"/>
      <c r="H24" s="28"/>
      <c r="I24" s="28"/>
      <c r="J24" s="28"/>
      <c r="K24" s="28"/>
      <c r="L24" s="28"/>
      <c r="M24" s="29"/>
    </row>
    <row r="25" spans="1:13" ht="30" thickBot="1">
      <c r="A25" s="32"/>
      <c r="B25" s="33"/>
      <c r="C25" s="10" t="s">
        <v>13</v>
      </c>
      <c r="D25" s="10" t="s">
        <v>14</v>
      </c>
      <c r="E25" s="10" t="s">
        <v>17</v>
      </c>
      <c r="F25" s="10" t="s">
        <v>16</v>
      </c>
      <c r="G25" s="10" t="s">
        <v>15</v>
      </c>
      <c r="H25" s="8" t="s">
        <v>4</v>
      </c>
      <c r="I25" s="9" t="s">
        <v>5</v>
      </c>
      <c r="J25" s="7" t="s">
        <v>9</v>
      </c>
      <c r="K25" s="7" t="s">
        <v>6</v>
      </c>
      <c r="L25" s="7" t="s">
        <v>7</v>
      </c>
      <c r="M25" s="9" t="s">
        <v>8</v>
      </c>
    </row>
    <row r="26" spans="1:13">
      <c r="A26" s="19" t="s">
        <v>0</v>
      </c>
      <c r="B26" s="20"/>
      <c r="C26" s="3"/>
      <c r="D26" s="3"/>
      <c r="E26" s="3"/>
      <c r="F26" s="3"/>
      <c r="G26" s="3"/>
      <c r="H26" s="5"/>
      <c r="I26" s="3"/>
      <c r="J26" s="3">
        <f>H26*C26+I26*D26</f>
        <v>0</v>
      </c>
      <c r="K26" s="3">
        <f>J26*F26</f>
        <v>0</v>
      </c>
      <c r="L26" s="3">
        <f>K26*G26</f>
        <v>0</v>
      </c>
      <c r="M26" s="3">
        <v>10</v>
      </c>
    </row>
    <row r="27" spans="1:13">
      <c r="A27" s="21" t="s">
        <v>1</v>
      </c>
      <c r="B27" s="22"/>
      <c r="C27" s="3"/>
      <c r="D27" s="3"/>
      <c r="E27" s="3"/>
      <c r="F27" s="3"/>
      <c r="G27" s="3"/>
      <c r="H27" s="5"/>
      <c r="I27" s="3"/>
      <c r="J27" s="3">
        <f t="shared" ref="J27:J29" si="9">H27*C27+I27*D27</f>
        <v>0</v>
      </c>
      <c r="K27" s="3">
        <f t="shared" ref="K27:K29" si="10">J27*F27</f>
        <v>0</v>
      </c>
      <c r="L27" s="3">
        <f t="shared" ref="L27:L29" si="11">K27*G27</f>
        <v>0</v>
      </c>
      <c r="M27" s="3">
        <v>10</v>
      </c>
    </row>
    <row r="28" spans="1:13">
      <c r="A28" s="23" t="s">
        <v>2</v>
      </c>
      <c r="B28" s="24"/>
      <c r="C28" s="3"/>
      <c r="D28" s="3"/>
      <c r="E28" s="3"/>
      <c r="F28" s="3"/>
      <c r="G28" s="3"/>
      <c r="H28" s="5"/>
      <c r="I28" s="3"/>
      <c r="J28" s="3">
        <f t="shared" si="9"/>
        <v>0</v>
      </c>
      <c r="K28" s="3">
        <f t="shared" si="10"/>
        <v>0</v>
      </c>
      <c r="L28" s="3">
        <f t="shared" si="11"/>
        <v>0</v>
      </c>
      <c r="M28" s="3">
        <v>10</v>
      </c>
    </row>
    <row r="29" spans="1:13" ht="15" thickBot="1">
      <c r="A29" s="25" t="s">
        <v>3</v>
      </c>
      <c r="B29" s="26"/>
      <c r="C29" s="4"/>
      <c r="D29" s="4"/>
      <c r="E29" s="4"/>
      <c r="F29" s="4"/>
      <c r="G29" s="4"/>
      <c r="H29" s="6"/>
      <c r="I29" s="4"/>
      <c r="J29" s="4">
        <f t="shared" si="9"/>
        <v>0</v>
      </c>
      <c r="K29" s="4">
        <f t="shared" si="10"/>
        <v>0</v>
      </c>
      <c r="L29" s="4">
        <f t="shared" si="11"/>
        <v>0</v>
      </c>
      <c r="M29" s="4">
        <v>10</v>
      </c>
    </row>
  </sheetData>
  <mergeCells count="25">
    <mergeCell ref="A3:B4"/>
    <mergeCell ref="A12:B12"/>
    <mergeCell ref="A13:B13"/>
    <mergeCell ref="A14:B14"/>
    <mergeCell ref="A5:B5"/>
    <mergeCell ref="A6:B6"/>
    <mergeCell ref="A7:B7"/>
    <mergeCell ref="A8:B8"/>
    <mergeCell ref="A10:B11"/>
    <mergeCell ref="A1:M1"/>
    <mergeCell ref="A26:B26"/>
    <mergeCell ref="A27:B27"/>
    <mergeCell ref="A28:B28"/>
    <mergeCell ref="A29:B29"/>
    <mergeCell ref="C3:M3"/>
    <mergeCell ref="C10:M10"/>
    <mergeCell ref="C17:M17"/>
    <mergeCell ref="C24:M24"/>
    <mergeCell ref="A20:B20"/>
    <mergeCell ref="A21:B21"/>
    <mergeCell ref="A22:B22"/>
    <mergeCell ref="A24:B25"/>
    <mergeCell ref="A15:B15"/>
    <mergeCell ref="A17:B18"/>
    <mergeCell ref="A19:B19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9"/>
  <sheetViews>
    <sheetView workbookViewId="0">
      <selection activeCell="G18" sqref="G18"/>
    </sheetView>
  </sheetViews>
  <sheetFormatPr defaultRowHeight="14.25"/>
  <cols>
    <col min="1" max="1" width="31" style="2" customWidth="1"/>
    <col min="2" max="2" width="7" style="2" customWidth="1"/>
    <col min="3" max="7" width="9.140625" style="2" customWidth="1"/>
    <col min="8" max="8" width="9.140625" style="2"/>
    <col min="9" max="9" width="9" style="2" customWidth="1"/>
    <col min="10" max="16384" width="9.140625" style="2"/>
  </cols>
  <sheetData>
    <row r="1" spans="1:13" ht="20.25">
      <c r="A1" s="17" t="s">
        <v>19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5" thickBot="1"/>
    <row r="3" spans="1:13" ht="18.75" customHeight="1" thickBot="1">
      <c r="A3" s="30"/>
      <c r="B3" s="31"/>
      <c r="C3" s="27" t="s">
        <v>10</v>
      </c>
      <c r="D3" s="28"/>
      <c r="E3" s="28"/>
      <c r="F3" s="28"/>
      <c r="G3" s="28"/>
      <c r="H3" s="28"/>
      <c r="I3" s="28"/>
      <c r="J3" s="28"/>
      <c r="K3" s="28"/>
      <c r="L3" s="28"/>
      <c r="M3" s="29"/>
    </row>
    <row r="4" spans="1:13" ht="33" customHeight="1" thickBot="1">
      <c r="A4" s="32"/>
      <c r="B4" s="34"/>
      <c r="C4" s="10" t="s">
        <v>13</v>
      </c>
      <c r="D4" s="10" t="s">
        <v>14</v>
      </c>
      <c r="E4" s="10" t="s">
        <v>17</v>
      </c>
      <c r="F4" s="10" t="s">
        <v>20</v>
      </c>
      <c r="G4" s="10" t="s">
        <v>21</v>
      </c>
      <c r="H4" s="8" t="s">
        <v>4</v>
      </c>
      <c r="I4" s="9" t="s">
        <v>5</v>
      </c>
      <c r="J4" s="7" t="s">
        <v>9</v>
      </c>
      <c r="K4" s="7" t="s">
        <v>22</v>
      </c>
      <c r="L4" s="7" t="s">
        <v>7</v>
      </c>
      <c r="M4" s="9" t="s">
        <v>8</v>
      </c>
    </row>
    <row r="5" spans="1:13">
      <c r="A5" s="19" t="s">
        <v>0</v>
      </c>
      <c r="B5" s="35"/>
      <c r="C5" s="3">
        <v>3</v>
      </c>
      <c r="D5" s="3">
        <v>2</v>
      </c>
      <c r="E5" s="3">
        <v>414</v>
      </c>
      <c r="F5" s="3">
        <v>9</v>
      </c>
      <c r="G5" s="3">
        <v>46</v>
      </c>
      <c r="H5" s="5">
        <f>SUM(H6:H8)</f>
        <v>80</v>
      </c>
      <c r="I5" s="3">
        <f>SUM(I6:I8)</f>
        <v>180</v>
      </c>
      <c r="J5" s="3">
        <f>SUM(J6:J8)</f>
        <v>600</v>
      </c>
      <c r="K5" s="3">
        <f>SUM(K6:K8)</f>
        <v>5400</v>
      </c>
      <c r="L5" s="3">
        <f>SUM(L6:L8)</f>
        <v>248400</v>
      </c>
      <c r="M5" s="3">
        <v>10</v>
      </c>
    </row>
    <row r="6" spans="1:13">
      <c r="A6" s="21" t="s">
        <v>1</v>
      </c>
      <c r="B6" s="36"/>
      <c r="C6" s="3">
        <v>3</v>
      </c>
      <c r="D6" s="3">
        <v>2</v>
      </c>
      <c r="E6" s="3">
        <v>414</v>
      </c>
      <c r="F6" s="3">
        <v>9</v>
      </c>
      <c r="G6" s="3">
        <v>46</v>
      </c>
      <c r="H6" s="5">
        <v>30</v>
      </c>
      <c r="I6" s="3">
        <v>70</v>
      </c>
      <c r="J6" s="3">
        <f t="shared" ref="J6:J8" si="0">H6*C6+I6*D6</f>
        <v>230</v>
      </c>
      <c r="K6" s="3">
        <f t="shared" ref="K6:L8" si="1">J6*F6</f>
        <v>2070</v>
      </c>
      <c r="L6" s="3">
        <f t="shared" si="1"/>
        <v>95220</v>
      </c>
      <c r="M6" s="3">
        <v>10</v>
      </c>
    </row>
    <row r="7" spans="1:13">
      <c r="A7" s="23" t="s">
        <v>2</v>
      </c>
      <c r="B7" s="37"/>
      <c r="C7" s="3">
        <v>3</v>
      </c>
      <c r="D7" s="3">
        <v>2</v>
      </c>
      <c r="E7" s="3">
        <v>414</v>
      </c>
      <c r="F7" s="3">
        <v>9</v>
      </c>
      <c r="G7" s="3">
        <v>46</v>
      </c>
      <c r="H7" s="5">
        <v>30</v>
      </c>
      <c r="I7" s="3">
        <v>70</v>
      </c>
      <c r="J7" s="3">
        <f t="shared" si="0"/>
        <v>230</v>
      </c>
      <c r="K7" s="3">
        <f t="shared" si="1"/>
        <v>2070</v>
      </c>
      <c r="L7" s="3">
        <f t="shared" si="1"/>
        <v>95220</v>
      </c>
      <c r="M7" s="3">
        <v>10</v>
      </c>
    </row>
    <row r="8" spans="1:13" ht="15" thickBot="1">
      <c r="A8" s="25" t="s">
        <v>3</v>
      </c>
      <c r="B8" s="38"/>
      <c r="C8" s="4">
        <v>3</v>
      </c>
      <c r="D8" s="4">
        <v>2</v>
      </c>
      <c r="E8" s="4">
        <v>414</v>
      </c>
      <c r="F8" s="4">
        <v>9</v>
      </c>
      <c r="G8" s="4">
        <v>46</v>
      </c>
      <c r="H8" s="6">
        <v>20</v>
      </c>
      <c r="I8" s="4">
        <v>40</v>
      </c>
      <c r="J8" s="4">
        <f t="shared" si="0"/>
        <v>140</v>
      </c>
      <c r="K8" s="4">
        <f t="shared" si="1"/>
        <v>1260</v>
      </c>
      <c r="L8" s="4">
        <f t="shared" si="1"/>
        <v>57960</v>
      </c>
      <c r="M8" s="4">
        <v>10</v>
      </c>
    </row>
    <row r="9" spans="1:13" ht="15" thickBot="1"/>
    <row r="10" spans="1:13" ht="15.75" thickBot="1">
      <c r="A10" s="30"/>
      <c r="B10" s="31"/>
      <c r="C10" s="27" t="s">
        <v>11</v>
      </c>
      <c r="D10" s="28"/>
      <c r="E10" s="28"/>
      <c r="F10" s="28"/>
      <c r="G10" s="28"/>
      <c r="H10" s="28"/>
      <c r="I10" s="28"/>
      <c r="J10" s="28"/>
      <c r="K10" s="28"/>
      <c r="L10" s="28"/>
      <c r="M10" s="29"/>
    </row>
    <row r="11" spans="1:13" ht="30" thickBot="1">
      <c r="A11" s="32"/>
      <c r="B11" s="33"/>
      <c r="C11" s="10" t="s">
        <v>13</v>
      </c>
      <c r="D11" s="10" t="s">
        <v>14</v>
      </c>
      <c r="E11" s="10" t="s">
        <v>17</v>
      </c>
      <c r="F11" s="10" t="s">
        <v>20</v>
      </c>
      <c r="G11" s="10" t="s">
        <v>21</v>
      </c>
      <c r="H11" s="8" t="s">
        <v>4</v>
      </c>
      <c r="I11" s="9" t="s">
        <v>5</v>
      </c>
      <c r="J11" s="7" t="s">
        <v>9</v>
      </c>
      <c r="K11" s="7" t="s">
        <v>22</v>
      </c>
      <c r="L11" s="7" t="s">
        <v>7</v>
      </c>
      <c r="M11" s="9" t="s">
        <v>8</v>
      </c>
    </row>
    <row r="12" spans="1:13">
      <c r="A12" s="19" t="s">
        <v>0</v>
      </c>
      <c r="B12" s="20"/>
      <c r="C12" s="3">
        <v>3</v>
      </c>
      <c r="D12" s="3">
        <v>2</v>
      </c>
      <c r="E12" s="3">
        <v>414</v>
      </c>
      <c r="F12" s="3">
        <v>9</v>
      </c>
      <c r="G12" s="3">
        <v>46</v>
      </c>
      <c r="H12" s="5">
        <f>SUM(H13:H15)</f>
        <v>190</v>
      </c>
      <c r="I12" s="3">
        <f>SUM(I13:I15)</f>
        <v>190</v>
      </c>
      <c r="J12" s="3">
        <f>SUM(J13:J15)</f>
        <v>950</v>
      </c>
      <c r="K12" s="3">
        <f>SUM(K13:K15)</f>
        <v>8550</v>
      </c>
      <c r="L12" s="3">
        <f>SUM(L13:L15)</f>
        <v>393300</v>
      </c>
      <c r="M12" s="3">
        <v>10</v>
      </c>
    </row>
    <row r="13" spans="1:13">
      <c r="A13" s="21" t="s">
        <v>1</v>
      </c>
      <c r="B13" s="22"/>
      <c r="C13" s="3">
        <v>3</v>
      </c>
      <c r="D13" s="3">
        <v>2</v>
      </c>
      <c r="E13" s="3">
        <v>414</v>
      </c>
      <c r="F13" s="3">
        <v>9</v>
      </c>
      <c r="G13" s="3">
        <v>46</v>
      </c>
      <c r="H13" s="5">
        <v>70</v>
      </c>
      <c r="I13" s="3">
        <v>70</v>
      </c>
      <c r="J13" s="3">
        <f t="shared" ref="J13:J15" si="2">H13*C13+I13*D13</f>
        <v>350</v>
      </c>
      <c r="K13" s="3">
        <f t="shared" ref="K13:K15" si="3">J13*F13</f>
        <v>3150</v>
      </c>
      <c r="L13" s="3">
        <f t="shared" ref="L13:L15" si="4">K13*G13</f>
        <v>144900</v>
      </c>
      <c r="M13" s="3">
        <v>10</v>
      </c>
    </row>
    <row r="14" spans="1:13">
      <c r="A14" s="23" t="s">
        <v>2</v>
      </c>
      <c r="B14" s="24"/>
      <c r="C14" s="3">
        <v>3</v>
      </c>
      <c r="D14" s="3">
        <v>2</v>
      </c>
      <c r="E14" s="3">
        <v>414</v>
      </c>
      <c r="F14" s="3">
        <v>9</v>
      </c>
      <c r="G14" s="3">
        <v>46</v>
      </c>
      <c r="H14" s="5">
        <v>70</v>
      </c>
      <c r="I14" s="3">
        <v>70</v>
      </c>
      <c r="J14" s="3">
        <f t="shared" si="2"/>
        <v>350</v>
      </c>
      <c r="K14" s="3">
        <f t="shared" si="3"/>
        <v>3150</v>
      </c>
      <c r="L14" s="3">
        <f t="shared" si="4"/>
        <v>144900</v>
      </c>
      <c r="M14" s="3">
        <v>10</v>
      </c>
    </row>
    <row r="15" spans="1:13" ht="15" thickBot="1">
      <c r="A15" s="25" t="s">
        <v>3</v>
      </c>
      <c r="B15" s="26"/>
      <c r="C15" s="4">
        <v>3</v>
      </c>
      <c r="D15" s="4">
        <v>2</v>
      </c>
      <c r="E15" s="4">
        <v>414</v>
      </c>
      <c r="F15" s="4">
        <v>9</v>
      </c>
      <c r="G15" s="4">
        <v>46</v>
      </c>
      <c r="H15" s="6">
        <v>50</v>
      </c>
      <c r="I15" s="4">
        <v>50</v>
      </c>
      <c r="J15" s="4">
        <f t="shared" si="2"/>
        <v>250</v>
      </c>
      <c r="K15" s="4">
        <f t="shared" si="3"/>
        <v>2250</v>
      </c>
      <c r="L15" s="4">
        <f t="shared" si="4"/>
        <v>103500</v>
      </c>
      <c r="M15" s="4">
        <v>10</v>
      </c>
    </row>
    <row r="16" spans="1:13" ht="15" thickBot="1"/>
    <row r="17" spans="1:13" ht="15.75" thickBot="1">
      <c r="A17" s="30"/>
      <c r="B17" s="31"/>
      <c r="C17" s="27" t="s">
        <v>12</v>
      </c>
      <c r="D17" s="28"/>
      <c r="E17" s="28"/>
      <c r="F17" s="28"/>
      <c r="G17" s="28"/>
      <c r="H17" s="28"/>
      <c r="I17" s="28"/>
      <c r="J17" s="28"/>
      <c r="K17" s="28"/>
      <c r="L17" s="28"/>
      <c r="M17" s="29"/>
    </row>
    <row r="18" spans="1:13" ht="30" thickBot="1">
      <c r="A18" s="32"/>
      <c r="B18" s="33"/>
      <c r="C18" s="10" t="s">
        <v>13</v>
      </c>
      <c r="D18" s="10" t="s">
        <v>14</v>
      </c>
      <c r="E18" s="10" t="s">
        <v>17</v>
      </c>
      <c r="F18" s="10" t="s">
        <v>20</v>
      </c>
      <c r="G18" s="10" t="s">
        <v>21</v>
      </c>
      <c r="H18" s="8" t="s">
        <v>4</v>
      </c>
      <c r="I18" s="9" t="s">
        <v>5</v>
      </c>
      <c r="J18" s="7" t="s">
        <v>9</v>
      </c>
      <c r="K18" s="7" t="s">
        <v>22</v>
      </c>
      <c r="L18" s="7" t="s">
        <v>7</v>
      </c>
      <c r="M18" s="9" t="s">
        <v>8</v>
      </c>
    </row>
    <row r="19" spans="1:13">
      <c r="A19" s="19" t="s">
        <v>0</v>
      </c>
      <c r="B19" s="20"/>
      <c r="C19" s="3">
        <v>3</v>
      </c>
      <c r="D19" s="3">
        <v>2</v>
      </c>
      <c r="E19" s="3">
        <v>414</v>
      </c>
      <c r="F19" s="3">
        <v>9</v>
      </c>
      <c r="G19" s="3">
        <v>46</v>
      </c>
      <c r="H19" s="5">
        <f>SUM(H20:H22)</f>
        <v>270</v>
      </c>
      <c r="I19" s="3">
        <f>SUM(I20:I22)</f>
        <v>190</v>
      </c>
      <c r="J19" s="3">
        <f>SUM(J20:J22)</f>
        <v>1190</v>
      </c>
      <c r="K19" s="3">
        <f>SUM(K20:K22)</f>
        <v>10710</v>
      </c>
      <c r="L19" s="3">
        <f>SUM(L20:L22)</f>
        <v>492660</v>
      </c>
      <c r="M19" s="3">
        <v>10</v>
      </c>
    </row>
    <row r="20" spans="1:13">
      <c r="A20" s="21" t="s">
        <v>1</v>
      </c>
      <c r="B20" s="22"/>
      <c r="C20" s="3">
        <v>3</v>
      </c>
      <c r="D20" s="3">
        <v>2</v>
      </c>
      <c r="E20" s="3">
        <v>414</v>
      </c>
      <c r="F20" s="3">
        <v>9</v>
      </c>
      <c r="G20" s="3">
        <v>46</v>
      </c>
      <c r="H20" s="5">
        <v>100</v>
      </c>
      <c r="I20" s="3">
        <v>70</v>
      </c>
      <c r="J20" s="3">
        <f t="shared" ref="J20:J22" si="5">H20*C20+I20*D20</f>
        <v>440</v>
      </c>
      <c r="K20" s="3">
        <f t="shared" ref="K20:K22" si="6">J20*F20</f>
        <v>3960</v>
      </c>
      <c r="L20" s="3">
        <f t="shared" ref="L20:L22" si="7">K20*G20</f>
        <v>182160</v>
      </c>
      <c r="M20" s="3">
        <v>10</v>
      </c>
    </row>
    <row r="21" spans="1:13">
      <c r="A21" s="23" t="s">
        <v>2</v>
      </c>
      <c r="B21" s="24"/>
      <c r="C21" s="3">
        <v>3</v>
      </c>
      <c r="D21" s="3">
        <v>2</v>
      </c>
      <c r="E21" s="3">
        <v>414</v>
      </c>
      <c r="F21" s="3">
        <v>9</v>
      </c>
      <c r="G21" s="3">
        <v>46</v>
      </c>
      <c r="H21" s="5">
        <v>100</v>
      </c>
      <c r="I21" s="3">
        <v>70</v>
      </c>
      <c r="J21" s="3">
        <f t="shared" si="5"/>
        <v>440</v>
      </c>
      <c r="K21" s="3">
        <f t="shared" si="6"/>
        <v>3960</v>
      </c>
      <c r="L21" s="3">
        <f t="shared" si="7"/>
        <v>182160</v>
      </c>
      <c r="M21" s="3">
        <v>10</v>
      </c>
    </row>
    <row r="22" spans="1:13" ht="15" thickBot="1">
      <c r="A22" s="25" t="s">
        <v>3</v>
      </c>
      <c r="B22" s="26"/>
      <c r="C22" s="4">
        <v>3</v>
      </c>
      <c r="D22" s="4">
        <v>2</v>
      </c>
      <c r="E22" s="4">
        <v>414</v>
      </c>
      <c r="F22" s="4">
        <v>9</v>
      </c>
      <c r="G22" s="4">
        <v>46</v>
      </c>
      <c r="H22" s="6">
        <v>70</v>
      </c>
      <c r="I22" s="4">
        <v>50</v>
      </c>
      <c r="J22" s="4">
        <f t="shared" si="5"/>
        <v>310</v>
      </c>
      <c r="K22" s="4">
        <f t="shared" si="6"/>
        <v>2790</v>
      </c>
      <c r="L22" s="4">
        <f t="shared" si="7"/>
        <v>128340</v>
      </c>
      <c r="M22" s="4">
        <v>10</v>
      </c>
    </row>
    <row r="23" spans="1:13" ht="15" thickBot="1"/>
    <row r="24" spans="1:13" ht="15.75" thickBot="1">
      <c r="A24" s="30"/>
      <c r="B24" s="31"/>
      <c r="C24" s="27" t="s">
        <v>18</v>
      </c>
      <c r="D24" s="28"/>
      <c r="E24" s="28"/>
      <c r="F24" s="28"/>
      <c r="G24" s="28"/>
      <c r="H24" s="28"/>
      <c r="I24" s="28"/>
      <c r="J24" s="28"/>
      <c r="K24" s="28"/>
      <c r="L24" s="28"/>
      <c r="M24" s="29"/>
    </row>
    <row r="25" spans="1:13" ht="30" thickBot="1">
      <c r="A25" s="32"/>
      <c r="B25" s="33"/>
      <c r="C25" s="10" t="s">
        <v>13</v>
      </c>
      <c r="D25" s="10" t="s">
        <v>14</v>
      </c>
      <c r="E25" s="10" t="s">
        <v>17</v>
      </c>
      <c r="F25" s="10" t="s">
        <v>20</v>
      </c>
      <c r="G25" s="10" t="s">
        <v>21</v>
      </c>
      <c r="H25" s="8" t="s">
        <v>4</v>
      </c>
      <c r="I25" s="9" t="s">
        <v>5</v>
      </c>
      <c r="J25" s="7" t="s">
        <v>9</v>
      </c>
      <c r="K25" s="7" t="s">
        <v>22</v>
      </c>
      <c r="L25" s="7" t="s">
        <v>7</v>
      </c>
      <c r="M25" s="9" t="s">
        <v>8</v>
      </c>
    </row>
    <row r="26" spans="1:13">
      <c r="A26" s="19" t="s">
        <v>0</v>
      </c>
      <c r="B26" s="20"/>
      <c r="C26" s="3">
        <v>3</v>
      </c>
      <c r="D26" s="3">
        <v>2</v>
      </c>
      <c r="E26" s="3">
        <v>414</v>
      </c>
      <c r="F26" s="3">
        <v>9</v>
      </c>
      <c r="G26" s="3">
        <v>46</v>
      </c>
      <c r="H26" s="5">
        <f>SUM(H27:H29)</f>
        <v>0</v>
      </c>
      <c r="I26" s="3">
        <f>SUM(I27:I29)</f>
        <v>0</v>
      </c>
      <c r="J26" s="3">
        <f>SUM(J27:J29)</f>
        <v>0</v>
      </c>
      <c r="K26" s="3">
        <f>SUM(K27:K29)</f>
        <v>0</v>
      </c>
      <c r="L26" s="3">
        <f>SUM(L27:L29)</f>
        <v>0</v>
      </c>
      <c r="M26" s="3">
        <v>10</v>
      </c>
    </row>
    <row r="27" spans="1:13">
      <c r="A27" s="21" t="s">
        <v>1</v>
      </c>
      <c r="B27" s="22"/>
      <c r="C27" s="3">
        <v>3</v>
      </c>
      <c r="D27" s="3">
        <v>2</v>
      </c>
      <c r="E27" s="3">
        <v>414</v>
      </c>
      <c r="F27" s="3">
        <v>9</v>
      </c>
      <c r="G27" s="3">
        <v>46</v>
      </c>
      <c r="H27" s="5"/>
      <c r="I27" s="3"/>
      <c r="J27" s="3">
        <f t="shared" ref="J27:J29" si="8">H27*C27+I27*D27</f>
        <v>0</v>
      </c>
      <c r="K27" s="3">
        <f t="shared" ref="K27:K29" si="9">J27*F27</f>
        <v>0</v>
      </c>
      <c r="L27" s="3">
        <f t="shared" ref="L27:L29" si="10">K27*G27</f>
        <v>0</v>
      </c>
      <c r="M27" s="3">
        <v>10</v>
      </c>
    </row>
    <row r="28" spans="1:13">
      <c r="A28" s="23" t="s">
        <v>2</v>
      </c>
      <c r="B28" s="24"/>
      <c r="C28" s="3">
        <v>3</v>
      </c>
      <c r="D28" s="3">
        <v>2</v>
      </c>
      <c r="E28" s="3">
        <v>414</v>
      </c>
      <c r="F28" s="3">
        <v>9</v>
      </c>
      <c r="G28" s="3">
        <v>46</v>
      </c>
      <c r="H28" s="5"/>
      <c r="I28" s="3"/>
      <c r="J28" s="3">
        <f t="shared" si="8"/>
        <v>0</v>
      </c>
      <c r="K28" s="3">
        <f t="shared" si="9"/>
        <v>0</v>
      </c>
      <c r="L28" s="3">
        <f t="shared" si="10"/>
        <v>0</v>
      </c>
      <c r="M28" s="3">
        <v>10</v>
      </c>
    </row>
    <row r="29" spans="1:13" ht="15" thickBot="1">
      <c r="A29" s="25" t="s">
        <v>3</v>
      </c>
      <c r="B29" s="26"/>
      <c r="C29" s="4">
        <v>3</v>
      </c>
      <c r="D29" s="4">
        <v>2</v>
      </c>
      <c r="E29" s="4">
        <v>414</v>
      </c>
      <c r="F29" s="4">
        <v>9</v>
      </c>
      <c r="G29" s="4">
        <v>46</v>
      </c>
      <c r="H29" s="6"/>
      <c r="I29" s="4"/>
      <c r="J29" s="4">
        <f t="shared" si="8"/>
        <v>0</v>
      </c>
      <c r="K29" s="4">
        <f t="shared" si="9"/>
        <v>0</v>
      </c>
      <c r="L29" s="4">
        <f t="shared" si="10"/>
        <v>0</v>
      </c>
      <c r="M29" s="4">
        <v>10</v>
      </c>
    </row>
  </sheetData>
  <mergeCells count="25">
    <mergeCell ref="A7:B7"/>
    <mergeCell ref="A1:M1"/>
    <mergeCell ref="A3:B4"/>
    <mergeCell ref="C3:M3"/>
    <mergeCell ref="A5:B5"/>
    <mergeCell ref="A6:B6"/>
    <mergeCell ref="A21:B21"/>
    <mergeCell ref="A8:B8"/>
    <mergeCell ref="A10:B11"/>
    <mergeCell ref="C10:M10"/>
    <mergeCell ref="A12:B12"/>
    <mergeCell ref="A13:B13"/>
    <mergeCell ref="A14:B14"/>
    <mergeCell ref="A15:B15"/>
    <mergeCell ref="A17:B18"/>
    <mergeCell ref="C17:M17"/>
    <mergeCell ref="A19:B19"/>
    <mergeCell ref="A20:B20"/>
    <mergeCell ref="A29:B29"/>
    <mergeCell ref="A22:B22"/>
    <mergeCell ref="A24:B25"/>
    <mergeCell ref="C24:M24"/>
    <mergeCell ref="A26:B26"/>
    <mergeCell ref="A27:B27"/>
    <mergeCell ref="A28:B28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5"/>
  <sheetViews>
    <sheetView tabSelected="1" zoomScale="85" zoomScaleNormal="85" workbookViewId="0">
      <selection activeCell="A13" sqref="A13:N13"/>
    </sheetView>
  </sheetViews>
  <sheetFormatPr defaultRowHeight="14.25"/>
  <cols>
    <col min="1" max="1" width="31" style="2" customWidth="1"/>
    <col min="2" max="2" width="7" style="2" customWidth="1"/>
    <col min="3" max="3" width="16.28515625" style="2" customWidth="1"/>
    <col min="4" max="8" width="9.140625" style="2" customWidth="1"/>
    <col min="9" max="9" width="9.140625" style="2"/>
    <col min="10" max="10" width="9" style="2" customWidth="1"/>
    <col min="11" max="16384" width="9.140625" style="2"/>
  </cols>
  <sheetData>
    <row r="1" spans="1:15" ht="20.25">
      <c r="A1" s="17" t="s">
        <v>38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5" ht="16.5" customHeight="1">
      <c r="A2" s="15" t="s">
        <v>39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5" customHeight="1">
      <c r="A3" s="15" t="s">
        <v>42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15" customHeight="1" thickBot="1">
      <c r="A4" s="2" t="s">
        <v>40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</row>
    <row r="5" spans="1:15" ht="18.75" customHeight="1" thickBot="1">
      <c r="A5" s="30"/>
      <c r="B5" s="31"/>
      <c r="C5" s="11"/>
      <c r="D5" s="27" t="s">
        <v>41</v>
      </c>
      <c r="E5" s="28"/>
      <c r="F5" s="28"/>
      <c r="G5" s="28"/>
      <c r="H5" s="28"/>
      <c r="I5" s="28"/>
      <c r="J5" s="28"/>
      <c r="K5" s="28"/>
      <c r="L5" s="28"/>
      <c r="M5" s="28"/>
      <c r="N5" s="29"/>
    </row>
    <row r="6" spans="1:15" ht="33" customHeight="1" thickBot="1">
      <c r="A6" s="32"/>
      <c r="B6" s="34"/>
      <c r="C6" s="12" t="s">
        <v>24</v>
      </c>
      <c r="D6" s="10" t="s">
        <v>13</v>
      </c>
      <c r="E6" s="10" t="s">
        <v>14</v>
      </c>
      <c r="F6" s="10" t="s">
        <v>17</v>
      </c>
      <c r="G6" s="10" t="s">
        <v>20</v>
      </c>
      <c r="H6" s="10" t="s">
        <v>21</v>
      </c>
      <c r="I6" s="8" t="s">
        <v>4</v>
      </c>
      <c r="J6" s="9" t="s">
        <v>5</v>
      </c>
      <c r="K6" s="7" t="s">
        <v>9</v>
      </c>
      <c r="L6" s="7" t="s">
        <v>22</v>
      </c>
      <c r="M6" s="7" t="s">
        <v>7</v>
      </c>
      <c r="N6" s="9" t="s">
        <v>8</v>
      </c>
    </row>
    <row r="7" spans="1:15">
      <c r="A7" s="19" t="s">
        <v>0</v>
      </c>
      <c r="B7" s="35"/>
      <c r="C7" s="13">
        <v>500</v>
      </c>
      <c r="D7" s="5">
        <v>3</v>
      </c>
      <c r="E7" s="3">
        <v>3</v>
      </c>
      <c r="F7" s="3">
        <v>300</v>
      </c>
      <c r="G7" s="3">
        <v>11</v>
      </c>
      <c r="H7" s="3">
        <v>28</v>
      </c>
      <c r="I7" s="5">
        <f>SUM(I8:I10)</f>
        <v>200</v>
      </c>
      <c r="J7" s="3">
        <f>SUM(J8:J10)</f>
        <v>70</v>
      </c>
      <c r="K7" s="3">
        <f>SUM(K8:K10)</f>
        <v>810</v>
      </c>
      <c r="L7" s="3">
        <f>SUM(L8:L10)</f>
        <v>8910</v>
      </c>
      <c r="M7" s="3">
        <f>SUM(M8:M10)</f>
        <v>249480</v>
      </c>
      <c r="N7" s="3">
        <v>10</v>
      </c>
    </row>
    <row r="8" spans="1:15">
      <c r="A8" s="21" t="s">
        <v>1</v>
      </c>
      <c r="B8" s="36"/>
      <c r="C8" s="14">
        <v>200</v>
      </c>
      <c r="D8" s="5">
        <v>3</v>
      </c>
      <c r="E8" s="3">
        <v>3</v>
      </c>
      <c r="F8" s="3">
        <v>300</v>
      </c>
      <c r="G8" s="3">
        <v>11</v>
      </c>
      <c r="H8" s="3">
        <v>28</v>
      </c>
      <c r="I8" s="5">
        <v>90</v>
      </c>
      <c r="J8" s="3">
        <v>20</v>
      </c>
      <c r="K8" s="3">
        <f t="shared" ref="K8:K10" si="0">I8*D8+J8*E8</f>
        <v>330</v>
      </c>
      <c r="L8" s="3">
        <f t="shared" ref="L8:M10" si="1">K8*G8</f>
        <v>3630</v>
      </c>
      <c r="M8" s="3">
        <f t="shared" si="1"/>
        <v>101640</v>
      </c>
      <c r="N8" s="3">
        <v>10</v>
      </c>
    </row>
    <row r="9" spans="1:15">
      <c r="A9" s="23" t="s">
        <v>2</v>
      </c>
      <c r="B9" s="37"/>
      <c r="C9" s="13">
        <v>200</v>
      </c>
      <c r="D9" s="5">
        <v>3</v>
      </c>
      <c r="E9" s="3">
        <v>3</v>
      </c>
      <c r="F9" s="3">
        <v>300</v>
      </c>
      <c r="G9" s="3">
        <v>11</v>
      </c>
      <c r="H9" s="3">
        <v>28</v>
      </c>
      <c r="I9" s="5">
        <v>90</v>
      </c>
      <c r="J9" s="3">
        <v>20</v>
      </c>
      <c r="K9" s="3">
        <f t="shared" si="0"/>
        <v>330</v>
      </c>
      <c r="L9" s="3">
        <f t="shared" si="1"/>
        <v>3630</v>
      </c>
      <c r="M9" s="3">
        <f t="shared" si="1"/>
        <v>101640</v>
      </c>
      <c r="N9" s="3">
        <v>10</v>
      </c>
    </row>
    <row r="10" spans="1:15" ht="15" thickBot="1">
      <c r="A10" s="25" t="s">
        <v>3</v>
      </c>
      <c r="B10" s="38"/>
      <c r="C10" s="13">
        <v>100</v>
      </c>
      <c r="D10" s="6">
        <v>3</v>
      </c>
      <c r="E10" s="4">
        <v>3</v>
      </c>
      <c r="F10" s="3">
        <v>300</v>
      </c>
      <c r="G10" s="3">
        <v>11</v>
      </c>
      <c r="H10" s="3">
        <v>28</v>
      </c>
      <c r="I10" s="6">
        <v>20</v>
      </c>
      <c r="J10" s="4">
        <v>30</v>
      </c>
      <c r="K10" s="4">
        <f t="shared" si="0"/>
        <v>150</v>
      </c>
      <c r="L10" s="4">
        <f t="shared" si="1"/>
        <v>1650</v>
      </c>
      <c r="M10" s="4">
        <f t="shared" si="1"/>
        <v>46200</v>
      </c>
      <c r="N10" s="4">
        <v>10</v>
      </c>
    </row>
    <row r="12" spans="1:15">
      <c r="A12" s="39" t="s">
        <v>25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1:15" ht="31.5" customHeight="1">
      <c r="A13" s="39" t="s">
        <v>26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1:15" ht="30" customHeight="1">
      <c r="A14" s="39" t="s">
        <v>27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16"/>
    </row>
    <row r="15" spans="1:15">
      <c r="A15" s="39" t="s">
        <v>28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</row>
    <row r="16" spans="1:15">
      <c r="A16" s="39" t="s">
        <v>29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>
      <c r="A17" s="39" t="s">
        <v>30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29.25" customHeight="1">
      <c r="A18" s="40" t="s">
        <v>31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1:14" s="16" customFormat="1" ht="28.5" customHeight="1">
      <c r="A19" s="39" t="s">
        <v>36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  <row r="20" spans="1:14">
      <c r="A20" s="39" t="s">
        <v>32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  <row r="21" spans="1:14">
      <c r="A21" s="40" t="s">
        <v>33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</row>
    <row r="22" spans="1:14">
      <c r="A22" s="40" t="s">
        <v>43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</row>
    <row r="23" spans="1:14">
      <c r="A23" s="40" t="s">
        <v>34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>
      <c r="A24" s="40" t="s">
        <v>35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1:14" ht="28.5" customHeight="1">
      <c r="A25" s="40" t="s">
        <v>37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</sheetData>
  <mergeCells count="21">
    <mergeCell ref="A21:N21"/>
    <mergeCell ref="A22:N22"/>
    <mergeCell ref="A23:N23"/>
    <mergeCell ref="A24:N24"/>
    <mergeCell ref="A25:N25"/>
    <mergeCell ref="A9:B9"/>
    <mergeCell ref="A1:N1"/>
    <mergeCell ref="A5:B6"/>
    <mergeCell ref="D5:N5"/>
    <mergeCell ref="A7:B7"/>
    <mergeCell ref="A8:B8"/>
    <mergeCell ref="A20:N20"/>
    <mergeCell ref="A10:B10"/>
    <mergeCell ref="A19:N19"/>
    <mergeCell ref="A12:N12"/>
    <mergeCell ref="A13:N13"/>
    <mergeCell ref="A14:N14"/>
    <mergeCell ref="A15:N15"/>
    <mergeCell ref="A16:N16"/>
    <mergeCell ref="A17:N17"/>
    <mergeCell ref="A18:N18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Заморозка</vt:lpstr>
      <vt:lpstr>Масло</vt:lpstr>
      <vt:lpstr>Специи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Сергей</cp:lastModifiedBy>
  <cp:lastPrinted>2013-03-22T04:45:50Z</cp:lastPrinted>
  <dcterms:created xsi:type="dcterms:W3CDTF">2013-03-21T23:57:50Z</dcterms:created>
  <dcterms:modified xsi:type="dcterms:W3CDTF">2013-03-27T10:40:05Z</dcterms:modified>
</cp:coreProperties>
</file>