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3665" activeTab="2"/>
  </bookViews>
  <sheets>
    <sheet name="Задание" sheetId="3" r:id="rId1"/>
    <sheet name="Внешний вид" sheetId="2" r:id="rId2"/>
    <sheet name="Наполнение" sheetId="1" r:id="rId3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E25" i="2"/>
  <c r="D25" i="2"/>
  <c r="H21" i="2"/>
  <c r="H19" i="2"/>
  <c r="H17" i="2"/>
  <c r="H13" i="2"/>
  <c r="H25" i="2" s="1"/>
</calcChain>
</file>

<file path=xl/sharedStrings.xml><?xml version="1.0" encoding="utf-8"?>
<sst xmlns="http://schemas.openxmlformats.org/spreadsheetml/2006/main" count="55" uniqueCount="50">
  <si>
    <t>ОТЧЕТ по исполнению сметы ( возможно на основании отчета из блока "Руководителю"  - Задолженность покупателей по договорам)</t>
  </si>
  <si>
    <t>1С "Новая жизнь"</t>
  </si>
  <si>
    <t>ОБЪЕКТ</t>
  </si>
  <si>
    <t>СМЕТА  план</t>
  </si>
  <si>
    <t>СМЕТА   факт ( данные из ОСВ по сч.10 с возможностью просмотреть позиционно)</t>
  </si>
  <si>
    <t>ИТОГ</t>
  </si>
  <si>
    <t>( в 1С это наименование склада)</t>
  </si>
  <si>
    <t>наименование</t>
  </si>
  <si>
    <t>сумма, руб. (вводится вручную)</t>
  </si>
  <si>
    <t>на складе ( дебет сч.10)</t>
  </si>
  <si>
    <t>на объекте (кредит сч.10)</t>
  </si>
  <si>
    <t>"+" или "-"</t>
  </si>
  <si>
    <t>1)из приходных накладных,2) из документа "перемещение товаров"</t>
  </si>
  <si>
    <t>документ "требование-накладная"</t>
  </si>
  <si>
    <t>арифметическая разница "Смета факт" - "Смета план". Если факт  меньше плана - результат положительный, наоборот- отрицательный</t>
  </si>
  <si>
    <t>(группа номенклатуры из 1С,которая должна попадать)</t>
  </si>
  <si>
    <t>1)Воздуховоды и фасонка</t>
  </si>
  <si>
    <t>в складах уже есть позиции 1)общая сумма по договору,2) сумма договора работа,3) сумма договора материал, НЕОБХОДИМО: добавить еще 2 позиции и переименовать согласно левой колонке ( + добавить одну запасную)</t>
  </si>
  <si>
    <t>ВЕНТ.ВОЗДУХОВОДЫ и фас.изделия( код УТ000000392)</t>
  </si>
  <si>
    <t>2)Автоматика</t>
  </si>
  <si>
    <t>Автоматика ( код УТ000000001)</t>
  </si>
  <si>
    <t>3)Кабельная продукция</t>
  </si>
  <si>
    <t>Слаботочка (виденонаблюдение) код УТ0000006554 +  Электрика (код УТ0000006554)</t>
  </si>
  <si>
    <t>4)Расходный материал</t>
  </si>
  <si>
    <t>ВЕНТ.Гибкие воздуховоды (код УТ000001359) + Крепежный материал (код УТ0000002717) + прочие материалы (код УТ0000003537) + Утеплитель и огнезащита (код УТ0000003861)</t>
  </si>
  <si>
    <t>5)Оборудование</t>
  </si>
  <si>
    <t>Все оставшиеся группы номенклатуры, кроме помеченных на удаление и УТ000001929 + УТ0000003915 + УТ0000003600 + УТ0000003829</t>
  </si>
  <si>
    <t>Отчет по исполнению сметы за 01.04.2021 - 28.10.2021</t>
  </si>
  <si>
    <t>Отбор:</t>
  </si>
  <si>
    <t>Объект Равно "Кафе ст. Нара"</t>
  </si>
  <si>
    <t>Сортировка:</t>
  </si>
  <si>
    <t>Документ По возрастанию</t>
  </si>
  <si>
    <t>Объект</t>
  </si>
  <si>
    <t>СМЕТА план</t>
  </si>
  <si>
    <t>СМЕТА факт</t>
  </si>
  <si>
    <t>ИТОГ по СМЕТЕ</t>
  </si>
  <si>
    <t>Наименование</t>
  </si>
  <si>
    <t>Сумма</t>
  </si>
  <si>
    <t>на складе</t>
  </si>
  <si>
    <t>на объекте</t>
  </si>
  <si>
    <t>Кафе ст. Нара</t>
  </si>
  <si>
    <t>Воздуховоды и фасонка</t>
  </si>
  <si>
    <t>Автоматика</t>
  </si>
  <si>
    <t>Кабельная продукция</t>
  </si>
  <si>
    <t>Расходный материал</t>
  </si>
  <si>
    <t>Оборудование</t>
  </si>
  <si>
    <t>Итого</t>
  </si>
  <si>
    <t>Уже добавлены нужные реквизиты в справочник склад в расширении</t>
  </si>
  <si>
    <t>Нужно создать отчет для БП 3.0 по аналогии с отчетом из блока "Руководителю"  - Задолженность покупателей по договорам.Внешние вид должен быть как ОСВ стандартная с тем де функционалом.</t>
  </si>
  <si>
    <t>Шаблон отчет в экселе прилагаю.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</si>
</sst>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1"/>
      <color rgb="FFC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name val="Arial"/>
    </font>
    <font>
      <b/>
      <sz val="12"/>
      <name val="Arial"/>
    </font>
    <font>
      <sz val="8"/>
      <name val="Arial"/>
    </font>
    <font>
      <sz val="10"/>
      <color rgb="FF003F2F"/>
      <name val="Arial"/>
    </font>
    <font>
      <sz val="9"/>
      <color rgb="FF003F2F"/>
      <name val="Arial"/>
    </font>
    <font>
      <sz val="9"/>
      <name val="Arial"/>
    </font>
    <font>
      <b/>
      <sz val="10"/>
      <color rgb="FF003F2F"/>
      <name val="Arial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F0F6EF"/>
        <bgColor auto="1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/>
      <top style="thin">
        <color rgb="FFACC8BD"/>
      </top>
      <bottom style="thin">
        <color rgb="FFACC8BD"/>
      </bottom>
      <diagonal/>
    </border>
    <border>
      <left/>
      <right style="thin">
        <color rgb="FFACC8BD"/>
      </right>
      <top style="thin">
        <color rgb="FFACC8BD"/>
      </top>
      <bottom style="thin">
        <color rgb="FFACC8BD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4" xfId="0" applyFont="1" applyBorder="1" applyAlignment="1"/>
    <xf numFmtId="0" fontId="2" fillId="0" borderId="5" xfId="0" applyFont="1" applyBorder="1" applyAlignment="1"/>
    <xf numFmtId="0" fontId="3" fillId="0" borderId="1" xfId="0" applyFont="1" applyBorder="1"/>
    <xf numFmtId="0" fontId="4" fillId="0" borderId="1" xfId="0" applyFont="1" applyBorder="1"/>
    <xf numFmtId="0" fontId="4" fillId="0" borderId="6" xfId="0" applyFont="1" applyBorder="1"/>
    <xf numFmtId="49" fontId="4" fillId="0" borderId="7" xfId="0" applyNumberFormat="1" applyFont="1" applyBorder="1" applyAlignment="1">
      <alignment wrapText="1"/>
    </xf>
    <xf numFmtId="0" fontId="4" fillId="0" borderId="8" xfId="0" applyFont="1" applyBorder="1"/>
    <xf numFmtId="0" fontId="4" fillId="0" borderId="1" xfId="0" applyFon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49" fontId="0" fillId="0" borderId="19" xfId="0" applyNumberFormat="1" applyBorder="1" applyAlignment="1">
      <alignment wrapText="1"/>
    </xf>
    <xf numFmtId="0" fontId="0" fillId="0" borderId="22" xfId="0" applyBorder="1"/>
    <xf numFmtId="49" fontId="0" fillId="0" borderId="22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0" fontId="0" fillId="0" borderId="23" xfId="0" applyBorder="1"/>
    <xf numFmtId="0" fontId="0" fillId="0" borderId="24" xfId="0" applyBorder="1"/>
    <xf numFmtId="49" fontId="0" fillId="0" borderId="26" xfId="0" applyNumberFormat="1" applyBorder="1" applyAlignment="1">
      <alignment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 wrapText="1"/>
    </xf>
    <xf numFmtId="0" fontId="8" fillId="2" borderId="28" xfId="0" applyFont="1" applyFill="1" applyBorder="1" applyAlignment="1">
      <alignment horizontal="center" vertical="top" wrapText="1"/>
    </xf>
    <xf numFmtId="3" fontId="8" fillId="3" borderId="33" xfId="0" applyNumberFormat="1" applyFont="1" applyFill="1" applyBorder="1" applyAlignment="1">
      <alignment horizontal="right" vertical="top"/>
    </xf>
    <xf numFmtId="164" fontId="8" fillId="3" borderId="33" xfId="0" applyNumberFormat="1" applyFont="1" applyFill="1" applyBorder="1" applyAlignment="1">
      <alignment horizontal="right" vertical="top"/>
    </xf>
    <xf numFmtId="3" fontId="9" fillId="4" borderId="33" xfId="0" applyNumberFormat="1" applyFont="1" applyFill="1" applyBorder="1" applyAlignment="1">
      <alignment horizontal="right" vertical="top"/>
    </xf>
    <xf numFmtId="0" fontId="10" fillId="0" borderId="33" xfId="0" applyFont="1" applyBorder="1" applyAlignment="1">
      <alignment horizontal="right" vertical="top"/>
    </xf>
    <xf numFmtId="3" fontId="10" fillId="0" borderId="33" xfId="0" applyNumberFormat="1" applyFont="1" applyBorder="1" applyAlignment="1">
      <alignment horizontal="right" vertical="top"/>
    </xf>
    <xf numFmtId="4" fontId="10" fillId="0" borderId="33" xfId="0" applyNumberFormat="1" applyFont="1" applyBorder="1" applyAlignment="1">
      <alignment horizontal="right" vertical="top"/>
    </xf>
    <xf numFmtId="3" fontId="11" fillId="2" borderId="28" xfId="0" applyNumberFormat="1" applyFont="1" applyFill="1" applyBorder="1" applyAlignment="1">
      <alignment horizontal="right" vertical="top"/>
    </xf>
    <xf numFmtId="164" fontId="11" fillId="2" borderId="28" xfId="0" applyNumberFormat="1" applyFont="1" applyFill="1" applyBorder="1" applyAlignment="1">
      <alignment horizontal="right" vertical="top"/>
    </xf>
    <xf numFmtId="0" fontId="10" fillId="0" borderId="33" xfId="0" applyFont="1" applyBorder="1" applyAlignment="1">
      <alignment horizontal="left" vertical="top" wrapText="1" indent="4"/>
    </xf>
    <xf numFmtId="3" fontId="10" fillId="0" borderId="33" xfId="0" applyNumberFormat="1" applyFont="1" applyBorder="1" applyAlignment="1">
      <alignment horizontal="right" vertical="top"/>
    </xf>
    <xf numFmtId="0" fontId="11" fillId="2" borderId="28" xfId="0" applyFont="1" applyFill="1" applyBorder="1" applyAlignment="1">
      <alignment horizontal="left" vertical="top"/>
    </xf>
    <xf numFmtId="164" fontId="11" fillId="2" borderId="28" xfId="0" applyNumberFormat="1" applyFont="1" applyFill="1" applyBorder="1" applyAlignment="1">
      <alignment horizontal="right" vertical="top"/>
    </xf>
    <xf numFmtId="4" fontId="10" fillId="0" borderId="33" xfId="0" applyNumberFormat="1" applyFont="1" applyBorder="1" applyAlignment="1">
      <alignment horizontal="right" vertical="top"/>
    </xf>
    <xf numFmtId="3" fontId="10" fillId="0" borderId="34" xfId="0" applyNumberFormat="1" applyFont="1" applyBorder="1" applyAlignment="1">
      <alignment horizontal="center" vertical="top"/>
    </xf>
    <xf numFmtId="3" fontId="10" fillId="0" borderId="35" xfId="0" applyNumberFormat="1" applyFont="1" applyBorder="1" applyAlignment="1">
      <alignment horizontal="center" vertical="top"/>
    </xf>
    <xf numFmtId="0" fontId="10" fillId="0" borderId="34" xfId="0" applyFont="1" applyBorder="1" applyAlignment="1">
      <alignment horizontal="center" vertical="top"/>
    </xf>
    <xf numFmtId="0" fontId="10" fillId="0" borderId="35" xfId="0" applyFont="1" applyBorder="1" applyAlignment="1">
      <alignment horizontal="center" vertical="top"/>
    </xf>
    <xf numFmtId="0" fontId="8" fillId="3" borderId="33" xfId="0" applyFont="1" applyFill="1" applyBorder="1" applyAlignment="1">
      <alignment horizontal="left" vertical="top" wrapText="1"/>
    </xf>
    <xf numFmtId="164" fontId="8" fillId="3" borderId="33" xfId="0" applyNumberFormat="1" applyFont="1" applyFill="1" applyBorder="1" applyAlignment="1">
      <alignment horizontal="right" vertical="top"/>
    </xf>
    <xf numFmtId="0" fontId="9" fillId="4" borderId="33" xfId="0" applyFont="1" applyFill="1" applyBorder="1" applyAlignment="1">
      <alignment horizontal="left" vertical="top" wrapText="1" indent="2"/>
    </xf>
    <xf numFmtId="3" fontId="9" fillId="4" borderId="33" xfId="0" applyNumberFormat="1" applyFont="1" applyFill="1" applyBorder="1" applyAlignment="1">
      <alignment horizontal="right" vertical="top"/>
    </xf>
    <xf numFmtId="0" fontId="8" fillId="2" borderId="28" xfId="0" applyFont="1" applyFill="1" applyBorder="1" applyAlignment="1">
      <alignment horizontal="left" vertical="top" wrapText="1"/>
    </xf>
    <xf numFmtId="0" fontId="8" fillId="2" borderId="29" xfId="0" applyFont="1" applyFill="1" applyBorder="1" applyAlignment="1">
      <alignment horizontal="center" vertical="top" wrapText="1"/>
    </xf>
    <xf numFmtId="0" fontId="8" fillId="2" borderId="30" xfId="0" applyFont="1" applyFill="1" applyBorder="1" applyAlignment="1">
      <alignment horizontal="center" vertical="top" wrapText="1"/>
    </xf>
    <xf numFmtId="0" fontId="8" fillId="2" borderId="31" xfId="0" applyFont="1" applyFill="1" applyBorder="1" applyAlignment="1">
      <alignment horizontal="center" vertical="top" wrapText="1"/>
    </xf>
    <xf numFmtId="0" fontId="8" fillId="2" borderId="3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2" borderId="28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49" fontId="4" fillId="0" borderId="3" xfId="0" applyNumberFormat="1" applyFont="1" applyBorder="1" applyAlignment="1">
      <alignment horizontal="center" wrapText="1"/>
    </xf>
    <xf numFmtId="49" fontId="4" fillId="0" borderId="16" xfId="0" applyNumberFormat="1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12" fillId="0" borderId="0" xfId="0" applyFont="1"/>
    <xf numFmtId="0" fontId="1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22</xdr:row>
      <xdr:rowOff>104775</xdr:rowOff>
    </xdr:from>
    <xdr:to>
      <xdr:col>4</xdr:col>
      <xdr:colOff>2200275</xdr:colOff>
      <xdr:row>55</xdr:row>
      <xdr:rowOff>104774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6648450"/>
          <a:ext cx="10058400" cy="6286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9" sqref="H9"/>
    </sheetView>
  </sheetViews>
  <sheetFormatPr defaultRowHeight="15" x14ac:dyDescent="0.25"/>
  <sheetData>
    <row r="1" spans="1:1" ht="15.75" x14ac:dyDescent="0.25">
      <c r="A1" s="71" t="s">
        <v>48</v>
      </c>
    </row>
    <row r="2" spans="1:1" ht="15.75" x14ac:dyDescent="0.25">
      <c r="A2" s="71" t="s">
        <v>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14" sqref="H14"/>
    </sheetView>
  </sheetViews>
  <sheetFormatPr defaultColWidth="9" defaultRowHeight="11.45" customHeight="1" outlineLevelRow="2" x14ac:dyDescent="0.25"/>
  <cols>
    <col min="1" max="1" width="16" style="26" customWidth="1"/>
    <col min="2" max="2" width="6.28515625" style="26" customWidth="1"/>
    <col min="3" max="3" width="21" style="26" customWidth="1"/>
    <col min="4" max="4" width="15" style="26" customWidth="1"/>
    <col min="5" max="5" width="5.140625" style="26" customWidth="1"/>
    <col min="6" max="6" width="10.7109375" style="26" customWidth="1"/>
    <col min="7" max="7" width="13.28515625" style="26" customWidth="1"/>
    <col min="8" max="8" width="15" style="26" customWidth="1"/>
    <col min="9" max="9" width="15.85546875" customWidth="1"/>
    <col min="10" max="10" width="12.7109375" customWidth="1"/>
  </cols>
  <sheetData>
    <row r="1" spans="1:8" ht="15" x14ac:dyDescent="0.25">
      <c r="A1" s="55"/>
      <c r="B1" s="55"/>
      <c r="C1" s="55"/>
      <c r="D1" s="55"/>
      <c r="E1" s="55"/>
    </row>
    <row r="2" spans="1:8" ht="15.75" x14ac:dyDescent="0.25">
      <c r="A2" s="56" t="s">
        <v>27</v>
      </c>
      <c r="B2" s="56"/>
      <c r="C2" s="56"/>
      <c r="D2" s="56"/>
      <c r="E2" s="56"/>
    </row>
    <row r="3" spans="1:8" s="26" customFormat="1" ht="15" x14ac:dyDescent="0.25"/>
    <row r="4" spans="1:8" ht="15" x14ac:dyDescent="0.25">
      <c r="A4" s="27" t="s">
        <v>28</v>
      </c>
      <c r="B4" s="57" t="s">
        <v>29</v>
      </c>
      <c r="C4" s="58"/>
      <c r="D4" s="58"/>
      <c r="E4" s="58"/>
    </row>
    <row r="5" spans="1:8" s="26" customFormat="1" ht="15" x14ac:dyDescent="0.25"/>
    <row r="6" spans="1:8" ht="15" x14ac:dyDescent="0.25">
      <c r="A6" s="27" t="s">
        <v>30</v>
      </c>
      <c r="B6" s="58" t="s">
        <v>31</v>
      </c>
      <c r="C6" s="58"/>
      <c r="D6" s="58"/>
      <c r="E6" s="58"/>
    </row>
    <row r="7" spans="1:8" s="26" customFormat="1" ht="15" x14ac:dyDescent="0.25"/>
    <row r="8" spans="1:8" ht="25.5" x14ac:dyDescent="0.25">
      <c r="A8" s="50" t="s">
        <v>32</v>
      </c>
      <c r="B8" s="50"/>
      <c r="C8" s="59" t="s">
        <v>33</v>
      </c>
      <c r="D8" s="59"/>
      <c r="E8" s="59" t="s">
        <v>34</v>
      </c>
      <c r="F8" s="59"/>
      <c r="G8" s="59"/>
      <c r="H8" s="28" t="s">
        <v>35</v>
      </c>
    </row>
    <row r="9" spans="1:8" ht="15" x14ac:dyDescent="0.25">
      <c r="A9" s="50"/>
      <c r="B9" s="50"/>
      <c r="C9" s="51" t="s">
        <v>36</v>
      </c>
      <c r="D9" s="51" t="s">
        <v>37</v>
      </c>
      <c r="E9" s="51" t="s">
        <v>38</v>
      </c>
      <c r="F9" s="51"/>
      <c r="G9" s="51" t="s">
        <v>39</v>
      </c>
      <c r="H9" s="51"/>
    </row>
    <row r="10" spans="1:8" ht="15" x14ac:dyDescent="0.25">
      <c r="A10" s="50"/>
      <c r="B10" s="50"/>
      <c r="C10" s="52"/>
      <c r="D10" s="52"/>
      <c r="E10" s="53"/>
      <c r="F10" s="54"/>
      <c r="G10" s="52"/>
      <c r="H10" s="52"/>
    </row>
    <row r="11" spans="1:8" ht="15" x14ac:dyDescent="0.25">
      <c r="A11" s="46"/>
      <c r="B11" s="46"/>
      <c r="C11" s="29"/>
      <c r="D11" s="29"/>
      <c r="E11" s="47"/>
      <c r="F11" s="47"/>
      <c r="G11" s="30"/>
      <c r="H11" s="29"/>
    </row>
    <row r="12" spans="1:8" ht="15" outlineLevel="1" x14ac:dyDescent="0.25">
      <c r="A12" s="48"/>
      <c r="B12" s="48"/>
      <c r="C12" s="31"/>
      <c r="D12" s="31"/>
      <c r="E12" s="49"/>
      <c r="F12" s="49"/>
      <c r="G12" s="31"/>
      <c r="H12" s="31"/>
    </row>
    <row r="13" spans="1:8" ht="15" outlineLevel="2" x14ac:dyDescent="0.25">
      <c r="A13" s="37" t="s">
        <v>40</v>
      </c>
      <c r="B13" s="37"/>
      <c r="C13" s="32" t="s">
        <v>41</v>
      </c>
      <c r="D13" s="32">
        <v>73356</v>
      </c>
      <c r="E13" s="38">
        <v>65000</v>
      </c>
      <c r="F13" s="38"/>
      <c r="G13" s="33">
        <v>5000</v>
      </c>
      <c r="H13" s="33">
        <f>D13-E13-G13</f>
        <v>3356</v>
      </c>
    </row>
    <row r="14" spans="1:8" ht="15" outlineLevel="2" x14ac:dyDescent="0.25">
      <c r="A14" s="37"/>
      <c r="B14" s="37"/>
      <c r="C14" s="32"/>
      <c r="D14" s="32"/>
      <c r="E14" s="42"/>
      <c r="F14" s="43"/>
      <c r="G14" s="33"/>
      <c r="H14" s="33"/>
    </row>
    <row r="15" spans="1:8" ht="15" outlineLevel="2" x14ac:dyDescent="0.25">
      <c r="A15" s="37"/>
      <c r="B15" s="37"/>
      <c r="C15" s="33" t="s">
        <v>42</v>
      </c>
      <c r="D15" s="33">
        <v>0</v>
      </c>
      <c r="E15" s="44"/>
      <c r="F15" s="45"/>
      <c r="G15" s="32"/>
      <c r="H15" s="32"/>
    </row>
    <row r="16" spans="1:8" ht="15" outlineLevel="2" x14ac:dyDescent="0.25">
      <c r="A16" s="37"/>
      <c r="B16" s="37"/>
      <c r="C16" s="32"/>
      <c r="D16" s="32"/>
      <c r="E16" s="41"/>
      <c r="F16" s="41"/>
      <c r="G16" s="34"/>
      <c r="H16" s="32"/>
    </row>
    <row r="17" spans="1:8" ht="15" outlineLevel="2" x14ac:dyDescent="0.25">
      <c r="A17" s="37"/>
      <c r="B17" s="37"/>
      <c r="C17" s="32" t="s">
        <v>43</v>
      </c>
      <c r="D17" s="32">
        <v>2640</v>
      </c>
      <c r="E17" s="41">
        <v>0</v>
      </c>
      <c r="F17" s="41"/>
      <c r="G17" s="33">
        <v>3000</v>
      </c>
      <c r="H17" s="33">
        <f>D17-G17</f>
        <v>-360</v>
      </c>
    </row>
    <row r="18" spans="1:8" ht="15" outlineLevel="2" x14ac:dyDescent="0.25">
      <c r="A18" s="37"/>
      <c r="B18" s="37"/>
      <c r="C18" s="32"/>
      <c r="D18" s="32"/>
      <c r="E18" s="38"/>
      <c r="F18" s="38"/>
      <c r="G18" s="33"/>
      <c r="H18" s="32"/>
    </row>
    <row r="19" spans="1:8" ht="15" outlineLevel="2" x14ac:dyDescent="0.25">
      <c r="A19" s="37"/>
      <c r="B19" s="37"/>
      <c r="C19" s="32" t="s">
        <v>44</v>
      </c>
      <c r="D19" s="32">
        <v>12960</v>
      </c>
      <c r="E19" s="38">
        <v>0</v>
      </c>
      <c r="F19" s="38"/>
      <c r="G19" s="33">
        <v>8500</v>
      </c>
      <c r="H19" s="33">
        <f>D19-E19-G19</f>
        <v>4460</v>
      </c>
    </row>
    <row r="20" spans="1:8" ht="15" outlineLevel="2" x14ac:dyDescent="0.25">
      <c r="A20" s="37"/>
      <c r="B20" s="37"/>
      <c r="C20" s="32"/>
      <c r="D20" s="32"/>
      <c r="E20" s="38"/>
      <c r="F20" s="38"/>
      <c r="G20" s="33"/>
      <c r="H20" s="32"/>
    </row>
    <row r="21" spans="1:8" ht="15" outlineLevel="2" x14ac:dyDescent="0.25">
      <c r="A21" s="37"/>
      <c r="B21" s="37"/>
      <c r="C21" s="32" t="s">
        <v>45</v>
      </c>
      <c r="D21" s="32">
        <v>60240</v>
      </c>
      <c r="E21" s="38">
        <v>0</v>
      </c>
      <c r="F21" s="38"/>
      <c r="G21" s="33">
        <v>58000</v>
      </c>
      <c r="H21" s="33">
        <f>D21-G21</f>
        <v>2240</v>
      </c>
    </row>
    <row r="22" spans="1:8" ht="15" outlineLevel="2" x14ac:dyDescent="0.25">
      <c r="A22" s="37"/>
      <c r="B22" s="37"/>
      <c r="C22" s="32"/>
      <c r="D22" s="32"/>
      <c r="E22" s="38"/>
      <c r="F22" s="38"/>
      <c r="G22" s="33"/>
      <c r="H22" s="32"/>
    </row>
    <row r="23" spans="1:8" ht="15" outlineLevel="2" x14ac:dyDescent="0.25">
      <c r="A23" s="37"/>
      <c r="B23" s="37"/>
      <c r="C23" s="32"/>
      <c r="D23" s="32"/>
      <c r="E23" s="38"/>
      <c r="F23" s="38"/>
      <c r="G23" s="33"/>
      <c r="H23" s="32"/>
    </row>
    <row r="24" spans="1:8" ht="15" outlineLevel="2" x14ac:dyDescent="0.25">
      <c r="A24" s="37"/>
      <c r="B24" s="37"/>
      <c r="C24" s="32"/>
      <c r="D24" s="32"/>
      <c r="E24" s="38"/>
      <c r="F24" s="38"/>
      <c r="G24" s="33"/>
      <c r="H24" s="32"/>
    </row>
    <row r="25" spans="1:8" ht="15" x14ac:dyDescent="0.25">
      <c r="A25" s="39" t="s">
        <v>46</v>
      </c>
      <c r="B25" s="39"/>
      <c r="C25" s="35"/>
      <c r="D25" s="35">
        <f>SUM(D13:D24)</f>
        <v>149196</v>
      </c>
      <c r="E25" s="40">
        <f>SUM(E13:E24)</f>
        <v>65000</v>
      </c>
      <c r="F25" s="40"/>
      <c r="G25" s="36">
        <f>SUM(G13:G24)</f>
        <v>74500</v>
      </c>
      <c r="H25" s="35">
        <f>SUM(H13:H24)</f>
        <v>9696</v>
      </c>
    </row>
  </sheetData>
  <mergeCells count="44">
    <mergeCell ref="H9:H10"/>
    <mergeCell ref="A10:B10"/>
    <mergeCell ref="A1:E1"/>
    <mergeCell ref="A2:E2"/>
    <mergeCell ref="B4:E4"/>
    <mergeCell ref="B6:E6"/>
    <mergeCell ref="A8:B8"/>
    <mergeCell ref="C8:D8"/>
    <mergeCell ref="E8:G8"/>
    <mergeCell ref="A9:B9"/>
    <mergeCell ref="C9:C10"/>
    <mergeCell ref="D9:D10"/>
    <mergeCell ref="E9:F10"/>
    <mergeCell ref="G9:G10"/>
    <mergeCell ref="A11:B11"/>
    <mergeCell ref="E11:F11"/>
    <mergeCell ref="A12:B12"/>
    <mergeCell ref="E12:F12"/>
    <mergeCell ref="A13:B13"/>
    <mergeCell ref="E13:F13"/>
    <mergeCell ref="A14:B14"/>
    <mergeCell ref="E14:F14"/>
    <mergeCell ref="A15:B15"/>
    <mergeCell ref="E15:F15"/>
    <mergeCell ref="A16:B16"/>
    <mergeCell ref="E16:F16"/>
    <mergeCell ref="A17:B17"/>
    <mergeCell ref="E17:F17"/>
    <mergeCell ref="A18:B18"/>
    <mergeCell ref="E18:F18"/>
    <mergeCell ref="A19:B19"/>
    <mergeCell ref="E19:F19"/>
    <mergeCell ref="A20:B20"/>
    <mergeCell ref="E20:F20"/>
    <mergeCell ref="A21:B21"/>
    <mergeCell ref="E21:F21"/>
    <mergeCell ref="A22:B22"/>
    <mergeCell ref="E22:F22"/>
    <mergeCell ref="A23:B23"/>
    <mergeCell ref="E23:F23"/>
    <mergeCell ref="A24:B24"/>
    <mergeCell ref="E24:F24"/>
    <mergeCell ref="A25:B25"/>
    <mergeCell ref="E25:F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0"/>
  <sheetViews>
    <sheetView tabSelected="1" workbookViewId="0">
      <selection activeCell="D7" sqref="D7"/>
    </sheetView>
  </sheetViews>
  <sheetFormatPr defaultRowHeight="15" x14ac:dyDescent="0.25"/>
  <cols>
    <col min="1" max="1" width="31.7109375" customWidth="1"/>
    <col min="2" max="2" width="25.85546875" customWidth="1"/>
    <col min="3" max="3" width="26.140625" customWidth="1"/>
    <col min="4" max="4" width="41.42578125" customWidth="1"/>
    <col min="5" max="5" width="51.85546875" customWidth="1"/>
    <col min="6" max="6" width="21.85546875" customWidth="1"/>
  </cols>
  <sheetData>
    <row r="3" spans="1:6" x14ac:dyDescent="0.25">
      <c r="A3" s="1" t="s">
        <v>0</v>
      </c>
    </row>
    <row r="6" spans="1:6" ht="15.75" thickBot="1" x14ac:dyDescent="0.3">
      <c r="A6" t="s">
        <v>1</v>
      </c>
    </row>
    <row r="7" spans="1:6" ht="15.75" thickBot="1" x14ac:dyDescent="0.3">
      <c r="A7" s="2" t="s">
        <v>2</v>
      </c>
      <c r="B7" s="60" t="s">
        <v>3</v>
      </c>
      <c r="C7" s="61"/>
      <c r="D7" s="3" t="s">
        <v>4</v>
      </c>
      <c r="E7" s="4"/>
      <c r="F7" s="5" t="s">
        <v>5</v>
      </c>
    </row>
    <row r="8" spans="1:6" ht="30.75" thickBot="1" x14ac:dyDescent="0.3">
      <c r="A8" s="6" t="s">
        <v>6</v>
      </c>
      <c r="B8" s="7" t="s">
        <v>7</v>
      </c>
      <c r="C8" s="8" t="s">
        <v>8</v>
      </c>
      <c r="D8" s="7" t="s">
        <v>9</v>
      </c>
      <c r="E8" s="9" t="s">
        <v>10</v>
      </c>
      <c r="F8" s="10" t="s">
        <v>11</v>
      </c>
    </row>
    <row r="9" spans="1:6" ht="30.75" thickBot="1" x14ac:dyDescent="0.3">
      <c r="A9" s="11"/>
      <c r="B9" s="12"/>
      <c r="C9" s="13"/>
      <c r="D9" s="14" t="s">
        <v>12</v>
      </c>
      <c r="E9" s="15" t="s">
        <v>13</v>
      </c>
      <c r="F9" s="62" t="s">
        <v>14</v>
      </c>
    </row>
    <row r="10" spans="1:6" ht="15.75" thickBot="1" x14ac:dyDescent="0.3">
      <c r="A10" s="11"/>
      <c r="B10" s="16"/>
      <c r="C10" s="17"/>
      <c r="D10" s="66" t="s">
        <v>15</v>
      </c>
      <c r="E10" s="67"/>
      <c r="F10" s="63"/>
    </row>
    <row r="11" spans="1:6" ht="30" x14ac:dyDescent="0.25">
      <c r="A11" s="11"/>
      <c r="B11" s="18" t="s">
        <v>16</v>
      </c>
      <c r="C11" s="68" t="s">
        <v>17</v>
      </c>
      <c r="D11" s="19" t="s">
        <v>18</v>
      </c>
      <c r="E11" s="19" t="s">
        <v>18</v>
      </c>
      <c r="F11" s="64"/>
    </row>
    <row r="12" spans="1:6" x14ac:dyDescent="0.25">
      <c r="A12" s="11"/>
      <c r="B12" s="18"/>
      <c r="C12" s="69"/>
      <c r="D12" s="20"/>
      <c r="E12" s="20"/>
      <c r="F12" s="64"/>
    </row>
    <row r="13" spans="1:6" x14ac:dyDescent="0.25">
      <c r="A13" s="11"/>
      <c r="B13" s="18" t="s">
        <v>19</v>
      </c>
      <c r="C13" s="69"/>
      <c r="D13" s="20" t="s">
        <v>20</v>
      </c>
      <c r="E13" s="20" t="s">
        <v>20</v>
      </c>
      <c r="F13" s="64"/>
    </row>
    <row r="14" spans="1:6" x14ac:dyDescent="0.25">
      <c r="A14" s="11"/>
      <c r="B14" s="18"/>
      <c r="C14" s="69"/>
      <c r="D14" s="20"/>
      <c r="E14" s="20"/>
      <c r="F14" s="64"/>
    </row>
    <row r="15" spans="1:6" ht="45" x14ac:dyDescent="0.25">
      <c r="A15" s="11"/>
      <c r="B15" s="18" t="s">
        <v>21</v>
      </c>
      <c r="C15" s="69"/>
      <c r="D15" s="21" t="s">
        <v>22</v>
      </c>
      <c r="E15" s="21" t="s">
        <v>22</v>
      </c>
      <c r="F15" s="64"/>
    </row>
    <row r="16" spans="1:6" x14ac:dyDescent="0.25">
      <c r="A16" s="11"/>
      <c r="B16" s="18"/>
      <c r="C16" s="69"/>
      <c r="D16" s="21"/>
      <c r="E16" s="21"/>
      <c r="F16" s="64"/>
    </row>
    <row r="17" spans="1:6" ht="75" x14ac:dyDescent="0.25">
      <c r="A17" s="11"/>
      <c r="B17" s="18" t="s">
        <v>23</v>
      </c>
      <c r="C17" s="69"/>
      <c r="D17" s="21" t="s">
        <v>24</v>
      </c>
      <c r="E17" s="21" t="s">
        <v>24</v>
      </c>
      <c r="F17" s="64"/>
    </row>
    <row r="18" spans="1:6" x14ac:dyDescent="0.25">
      <c r="A18" s="11"/>
      <c r="B18" s="18"/>
      <c r="C18" s="69"/>
      <c r="D18" s="22"/>
      <c r="E18" s="21"/>
      <c r="F18" s="64"/>
    </row>
    <row r="19" spans="1:6" ht="60.75" thickBot="1" x14ac:dyDescent="0.3">
      <c r="A19" s="23"/>
      <c r="B19" s="24" t="s">
        <v>25</v>
      </c>
      <c r="C19" s="70"/>
      <c r="D19" s="25" t="s">
        <v>26</v>
      </c>
      <c r="E19" s="25" t="s">
        <v>26</v>
      </c>
      <c r="F19" s="65"/>
    </row>
    <row r="20" spans="1:6" ht="15.75" x14ac:dyDescent="0.25">
      <c r="C20" s="72" t="s">
        <v>47</v>
      </c>
    </row>
  </sheetData>
  <mergeCells count="4">
    <mergeCell ref="B7:C7"/>
    <mergeCell ref="F9:F19"/>
    <mergeCell ref="D10:E10"/>
    <mergeCell ref="C11:C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Задание</vt:lpstr>
      <vt:lpstr>Внешний вид</vt:lpstr>
      <vt:lpstr>Наполнение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fdsbhjfdhsjgfbhj34e23423r4fdes@outlook.com</dc:creator>
  <cp:lastModifiedBy>fdsbhjfdhsjgfbhj34e23423r4fdes@outlook.com</cp:lastModifiedBy>
  <dcterms:created xsi:type="dcterms:W3CDTF">2021-11-24T06:31:03Z</dcterms:created>
  <dcterms:modified xsi:type="dcterms:W3CDTF">2021-11-24T06:36:40Z</dcterms:modified>
</cp:coreProperties>
</file>