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спи\"/>
    </mc:Choice>
  </mc:AlternateContent>
  <xr:revisionPtr revIDLastSave="0" documentId="13_ncr:1_{D0748992-98A1-4E89-91A2-635E223800BE}" xr6:coauthVersionLast="36" xr6:coauthVersionMax="36" xr10:uidLastSave="{00000000-0000-0000-0000-000000000000}"/>
  <bookViews>
    <workbookView xWindow="0" yWindow="0" windowWidth="23040" windowHeight="9060" activeTab="5" xr2:uid="{00000000-000D-0000-FFFF-FFFF00000000}"/>
  </bookViews>
  <sheets>
    <sheet name="по продажам" sheetId="1" r:id="rId1"/>
    <sheet name="отмены и возвраты" sheetId="2" r:id="rId2"/>
    <sheet name="отзывы" sheetId="3" r:id="rId3"/>
    <sheet name="продвижение" sheetId="4" r:id="rId4"/>
    <sheet name="рентабельность" sheetId="6" r:id="rId5"/>
    <sheet name="цены" sheetId="5" r:id="rId6"/>
  </sheets>
  <externalReferences>
    <externalReference r:id="rId7"/>
    <externalReference r:id="rId8"/>
  </externalReferences>
  <definedNames>
    <definedName name="_xlnm._FilterDatabase" localSheetId="0" hidden="1">'по продажам'!#REF!</definedName>
  </definedNames>
  <calcPr calcId="191029"/>
</workbook>
</file>

<file path=xl/calcChain.xml><?xml version="1.0" encoding="utf-8"?>
<calcChain xmlns="http://schemas.openxmlformats.org/spreadsheetml/2006/main">
  <c r="O1517" i="5" l="1"/>
  <c r="E1517" i="5" s="1"/>
  <c r="C1517" i="5"/>
  <c r="F1517" i="5" s="1"/>
  <c r="G1517" i="5" s="1"/>
  <c r="H1517" i="5" s="1"/>
  <c r="J1517" i="5" s="1"/>
  <c r="O1516" i="5"/>
  <c r="E1516" i="5" s="1"/>
  <c r="C1516" i="5"/>
  <c r="F1516" i="5" s="1"/>
  <c r="G1516" i="5" s="1"/>
  <c r="H1516" i="5" s="1"/>
  <c r="J1516" i="5" s="1"/>
  <c r="O1515" i="5"/>
  <c r="E1515" i="5" s="1"/>
  <c r="C1515" i="5"/>
  <c r="F1515" i="5" s="1"/>
  <c r="G1515" i="5" s="1"/>
  <c r="H1515" i="5" s="1"/>
  <c r="J1515" i="5" s="1"/>
  <c r="O1514" i="5"/>
  <c r="E1514" i="5" s="1"/>
  <c r="C1514" i="5"/>
  <c r="F1514" i="5" s="1"/>
  <c r="G1514" i="5" s="1"/>
  <c r="H1514" i="5" s="1"/>
  <c r="J1514" i="5" s="1"/>
  <c r="O1513" i="5"/>
  <c r="E1513" i="5" s="1"/>
  <c r="G1513" i="5"/>
  <c r="H1513" i="5" s="1"/>
  <c r="J1513" i="5" s="1"/>
  <c r="F1513" i="5"/>
  <c r="C1513" i="5"/>
  <c r="O1512" i="5"/>
  <c r="F1512" i="5"/>
  <c r="G1512" i="5" s="1"/>
  <c r="H1512" i="5" s="1"/>
  <c r="J1512" i="5" s="1"/>
  <c r="E1512" i="5"/>
  <c r="C1512" i="5"/>
  <c r="O1511" i="5"/>
  <c r="F1511" i="5"/>
  <c r="G1511" i="5" s="1"/>
  <c r="H1511" i="5" s="1"/>
  <c r="J1511" i="5" s="1"/>
  <c r="E1511" i="5"/>
  <c r="C1511" i="5"/>
  <c r="O1510" i="5"/>
  <c r="E1510" i="5"/>
  <c r="C1510" i="5"/>
  <c r="F1510" i="5" s="1"/>
  <c r="G1510" i="5" s="1"/>
  <c r="H1510" i="5" s="1"/>
  <c r="J1510" i="5" s="1"/>
  <c r="O1509" i="5"/>
  <c r="E1509" i="5" s="1"/>
  <c r="C1509" i="5"/>
  <c r="F1509" i="5" s="1"/>
  <c r="G1509" i="5" s="1"/>
  <c r="H1509" i="5" s="1"/>
  <c r="J1509" i="5" s="1"/>
  <c r="O1508" i="5"/>
  <c r="E1508" i="5" s="1"/>
  <c r="C1508" i="5"/>
  <c r="F1508" i="5" s="1"/>
  <c r="G1508" i="5" s="1"/>
  <c r="H1508" i="5" s="1"/>
  <c r="J1508" i="5" s="1"/>
  <c r="O1507" i="5"/>
  <c r="E1507" i="5" s="1"/>
  <c r="C1507" i="5"/>
  <c r="F1507" i="5" s="1"/>
  <c r="G1507" i="5" s="1"/>
  <c r="H1507" i="5" s="1"/>
  <c r="J1507" i="5" s="1"/>
  <c r="O1506" i="5"/>
  <c r="E1506" i="5" s="1"/>
  <c r="C1506" i="5"/>
  <c r="F1506" i="5" s="1"/>
  <c r="G1506" i="5" s="1"/>
  <c r="H1506" i="5" s="1"/>
  <c r="J1506" i="5" s="1"/>
  <c r="O1505" i="5"/>
  <c r="E1505" i="5" s="1"/>
  <c r="G1505" i="5"/>
  <c r="H1505" i="5" s="1"/>
  <c r="J1505" i="5" s="1"/>
  <c r="F1505" i="5"/>
  <c r="C1505" i="5"/>
  <c r="O1504" i="5"/>
  <c r="F1504" i="5"/>
  <c r="G1504" i="5" s="1"/>
  <c r="H1504" i="5" s="1"/>
  <c r="J1504" i="5" s="1"/>
  <c r="E1504" i="5"/>
  <c r="C1504" i="5"/>
  <c r="O1503" i="5"/>
  <c r="F1503" i="5"/>
  <c r="G1503" i="5" s="1"/>
  <c r="H1503" i="5" s="1"/>
  <c r="J1503" i="5" s="1"/>
  <c r="E1503" i="5"/>
  <c r="C1503" i="5"/>
  <c r="O1502" i="5"/>
  <c r="E1502" i="5"/>
  <c r="C1502" i="5"/>
  <c r="F1502" i="5" s="1"/>
  <c r="G1502" i="5" s="1"/>
  <c r="H1502" i="5" s="1"/>
  <c r="J1502" i="5" s="1"/>
  <c r="O1501" i="5"/>
  <c r="E1501" i="5" s="1"/>
  <c r="C1501" i="5"/>
  <c r="F1501" i="5" s="1"/>
  <c r="G1501" i="5" s="1"/>
  <c r="H1501" i="5" s="1"/>
  <c r="J1501" i="5" s="1"/>
  <c r="O1500" i="5"/>
  <c r="E1500" i="5" s="1"/>
  <c r="C1500" i="5"/>
  <c r="F1500" i="5" s="1"/>
  <c r="G1500" i="5" s="1"/>
  <c r="H1500" i="5" s="1"/>
  <c r="J1500" i="5" s="1"/>
  <c r="O1499" i="5"/>
  <c r="E1499" i="5" s="1"/>
  <c r="C1499" i="5"/>
  <c r="F1499" i="5" s="1"/>
  <c r="G1499" i="5" s="1"/>
  <c r="H1499" i="5" s="1"/>
  <c r="J1499" i="5" s="1"/>
  <c r="O1498" i="5"/>
  <c r="E1498" i="5" s="1"/>
  <c r="C1498" i="5"/>
  <c r="F1498" i="5" s="1"/>
  <c r="G1498" i="5" s="1"/>
  <c r="H1498" i="5" s="1"/>
  <c r="J1498" i="5" s="1"/>
  <c r="O1497" i="5"/>
  <c r="E1497" i="5" s="1"/>
  <c r="G1497" i="5"/>
  <c r="H1497" i="5" s="1"/>
  <c r="J1497" i="5" s="1"/>
  <c r="F1497" i="5"/>
  <c r="C1497" i="5"/>
  <c r="O1496" i="5"/>
  <c r="F1496" i="5"/>
  <c r="G1496" i="5" s="1"/>
  <c r="H1496" i="5" s="1"/>
  <c r="J1496" i="5" s="1"/>
  <c r="E1496" i="5"/>
  <c r="C1496" i="5"/>
  <c r="O1495" i="5"/>
  <c r="F1495" i="5"/>
  <c r="G1495" i="5" s="1"/>
  <c r="H1495" i="5" s="1"/>
  <c r="J1495" i="5" s="1"/>
  <c r="E1495" i="5"/>
  <c r="C1495" i="5"/>
  <c r="O1494" i="5"/>
  <c r="E1494" i="5"/>
  <c r="C1494" i="5"/>
  <c r="F1494" i="5" s="1"/>
  <c r="G1494" i="5" s="1"/>
  <c r="H1494" i="5" s="1"/>
  <c r="J1494" i="5" s="1"/>
  <c r="O1493" i="5"/>
  <c r="E1493" i="5" s="1"/>
  <c r="C1493" i="5"/>
  <c r="F1493" i="5" s="1"/>
  <c r="G1493" i="5" s="1"/>
  <c r="H1493" i="5" s="1"/>
  <c r="J1493" i="5" s="1"/>
  <c r="O1492" i="5"/>
  <c r="E1492" i="5" s="1"/>
  <c r="C1492" i="5"/>
  <c r="F1492" i="5" s="1"/>
  <c r="G1492" i="5" s="1"/>
  <c r="H1492" i="5" s="1"/>
  <c r="J1492" i="5" s="1"/>
  <c r="O1491" i="5"/>
  <c r="E1491" i="5" s="1"/>
  <c r="F1491" i="5"/>
  <c r="G1491" i="5" s="1"/>
  <c r="H1491" i="5" s="1"/>
  <c r="J1491" i="5" s="1"/>
  <c r="C1491" i="5"/>
  <c r="O1490" i="5"/>
  <c r="H1490" i="5"/>
  <c r="J1490" i="5" s="1"/>
  <c r="G1490" i="5"/>
  <c r="F1490" i="5"/>
  <c r="E1490" i="5"/>
  <c r="C1490" i="5"/>
  <c r="O1489" i="5"/>
  <c r="E1489" i="5" s="1"/>
  <c r="C1489" i="5"/>
  <c r="F1489" i="5" s="1"/>
  <c r="G1489" i="5" s="1"/>
  <c r="H1489" i="5" s="1"/>
  <c r="J1489" i="5" s="1"/>
  <c r="O1488" i="5"/>
  <c r="F1488" i="5"/>
  <c r="G1488" i="5" s="1"/>
  <c r="H1488" i="5" s="1"/>
  <c r="J1488" i="5" s="1"/>
  <c r="E1488" i="5"/>
  <c r="C1488" i="5"/>
  <c r="O1487" i="5"/>
  <c r="F1487" i="5"/>
  <c r="G1487" i="5" s="1"/>
  <c r="H1487" i="5" s="1"/>
  <c r="J1487" i="5" s="1"/>
  <c r="E1487" i="5"/>
  <c r="C1487" i="5"/>
  <c r="O1486" i="5"/>
  <c r="E1486" i="5"/>
  <c r="C1486" i="5"/>
  <c r="F1486" i="5" s="1"/>
  <c r="G1486" i="5" s="1"/>
  <c r="H1486" i="5" s="1"/>
  <c r="J1486" i="5" s="1"/>
  <c r="O1485" i="5"/>
  <c r="E1485" i="5" s="1"/>
  <c r="C1485" i="5"/>
  <c r="F1485" i="5" s="1"/>
  <c r="G1485" i="5" s="1"/>
  <c r="H1485" i="5" s="1"/>
  <c r="J1485" i="5" s="1"/>
  <c r="O1484" i="5"/>
  <c r="E1484" i="5" s="1"/>
  <c r="C1484" i="5"/>
  <c r="F1484" i="5" s="1"/>
  <c r="G1484" i="5" s="1"/>
  <c r="H1484" i="5" s="1"/>
  <c r="J1484" i="5" s="1"/>
  <c r="O1483" i="5"/>
  <c r="E1483" i="5" s="1"/>
  <c r="F1483" i="5"/>
  <c r="G1483" i="5" s="1"/>
  <c r="H1483" i="5" s="1"/>
  <c r="J1483" i="5" s="1"/>
  <c r="C1483" i="5"/>
  <c r="O1482" i="5"/>
  <c r="H1482" i="5"/>
  <c r="J1482" i="5" s="1"/>
  <c r="G1482" i="5"/>
  <c r="F1482" i="5"/>
  <c r="E1482" i="5"/>
  <c r="C1482" i="5"/>
  <c r="O1481" i="5"/>
  <c r="E1481" i="5" s="1"/>
  <c r="C1481" i="5"/>
  <c r="F1481" i="5" s="1"/>
  <c r="G1481" i="5" s="1"/>
  <c r="H1481" i="5" s="1"/>
  <c r="J1481" i="5" s="1"/>
  <c r="O1480" i="5"/>
  <c r="F1480" i="5"/>
  <c r="G1480" i="5" s="1"/>
  <c r="H1480" i="5" s="1"/>
  <c r="J1480" i="5" s="1"/>
  <c r="E1480" i="5"/>
  <c r="C1480" i="5"/>
  <c r="O1479" i="5"/>
  <c r="F1479" i="5"/>
  <c r="G1479" i="5" s="1"/>
  <c r="H1479" i="5" s="1"/>
  <c r="J1479" i="5" s="1"/>
  <c r="E1479" i="5"/>
  <c r="C1479" i="5"/>
  <c r="O1478" i="5"/>
  <c r="E1478" i="5"/>
  <c r="C1478" i="5"/>
  <c r="F1478" i="5" s="1"/>
  <c r="G1478" i="5" s="1"/>
  <c r="H1478" i="5" s="1"/>
  <c r="J1478" i="5" s="1"/>
  <c r="O1477" i="5"/>
  <c r="E1477" i="5" s="1"/>
  <c r="C1477" i="5"/>
  <c r="F1477" i="5" s="1"/>
  <c r="G1477" i="5" s="1"/>
  <c r="H1477" i="5" s="1"/>
  <c r="J1477" i="5" s="1"/>
  <c r="O1476" i="5"/>
  <c r="E1476" i="5" s="1"/>
  <c r="C1476" i="5"/>
  <c r="F1476" i="5" s="1"/>
  <c r="G1476" i="5" s="1"/>
  <c r="H1476" i="5" s="1"/>
  <c r="J1476" i="5" s="1"/>
  <c r="O1475" i="5"/>
  <c r="E1475" i="5" s="1"/>
  <c r="F1475" i="5"/>
  <c r="G1475" i="5" s="1"/>
  <c r="H1475" i="5" s="1"/>
  <c r="J1475" i="5" s="1"/>
  <c r="C1475" i="5"/>
  <c r="O1474" i="5"/>
  <c r="J1474" i="5"/>
  <c r="H1474" i="5"/>
  <c r="G1474" i="5"/>
  <c r="F1474" i="5"/>
  <c r="E1474" i="5"/>
  <c r="C1474" i="5"/>
  <c r="O1473" i="5"/>
  <c r="E1473" i="5" s="1"/>
  <c r="C1473" i="5"/>
  <c r="F1473" i="5" s="1"/>
  <c r="G1473" i="5" s="1"/>
  <c r="H1473" i="5" s="1"/>
  <c r="J1473" i="5" s="1"/>
  <c r="O1472" i="5"/>
  <c r="G1472" i="5"/>
  <c r="H1472" i="5" s="1"/>
  <c r="J1472" i="5" s="1"/>
  <c r="F1472" i="5"/>
  <c r="E1472" i="5"/>
  <c r="C1472" i="5"/>
  <c r="O1471" i="5"/>
  <c r="F1471" i="5"/>
  <c r="G1471" i="5" s="1"/>
  <c r="H1471" i="5" s="1"/>
  <c r="J1471" i="5" s="1"/>
  <c r="E1471" i="5"/>
  <c r="C1471" i="5"/>
  <c r="O1470" i="5"/>
  <c r="E1470" i="5"/>
  <c r="C1470" i="5"/>
  <c r="F1470" i="5" s="1"/>
  <c r="G1470" i="5" s="1"/>
  <c r="H1470" i="5" s="1"/>
  <c r="J1470" i="5" s="1"/>
  <c r="O1469" i="5"/>
  <c r="E1469" i="5" s="1"/>
  <c r="C1469" i="5"/>
  <c r="F1469" i="5" s="1"/>
  <c r="G1469" i="5" s="1"/>
  <c r="H1469" i="5" s="1"/>
  <c r="J1469" i="5" s="1"/>
  <c r="O1468" i="5"/>
  <c r="E1468" i="5" s="1"/>
  <c r="C1468" i="5"/>
  <c r="F1468" i="5" s="1"/>
  <c r="G1468" i="5" s="1"/>
  <c r="H1468" i="5" s="1"/>
  <c r="J1468" i="5" s="1"/>
  <c r="O1467" i="5"/>
  <c r="E1467" i="5" s="1"/>
  <c r="F1467" i="5"/>
  <c r="G1467" i="5" s="1"/>
  <c r="H1467" i="5" s="1"/>
  <c r="J1467" i="5" s="1"/>
  <c r="C1467" i="5"/>
  <c r="O1466" i="5"/>
  <c r="J1466" i="5"/>
  <c r="H1466" i="5"/>
  <c r="G1466" i="5"/>
  <c r="F1466" i="5"/>
  <c r="E1466" i="5"/>
  <c r="C1466" i="5"/>
  <c r="O1465" i="5"/>
  <c r="E1465" i="5" s="1"/>
  <c r="C1465" i="5"/>
  <c r="F1465" i="5" s="1"/>
  <c r="G1465" i="5" s="1"/>
  <c r="H1465" i="5" s="1"/>
  <c r="J1465" i="5" s="1"/>
  <c r="O1464" i="5"/>
  <c r="G1464" i="5"/>
  <c r="H1464" i="5" s="1"/>
  <c r="J1464" i="5" s="1"/>
  <c r="F1464" i="5"/>
  <c r="E1464" i="5"/>
  <c r="C1464" i="5"/>
  <c r="O1463" i="5"/>
  <c r="F1463" i="5"/>
  <c r="G1463" i="5" s="1"/>
  <c r="H1463" i="5" s="1"/>
  <c r="J1463" i="5" s="1"/>
  <c r="E1463" i="5"/>
  <c r="C1463" i="5"/>
  <c r="O1462" i="5"/>
  <c r="E1462" i="5"/>
  <c r="C1462" i="5"/>
  <c r="F1462" i="5" s="1"/>
  <c r="G1462" i="5" s="1"/>
  <c r="H1462" i="5" s="1"/>
  <c r="J1462" i="5" s="1"/>
  <c r="O1461" i="5"/>
  <c r="E1461" i="5" s="1"/>
  <c r="C1461" i="5"/>
  <c r="F1461" i="5" s="1"/>
  <c r="G1461" i="5" s="1"/>
  <c r="H1461" i="5" s="1"/>
  <c r="J1461" i="5" s="1"/>
  <c r="O1460" i="5"/>
  <c r="E1460" i="5" s="1"/>
  <c r="C1460" i="5"/>
  <c r="F1460" i="5" s="1"/>
  <c r="G1460" i="5" s="1"/>
  <c r="H1460" i="5" s="1"/>
  <c r="J1460" i="5" s="1"/>
  <c r="O1459" i="5"/>
  <c r="E1459" i="5" s="1"/>
  <c r="F1459" i="5"/>
  <c r="G1459" i="5" s="1"/>
  <c r="H1459" i="5" s="1"/>
  <c r="J1459" i="5" s="1"/>
  <c r="C1459" i="5"/>
  <c r="O1458" i="5"/>
  <c r="J1458" i="5"/>
  <c r="H1458" i="5"/>
  <c r="G1458" i="5"/>
  <c r="F1458" i="5"/>
  <c r="E1458" i="5"/>
  <c r="C1458" i="5"/>
  <c r="O1457" i="5"/>
  <c r="E1457" i="5" s="1"/>
  <c r="C1457" i="5"/>
  <c r="F1457" i="5" s="1"/>
  <c r="G1457" i="5" s="1"/>
  <c r="H1457" i="5" s="1"/>
  <c r="J1457" i="5" s="1"/>
  <c r="O1456" i="5"/>
  <c r="G1456" i="5"/>
  <c r="H1456" i="5" s="1"/>
  <c r="J1456" i="5" s="1"/>
  <c r="F1456" i="5"/>
  <c r="E1456" i="5"/>
  <c r="C1456" i="5"/>
  <c r="E1455" i="5"/>
  <c r="D1455" i="5"/>
  <c r="H1455" i="5" s="1"/>
  <c r="J1455" i="5" s="1"/>
  <c r="C1455" i="5"/>
  <c r="F1455" i="5" s="1"/>
  <c r="G1455" i="5" s="1"/>
  <c r="E1454" i="5"/>
  <c r="D1454" i="5"/>
  <c r="C1454" i="5"/>
  <c r="F1454" i="5" s="1"/>
  <c r="G1454" i="5" s="1"/>
  <c r="E1453" i="5"/>
  <c r="D1453" i="5"/>
  <c r="C1453" i="5"/>
  <c r="F1453" i="5" s="1"/>
  <c r="G1453" i="5" s="1"/>
  <c r="H1453" i="5" s="1"/>
  <c r="J1453" i="5" s="1"/>
  <c r="F1452" i="5"/>
  <c r="G1452" i="5" s="1"/>
  <c r="E1452" i="5"/>
  <c r="D1452" i="5"/>
  <c r="C1452" i="5"/>
  <c r="E1451" i="5"/>
  <c r="D1451" i="5"/>
  <c r="C1451" i="5"/>
  <c r="F1451" i="5" s="1"/>
  <c r="G1451" i="5" s="1"/>
  <c r="H1451" i="5" s="1"/>
  <c r="J1451" i="5" s="1"/>
  <c r="E1450" i="5"/>
  <c r="D1450" i="5"/>
  <c r="F1450" i="5" s="1"/>
  <c r="G1450" i="5" s="1"/>
  <c r="H1450" i="5" s="1"/>
  <c r="J1450" i="5" s="1"/>
  <c r="C1450" i="5"/>
  <c r="G1449" i="5"/>
  <c r="H1449" i="5" s="1"/>
  <c r="J1449" i="5" s="1"/>
  <c r="F1449" i="5"/>
  <c r="E1449" i="5"/>
  <c r="D1449" i="5"/>
  <c r="C1449" i="5"/>
  <c r="F1448" i="5"/>
  <c r="G1448" i="5" s="1"/>
  <c r="H1448" i="5" s="1"/>
  <c r="J1448" i="5" s="1"/>
  <c r="E1448" i="5"/>
  <c r="D1448" i="5"/>
  <c r="C1448" i="5"/>
  <c r="E1447" i="5"/>
  <c r="D1447" i="5"/>
  <c r="H1447" i="5" s="1"/>
  <c r="J1447" i="5" s="1"/>
  <c r="C1447" i="5"/>
  <c r="F1447" i="5" s="1"/>
  <c r="G1447" i="5" s="1"/>
  <c r="E1446" i="5"/>
  <c r="D1446" i="5"/>
  <c r="C1446" i="5"/>
  <c r="F1446" i="5" s="1"/>
  <c r="G1446" i="5" s="1"/>
  <c r="E1445" i="5"/>
  <c r="D1445" i="5"/>
  <c r="C1445" i="5"/>
  <c r="F1445" i="5" s="1"/>
  <c r="G1445" i="5" s="1"/>
  <c r="H1445" i="5" s="1"/>
  <c r="J1445" i="5" s="1"/>
  <c r="F1444" i="5"/>
  <c r="G1444" i="5" s="1"/>
  <c r="E1444" i="5"/>
  <c r="D1444" i="5"/>
  <c r="C1444" i="5"/>
  <c r="J1443" i="5"/>
  <c r="E1443" i="5"/>
  <c r="D1443" i="5"/>
  <c r="C1443" i="5"/>
  <c r="F1443" i="5" s="1"/>
  <c r="G1443" i="5" s="1"/>
  <c r="H1443" i="5" s="1"/>
  <c r="H1442" i="5"/>
  <c r="J1442" i="5" s="1"/>
  <c r="E1442" i="5"/>
  <c r="D1442" i="5"/>
  <c r="F1442" i="5" s="1"/>
  <c r="G1442" i="5" s="1"/>
  <c r="C1442" i="5"/>
  <c r="G1441" i="5"/>
  <c r="F1441" i="5"/>
  <c r="E1441" i="5"/>
  <c r="D1441" i="5"/>
  <c r="C1441" i="5"/>
  <c r="F1440" i="5"/>
  <c r="G1440" i="5" s="1"/>
  <c r="H1440" i="5" s="1"/>
  <c r="J1440" i="5" s="1"/>
  <c r="E1440" i="5"/>
  <c r="D1440" i="5"/>
  <c r="C1440" i="5"/>
  <c r="E1439" i="5"/>
  <c r="D1439" i="5"/>
  <c r="H1439" i="5" s="1"/>
  <c r="J1439" i="5" s="1"/>
  <c r="C1439" i="5"/>
  <c r="F1439" i="5" s="1"/>
  <c r="G1439" i="5" s="1"/>
  <c r="E1438" i="5"/>
  <c r="D1438" i="5"/>
  <c r="C1438" i="5"/>
  <c r="E1437" i="5"/>
  <c r="D1437" i="5"/>
  <c r="C1437" i="5"/>
  <c r="F1437" i="5" s="1"/>
  <c r="G1437" i="5" s="1"/>
  <c r="H1437" i="5" s="1"/>
  <c r="J1437" i="5" s="1"/>
  <c r="F1436" i="5"/>
  <c r="G1436" i="5" s="1"/>
  <c r="E1436" i="5"/>
  <c r="D1436" i="5"/>
  <c r="H1436" i="5" s="1"/>
  <c r="J1436" i="5" s="1"/>
  <c r="C1436" i="5"/>
  <c r="E1435" i="5"/>
  <c r="D1435" i="5"/>
  <c r="C1435" i="5"/>
  <c r="F1435" i="5" s="1"/>
  <c r="G1435" i="5" s="1"/>
  <c r="H1435" i="5" s="1"/>
  <c r="J1435" i="5" s="1"/>
  <c r="E1434" i="5"/>
  <c r="D1434" i="5"/>
  <c r="F1434" i="5" s="1"/>
  <c r="G1434" i="5" s="1"/>
  <c r="H1434" i="5" s="1"/>
  <c r="J1434" i="5" s="1"/>
  <c r="C1434" i="5"/>
  <c r="G1433" i="5"/>
  <c r="F1433" i="5"/>
  <c r="E1433" i="5"/>
  <c r="D1433" i="5"/>
  <c r="H1433" i="5" s="1"/>
  <c r="J1433" i="5" s="1"/>
  <c r="C1433" i="5"/>
  <c r="F1432" i="5"/>
  <c r="G1432" i="5" s="1"/>
  <c r="H1432" i="5" s="1"/>
  <c r="J1432" i="5" s="1"/>
  <c r="E1432" i="5"/>
  <c r="D1432" i="5"/>
  <c r="C1432" i="5"/>
  <c r="E1431" i="5"/>
  <c r="D1431" i="5"/>
  <c r="C1431" i="5"/>
  <c r="F1431" i="5" s="1"/>
  <c r="G1431" i="5" s="1"/>
  <c r="E1430" i="5"/>
  <c r="D1430" i="5"/>
  <c r="C1430" i="5"/>
  <c r="E1429" i="5"/>
  <c r="D1429" i="5"/>
  <c r="C1429" i="5"/>
  <c r="F1429" i="5" s="1"/>
  <c r="G1429" i="5" s="1"/>
  <c r="H1429" i="5" s="1"/>
  <c r="J1429" i="5" s="1"/>
  <c r="F1428" i="5"/>
  <c r="G1428" i="5" s="1"/>
  <c r="E1428" i="5"/>
  <c r="D1428" i="5"/>
  <c r="C1428" i="5"/>
  <c r="E1427" i="5"/>
  <c r="D1427" i="5"/>
  <c r="C1427" i="5"/>
  <c r="F1427" i="5" s="1"/>
  <c r="G1427" i="5" s="1"/>
  <c r="H1427" i="5" s="1"/>
  <c r="J1427" i="5" s="1"/>
  <c r="H1426" i="5"/>
  <c r="J1426" i="5" s="1"/>
  <c r="E1426" i="5"/>
  <c r="D1426" i="5"/>
  <c r="F1426" i="5" s="1"/>
  <c r="G1426" i="5" s="1"/>
  <c r="C1426" i="5"/>
  <c r="E1425" i="5"/>
  <c r="D1425" i="5"/>
  <c r="C1425" i="5"/>
  <c r="F1425" i="5" s="1"/>
  <c r="G1425" i="5" s="1"/>
  <c r="F1424" i="5"/>
  <c r="G1424" i="5" s="1"/>
  <c r="H1424" i="5" s="1"/>
  <c r="J1424" i="5" s="1"/>
  <c r="E1424" i="5"/>
  <c r="D1424" i="5"/>
  <c r="C1424" i="5"/>
  <c r="E1423" i="5"/>
  <c r="D1423" i="5"/>
  <c r="H1423" i="5" s="1"/>
  <c r="J1423" i="5" s="1"/>
  <c r="C1423" i="5"/>
  <c r="F1423" i="5" s="1"/>
  <c r="G1423" i="5" s="1"/>
  <c r="E1422" i="5"/>
  <c r="D1422" i="5"/>
  <c r="C1422" i="5"/>
  <c r="F1422" i="5" s="1"/>
  <c r="G1422" i="5" s="1"/>
  <c r="E1421" i="5"/>
  <c r="D1421" i="5"/>
  <c r="C1421" i="5"/>
  <c r="F1421" i="5" s="1"/>
  <c r="G1421" i="5" s="1"/>
  <c r="H1421" i="5" s="1"/>
  <c r="J1421" i="5" s="1"/>
  <c r="F1420" i="5"/>
  <c r="G1420" i="5" s="1"/>
  <c r="E1420" i="5"/>
  <c r="D1420" i="5"/>
  <c r="H1420" i="5" s="1"/>
  <c r="J1420" i="5" s="1"/>
  <c r="C1420" i="5"/>
  <c r="E1419" i="5"/>
  <c r="D1419" i="5"/>
  <c r="C1419" i="5"/>
  <c r="F1419" i="5" s="1"/>
  <c r="G1419" i="5" s="1"/>
  <c r="H1419" i="5" s="1"/>
  <c r="J1419" i="5" s="1"/>
  <c r="E1418" i="5"/>
  <c r="D1418" i="5"/>
  <c r="F1418" i="5" s="1"/>
  <c r="G1418" i="5" s="1"/>
  <c r="H1418" i="5" s="1"/>
  <c r="J1418" i="5" s="1"/>
  <c r="C1418" i="5"/>
  <c r="E1417" i="5"/>
  <c r="D1417" i="5"/>
  <c r="C1417" i="5"/>
  <c r="F1417" i="5" s="1"/>
  <c r="G1417" i="5" s="1"/>
  <c r="F1416" i="5"/>
  <c r="G1416" i="5" s="1"/>
  <c r="H1416" i="5" s="1"/>
  <c r="J1416" i="5" s="1"/>
  <c r="E1416" i="5"/>
  <c r="D1416" i="5"/>
  <c r="C1416" i="5"/>
  <c r="E1415" i="5"/>
  <c r="D1415" i="5"/>
  <c r="C1415" i="5"/>
  <c r="F1415" i="5" s="1"/>
  <c r="G1415" i="5" s="1"/>
  <c r="E1414" i="5"/>
  <c r="D1414" i="5"/>
  <c r="C1414" i="5"/>
  <c r="E1413" i="5"/>
  <c r="D1413" i="5"/>
  <c r="C1413" i="5"/>
  <c r="F1413" i="5" s="1"/>
  <c r="G1413" i="5" s="1"/>
  <c r="H1413" i="5" s="1"/>
  <c r="J1413" i="5" s="1"/>
  <c r="F1412" i="5"/>
  <c r="G1412" i="5" s="1"/>
  <c r="E1412" i="5"/>
  <c r="D1412" i="5"/>
  <c r="H1412" i="5" s="1"/>
  <c r="J1412" i="5" s="1"/>
  <c r="C1412" i="5"/>
  <c r="H1411" i="5"/>
  <c r="J1411" i="5" s="1"/>
  <c r="E1411" i="5"/>
  <c r="D1411" i="5"/>
  <c r="C1411" i="5"/>
  <c r="F1411" i="5" s="1"/>
  <c r="G1411" i="5" s="1"/>
  <c r="H1410" i="5"/>
  <c r="J1410" i="5" s="1"/>
  <c r="G1410" i="5"/>
  <c r="E1410" i="5"/>
  <c r="D1410" i="5"/>
  <c r="F1410" i="5" s="1"/>
  <c r="C1410" i="5"/>
  <c r="E1409" i="5"/>
  <c r="D1409" i="5"/>
  <c r="C1409" i="5"/>
  <c r="F1409" i="5" s="1"/>
  <c r="G1409" i="5" s="1"/>
  <c r="F1408" i="5"/>
  <c r="G1408" i="5" s="1"/>
  <c r="H1408" i="5" s="1"/>
  <c r="J1408" i="5" s="1"/>
  <c r="E1408" i="5"/>
  <c r="D1408" i="5"/>
  <c r="C1408" i="5"/>
  <c r="E1407" i="5"/>
  <c r="D1407" i="5"/>
  <c r="C1407" i="5"/>
  <c r="E1406" i="5"/>
  <c r="D1406" i="5"/>
  <c r="H1406" i="5" s="1"/>
  <c r="J1406" i="5" s="1"/>
  <c r="C1406" i="5"/>
  <c r="F1406" i="5" s="1"/>
  <c r="G1406" i="5" s="1"/>
  <c r="E1405" i="5"/>
  <c r="D1405" i="5"/>
  <c r="C1405" i="5"/>
  <c r="F1405" i="5" s="1"/>
  <c r="G1405" i="5" s="1"/>
  <c r="H1405" i="5" s="1"/>
  <c r="J1405" i="5" s="1"/>
  <c r="F1404" i="5"/>
  <c r="G1404" i="5" s="1"/>
  <c r="E1404" i="5"/>
  <c r="D1404" i="5"/>
  <c r="H1404" i="5" s="1"/>
  <c r="J1404" i="5" s="1"/>
  <c r="C1404" i="5"/>
  <c r="H1403" i="5"/>
  <c r="J1403" i="5" s="1"/>
  <c r="E1403" i="5"/>
  <c r="D1403" i="5"/>
  <c r="C1403" i="5"/>
  <c r="F1403" i="5" s="1"/>
  <c r="G1403" i="5" s="1"/>
  <c r="G1402" i="5"/>
  <c r="H1402" i="5" s="1"/>
  <c r="J1402" i="5" s="1"/>
  <c r="E1402" i="5"/>
  <c r="D1402" i="5"/>
  <c r="F1402" i="5" s="1"/>
  <c r="C1402" i="5"/>
  <c r="E1401" i="5"/>
  <c r="D1401" i="5"/>
  <c r="C1401" i="5"/>
  <c r="F1401" i="5" s="1"/>
  <c r="G1401" i="5" s="1"/>
  <c r="F1400" i="5"/>
  <c r="G1400" i="5" s="1"/>
  <c r="H1400" i="5" s="1"/>
  <c r="J1400" i="5" s="1"/>
  <c r="E1400" i="5"/>
  <c r="D1400" i="5"/>
  <c r="C1400" i="5"/>
  <c r="G1399" i="5"/>
  <c r="E1399" i="5"/>
  <c r="D1399" i="5"/>
  <c r="C1399" i="5"/>
  <c r="F1399" i="5" s="1"/>
  <c r="E1398" i="5"/>
  <c r="D1398" i="5"/>
  <c r="C1398" i="5"/>
  <c r="F1398" i="5" s="1"/>
  <c r="G1398" i="5" s="1"/>
  <c r="H1398" i="5" s="1"/>
  <c r="J1398" i="5" s="1"/>
  <c r="E1397" i="5"/>
  <c r="D1397" i="5"/>
  <c r="C1397" i="5"/>
  <c r="F1397" i="5" s="1"/>
  <c r="G1397" i="5" s="1"/>
  <c r="H1397" i="5" s="1"/>
  <c r="J1397" i="5" s="1"/>
  <c r="E1396" i="5"/>
  <c r="D1396" i="5"/>
  <c r="C1396" i="5"/>
  <c r="E1395" i="5"/>
  <c r="D1395" i="5"/>
  <c r="C1395" i="5"/>
  <c r="F1395" i="5" s="1"/>
  <c r="G1395" i="5" s="1"/>
  <c r="H1395" i="5" s="1"/>
  <c r="J1395" i="5" s="1"/>
  <c r="G1394" i="5"/>
  <c r="H1394" i="5" s="1"/>
  <c r="J1394" i="5" s="1"/>
  <c r="E1394" i="5"/>
  <c r="D1394" i="5"/>
  <c r="F1394" i="5" s="1"/>
  <c r="C1394" i="5"/>
  <c r="E1393" i="5"/>
  <c r="D1393" i="5"/>
  <c r="C1393" i="5"/>
  <c r="F1393" i="5" s="1"/>
  <c r="G1393" i="5" s="1"/>
  <c r="F1392" i="5"/>
  <c r="G1392" i="5" s="1"/>
  <c r="H1392" i="5" s="1"/>
  <c r="J1392" i="5" s="1"/>
  <c r="E1392" i="5"/>
  <c r="D1392" i="5"/>
  <c r="C1392" i="5"/>
  <c r="G1391" i="5"/>
  <c r="E1391" i="5"/>
  <c r="D1391" i="5"/>
  <c r="C1391" i="5"/>
  <c r="F1391" i="5" s="1"/>
  <c r="E1390" i="5"/>
  <c r="D1390" i="5"/>
  <c r="C1390" i="5"/>
  <c r="F1390" i="5" s="1"/>
  <c r="G1390" i="5" s="1"/>
  <c r="H1390" i="5" s="1"/>
  <c r="J1390" i="5" s="1"/>
  <c r="E1389" i="5"/>
  <c r="D1389" i="5"/>
  <c r="C1389" i="5"/>
  <c r="F1389" i="5" s="1"/>
  <c r="G1389" i="5" s="1"/>
  <c r="H1389" i="5" s="1"/>
  <c r="J1389" i="5" s="1"/>
  <c r="E1388" i="5"/>
  <c r="D1388" i="5"/>
  <c r="C1388" i="5"/>
  <c r="E1387" i="5"/>
  <c r="D1387" i="5"/>
  <c r="C1387" i="5"/>
  <c r="F1387" i="5" s="1"/>
  <c r="G1387" i="5" s="1"/>
  <c r="H1387" i="5" s="1"/>
  <c r="J1387" i="5" s="1"/>
  <c r="G1386" i="5"/>
  <c r="H1386" i="5" s="1"/>
  <c r="J1386" i="5" s="1"/>
  <c r="E1386" i="5"/>
  <c r="D1386" i="5"/>
  <c r="F1386" i="5" s="1"/>
  <c r="C1386" i="5"/>
  <c r="E1385" i="5"/>
  <c r="D1385" i="5"/>
  <c r="C1385" i="5"/>
  <c r="F1385" i="5" s="1"/>
  <c r="G1385" i="5" s="1"/>
  <c r="F1384" i="5"/>
  <c r="G1384" i="5" s="1"/>
  <c r="H1384" i="5" s="1"/>
  <c r="J1384" i="5" s="1"/>
  <c r="E1384" i="5"/>
  <c r="D1384" i="5"/>
  <c r="C1384" i="5"/>
  <c r="E1383" i="5"/>
  <c r="D1383" i="5"/>
  <c r="C1383" i="5"/>
  <c r="E1382" i="5"/>
  <c r="D1382" i="5"/>
  <c r="C1382" i="5"/>
  <c r="F1382" i="5" s="1"/>
  <c r="G1382" i="5" s="1"/>
  <c r="E1381" i="5"/>
  <c r="D1381" i="5"/>
  <c r="C1381" i="5"/>
  <c r="F1381" i="5" s="1"/>
  <c r="G1381" i="5" s="1"/>
  <c r="H1381" i="5" s="1"/>
  <c r="J1381" i="5" s="1"/>
  <c r="O1380" i="5"/>
  <c r="E1380" i="5" s="1"/>
  <c r="H1380" i="5"/>
  <c r="J1380" i="5" s="1"/>
  <c r="G1380" i="5"/>
  <c r="F1380" i="5"/>
  <c r="C1380" i="5"/>
  <c r="H1379" i="5"/>
  <c r="J1379" i="5" s="1"/>
  <c r="F1379" i="5"/>
  <c r="G1379" i="5" s="1"/>
  <c r="E1379" i="5"/>
  <c r="D1379" i="5"/>
  <c r="C1379" i="5"/>
  <c r="G1378" i="5"/>
  <c r="E1378" i="5"/>
  <c r="D1378" i="5"/>
  <c r="F1378" i="5" s="1"/>
  <c r="C1378" i="5"/>
  <c r="E1377" i="5"/>
  <c r="D1377" i="5"/>
  <c r="C1377" i="5"/>
  <c r="E1376" i="5"/>
  <c r="D1376" i="5"/>
  <c r="C1376" i="5"/>
  <c r="F1376" i="5" s="1"/>
  <c r="G1376" i="5" s="1"/>
  <c r="H1376" i="5" s="1"/>
  <c r="J1376" i="5" s="1"/>
  <c r="E1375" i="5"/>
  <c r="D1375" i="5"/>
  <c r="C1375" i="5"/>
  <c r="E1374" i="5"/>
  <c r="D1374" i="5"/>
  <c r="C1374" i="5"/>
  <c r="G1373" i="5"/>
  <c r="H1373" i="5" s="1"/>
  <c r="J1373" i="5" s="1"/>
  <c r="E1373" i="5"/>
  <c r="D1373" i="5"/>
  <c r="C1373" i="5"/>
  <c r="F1373" i="5" s="1"/>
  <c r="E1372" i="5"/>
  <c r="D1372" i="5"/>
  <c r="C1372" i="5"/>
  <c r="E1371" i="5"/>
  <c r="D1371" i="5"/>
  <c r="C1371" i="5"/>
  <c r="F1371" i="5" s="1"/>
  <c r="G1371" i="5" s="1"/>
  <c r="H1371" i="5" s="1"/>
  <c r="J1371" i="5" s="1"/>
  <c r="E1370" i="5"/>
  <c r="D1370" i="5"/>
  <c r="C1370" i="5"/>
  <c r="E1369" i="5"/>
  <c r="D1369" i="5"/>
  <c r="C1369" i="5"/>
  <c r="F1369" i="5" s="1"/>
  <c r="G1369" i="5" s="1"/>
  <c r="F1368" i="5"/>
  <c r="G1368" i="5" s="1"/>
  <c r="H1368" i="5" s="1"/>
  <c r="J1368" i="5" s="1"/>
  <c r="E1368" i="5"/>
  <c r="D1368" i="5"/>
  <c r="C1368" i="5"/>
  <c r="E1367" i="5"/>
  <c r="D1367" i="5"/>
  <c r="C1367" i="5"/>
  <c r="F1367" i="5" s="1"/>
  <c r="G1367" i="5" s="1"/>
  <c r="E1366" i="5"/>
  <c r="D1366" i="5"/>
  <c r="C1366" i="5"/>
  <c r="F1366" i="5" s="1"/>
  <c r="G1366" i="5" s="1"/>
  <c r="E1365" i="5"/>
  <c r="D1365" i="5"/>
  <c r="C1365" i="5"/>
  <c r="F1365" i="5" s="1"/>
  <c r="G1365" i="5" s="1"/>
  <c r="H1365" i="5" s="1"/>
  <c r="J1365" i="5" s="1"/>
  <c r="E1364" i="5"/>
  <c r="D1364" i="5"/>
  <c r="F1364" i="5" s="1"/>
  <c r="G1364" i="5" s="1"/>
  <c r="H1364" i="5" s="1"/>
  <c r="J1364" i="5" s="1"/>
  <c r="C1364" i="5"/>
  <c r="E1363" i="5"/>
  <c r="D1363" i="5"/>
  <c r="C1363" i="5"/>
  <c r="F1363" i="5" s="1"/>
  <c r="G1363" i="5" s="1"/>
  <c r="H1363" i="5" s="1"/>
  <c r="J1363" i="5" s="1"/>
  <c r="F1362" i="5"/>
  <c r="G1362" i="5" s="1"/>
  <c r="H1362" i="5" s="1"/>
  <c r="J1362" i="5" s="1"/>
  <c r="E1362" i="5"/>
  <c r="D1362" i="5"/>
  <c r="C1362" i="5"/>
  <c r="E1361" i="5"/>
  <c r="D1361" i="5"/>
  <c r="C1361" i="5"/>
  <c r="F1361" i="5" s="1"/>
  <c r="G1361" i="5" s="1"/>
  <c r="O1360" i="5"/>
  <c r="E1360" i="5"/>
  <c r="C1360" i="5"/>
  <c r="F1360" i="5" s="1"/>
  <c r="G1360" i="5" s="1"/>
  <c r="H1360" i="5" s="1"/>
  <c r="J1360" i="5" s="1"/>
  <c r="O1359" i="5"/>
  <c r="E1359" i="5" s="1"/>
  <c r="C1359" i="5"/>
  <c r="F1359" i="5" s="1"/>
  <c r="G1359" i="5" s="1"/>
  <c r="H1359" i="5" s="1"/>
  <c r="J1359" i="5" s="1"/>
  <c r="E1358" i="5"/>
  <c r="D1358" i="5"/>
  <c r="C1358" i="5"/>
  <c r="F1358" i="5" s="1"/>
  <c r="G1358" i="5" s="1"/>
  <c r="H1358" i="5" s="1"/>
  <c r="J1358" i="5" s="1"/>
  <c r="E1357" i="5"/>
  <c r="D1357" i="5"/>
  <c r="C1357" i="5"/>
  <c r="F1357" i="5" s="1"/>
  <c r="G1357" i="5" s="1"/>
  <c r="H1357" i="5" s="1"/>
  <c r="J1357" i="5" s="1"/>
  <c r="F1356" i="5"/>
  <c r="G1356" i="5" s="1"/>
  <c r="H1356" i="5" s="1"/>
  <c r="J1356" i="5" s="1"/>
  <c r="E1356" i="5"/>
  <c r="D1356" i="5"/>
  <c r="C1356" i="5"/>
  <c r="F1355" i="5"/>
  <c r="G1355" i="5" s="1"/>
  <c r="H1355" i="5" s="1"/>
  <c r="J1355" i="5" s="1"/>
  <c r="E1355" i="5"/>
  <c r="D1355" i="5"/>
  <c r="C1355" i="5"/>
  <c r="E1354" i="5"/>
  <c r="D1354" i="5"/>
  <c r="C1354" i="5"/>
  <c r="E1353" i="5"/>
  <c r="D1353" i="5"/>
  <c r="C1353" i="5"/>
  <c r="F1353" i="5" s="1"/>
  <c r="G1353" i="5" s="1"/>
  <c r="E1352" i="5"/>
  <c r="D1352" i="5"/>
  <c r="H1352" i="5" s="1"/>
  <c r="J1352" i="5" s="1"/>
  <c r="C1352" i="5"/>
  <c r="F1352" i="5" s="1"/>
  <c r="G1352" i="5" s="1"/>
  <c r="O1351" i="5"/>
  <c r="E1351" i="5" s="1"/>
  <c r="C1351" i="5"/>
  <c r="F1351" i="5" s="1"/>
  <c r="G1351" i="5" s="1"/>
  <c r="H1351" i="5" s="1"/>
  <c r="J1351" i="5" s="1"/>
  <c r="E1350" i="5"/>
  <c r="D1350" i="5"/>
  <c r="C1350" i="5"/>
  <c r="F1350" i="5" s="1"/>
  <c r="G1350" i="5" s="1"/>
  <c r="H1350" i="5" s="1"/>
  <c r="J1350" i="5" s="1"/>
  <c r="E1349" i="5"/>
  <c r="D1349" i="5"/>
  <c r="C1349" i="5"/>
  <c r="F1349" i="5" s="1"/>
  <c r="G1349" i="5" s="1"/>
  <c r="H1349" i="5" s="1"/>
  <c r="J1349" i="5" s="1"/>
  <c r="F1348" i="5"/>
  <c r="G1348" i="5" s="1"/>
  <c r="H1348" i="5" s="1"/>
  <c r="J1348" i="5" s="1"/>
  <c r="E1348" i="5"/>
  <c r="D1348" i="5"/>
  <c r="C1348" i="5"/>
  <c r="F1347" i="5"/>
  <c r="G1347" i="5" s="1"/>
  <c r="H1347" i="5" s="1"/>
  <c r="J1347" i="5" s="1"/>
  <c r="E1347" i="5"/>
  <c r="D1347" i="5"/>
  <c r="C1347" i="5"/>
  <c r="E1346" i="5"/>
  <c r="D1346" i="5"/>
  <c r="C1346" i="5"/>
  <c r="E1345" i="5"/>
  <c r="D1345" i="5"/>
  <c r="H1345" i="5" s="1"/>
  <c r="J1345" i="5" s="1"/>
  <c r="C1345" i="5"/>
  <c r="F1345" i="5" s="1"/>
  <c r="G1345" i="5" s="1"/>
  <c r="E1344" i="5"/>
  <c r="D1344" i="5"/>
  <c r="C1344" i="5"/>
  <c r="F1344" i="5" s="1"/>
  <c r="G1344" i="5" s="1"/>
  <c r="E1343" i="5"/>
  <c r="D1343" i="5"/>
  <c r="C1343" i="5"/>
  <c r="F1343" i="5" s="1"/>
  <c r="G1343" i="5" s="1"/>
  <c r="E1342" i="5"/>
  <c r="D1342" i="5"/>
  <c r="C1342" i="5"/>
  <c r="F1342" i="5" s="1"/>
  <c r="G1342" i="5" s="1"/>
  <c r="H1342" i="5" s="1"/>
  <c r="J1342" i="5" s="1"/>
  <c r="E1341" i="5"/>
  <c r="D1341" i="5"/>
  <c r="C1341" i="5"/>
  <c r="F1341" i="5" s="1"/>
  <c r="G1341" i="5" s="1"/>
  <c r="H1341" i="5" s="1"/>
  <c r="J1341" i="5" s="1"/>
  <c r="F1340" i="5"/>
  <c r="G1340" i="5" s="1"/>
  <c r="H1340" i="5" s="1"/>
  <c r="J1340" i="5" s="1"/>
  <c r="E1340" i="5"/>
  <c r="D1340" i="5"/>
  <c r="C1340" i="5"/>
  <c r="F1339" i="5"/>
  <c r="G1339" i="5" s="1"/>
  <c r="H1339" i="5" s="1"/>
  <c r="J1339" i="5" s="1"/>
  <c r="E1339" i="5"/>
  <c r="D1339" i="5"/>
  <c r="C1339" i="5"/>
  <c r="E1338" i="5"/>
  <c r="D1338" i="5"/>
  <c r="C1338" i="5"/>
  <c r="E1337" i="5"/>
  <c r="D1337" i="5"/>
  <c r="H1337" i="5" s="1"/>
  <c r="J1337" i="5" s="1"/>
  <c r="C1337" i="5"/>
  <c r="F1337" i="5" s="1"/>
  <c r="G1337" i="5" s="1"/>
  <c r="O1336" i="5"/>
  <c r="E1336" i="5"/>
  <c r="C1336" i="5"/>
  <c r="F1336" i="5" s="1"/>
  <c r="G1336" i="5" s="1"/>
  <c r="H1336" i="5" s="1"/>
  <c r="J1336" i="5" s="1"/>
  <c r="O1335" i="5"/>
  <c r="E1335" i="5" s="1"/>
  <c r="C1335" i="5"/>
  <c r="F1335" i="5" s="1"/>
  <c r="G1335" i="5" s="1"/>
  <c r="H1335" i="5" s="1"/>
  <c r="J1335" i="5" s="1"/>
  <c r="O1334" i="5"/>
  <c r="E1334" i="5" s="1"/>
  <c r="F1334" i="5"/>
  <c r="G1334" i="5" s="1"/>
  <c r="H1334" i="5" s="1"/>
  <c r="J1334" i="5" s="1"/>
  <c r="C1334" i="5"/>
  <c r="E1333" i="5"/>
  <c r="D1333" i="5"/>
  <c r="C1333" i="5"/>
  <c r="F1333" i="5" s="1"/>
  <c r="G1333" i="5" s="1"/>
  <c r="H1333" i="5" s="1"/>
  <c r="J1333" i="5" s="1"/>
  <c r="O1332" i="5"/>
  <c r="E1332" i="5" s="1"/>
  <c r="C1332" i="5"/>
  <c r="F1332" i="5" s="1"/>
  <c r="G1332" i="5" s="1"/>
  <c r="H1332" i="5" s="1"/>
  <c r="J1332" i="5" s="1"/>
  <c r="F1331" i="5"/>
  <c r="G1331" i="5" s="1"/>
  <c r="H1331" i="5" s="1"/>
  <c r="J1331" i="5" s="1"/>
  <c r="E1331" i="5"/>
  <c r="D1331" i="5"/>
  <c r="C1331" i="5"/>
  <c r="E1330" i="5"/>
  <c r="D1330" i="5"/>
  <c r="C1330" i="5"/>
  <c r="E1329" i="5"/>
  <c r="D1329" i="5"/>
  <c r="C1329" i="5"/>
  <c r="F1329" i="5" s="1"/>
  <c r="G1329" i="5" s="1"/>
  <c r="E1328" i="5"/>
  <c r="D1328" i="5"/>
  <c r="H1328" i="5" s="1"/>
  <c r="J1328" i="5" s="1"/>
  <c r="C1328" i="5"/>
  <c r="F1328" i="5" s="1"/>
  <c r="G1328" i="5" s="1"/>
  <c r="E1327" i="5"/>
  <c r="D1327" i="5"/>
  <c r="C1327" i="5"/>
  <c r="F1327" i="5" s="1"/>
  <c r="G1327" i="5" s="1"/>
  <c r="E1326" i="5"/>
  <c r="D1326" i="5"/>
  <c r="C1326" i="5"/>
  <c r="F1326" i="5" s="1"/>
  <c r="G1326" i="5" s="1"/>
  <c r="H1326" i="5" s="1"/>
  <c r="J1326" i="5" s="1"/>
  <c r="E1325" i="5"/>
  <c r="D1325" i="5"/>
  <c r="C1325" i="5"/>
  <c r="F1325" i="5" s="1"/>
  <c r="G1325" i="5" s="1"/>
  <c r="H1325" i="5" s="1"/>
  <c r="J1325" i="5" s="1"/>
  <c r="F1324" i="5"/>
  <c r="G1324" i="5" s="1"/>
  <c r="H1324" i="5" s="1"/>
  <c r="J1324" i="5" s="1"/>
  <c r="E1324" i="5"/>
  <c r="D1324" i="5"/>
  <c r="C1324" i="5"/>
  <c r="F1323" i="5"/>
  <c r="G1323" i="5" s="1"/>
  <c r="H1323" i="5" s="1"/>
  <c r="J1323" i="5" s="1"/>
  <c r="E1323" i="5"/>
  <c r="D1323" i="5"/>
  <c r="C1323" i="5"/>
  <c r="E1322" i="5"/>
  <c r="D1322" i="5"/>
  <c r="C1322" i="5"/>
  <c r="E1321" i="5"/>
  <c r="D1321" i="5"/>
  <c r="C1321" i="5"/>
  <c r="F1321" i="5" s="1"/>
  <c r="G1321" i="5" s="1"/>
  <c r="O1320" i="5"/>
  <c r="E1320" i="5"/>
  <c r="C1320" i="5"/>
  <c r="F1320" i="5" s="1"/>
  <c r="G1320" i="5" s="1"/>
  <c r="H1320" i="5" s="1"/>
  <c r="J1320" i="5" s="1"/>
  <c r="E1319" i="5"/>
  <c r="D1319" i="5"/>
  <c r="C1319" i="5"/>
  <c r="F1319" i="5" s="1"/>
  <c r="G1319" i="5" s="1"/>
  <c r="O1318" i="5"/>
  <c r="E1318" i="5" s="1"/>
  <c r="C1318" i="5"/>
  <c r="F1318" i="5" s="1"/>
  <c r="G1318" i="5" s="1"/>
  <c r="H1318" i="5" s="1"/>
  <c r="J1318" i="5" s="1"/>
  <c r="E1317" i="5"/>
  <c r="D1317" i="5"/>
  <c r="C1317" i="5"/>
  <c r="F1317" i="5" s="1"/>
  <c r="G1317" i="5" s="1"/>
  <c r="H1317" i="5" s="1"/>
  <c r="J1317" i="5" s="1"/>
  <c r="F1316" i="5"/>
  <c r="G1316" i="5" s="1"/>
  <c r="H1316" i="5" s="1"/>
  <c r="J1316" i="5" s="1"/>
  <c r="E1316" i="5"/>
  <c r="D1316" i="5"/>
  <c r="C1316" i="5"/>
  <c r="F1315" i="5"/>
  <c r="G1315" i="5" s="1"/>
  <c r="H1315" i="5" s="1"/>
  <c r="J1315" i="5" s="1"/>
  <c r="E1315" i="5"/>
  <c r="D1315" i="5"/>
  <c r="C1315" i="5"/>
  <c r="E1314" i="5"/>
  <c r="D1314" i="5"/>
  <c r="C1314" i="5"/>
  <c r="E1313" i="5"/>
  <c r="D1313" i="5"/>
  <c r="H1313" i="5" s="1"/>
  <c r="J1313" i="5" s="1"/>
  <c r="C1313" i="5"/>
  <c r="F1313" i="5" s="1"/>
  <c r="G1313" i="5" s="1"/>
  <c r="E1312" i="5"/>
  <c r="D1312" i="5"/>
  <c r="C1312" i="5"/>
  <c r="F1312" i="5" s="1"/>
  <c r="G1312" i="5" s="1"/>
  <c r="E1311" i="5"/>
  <c r="D1311" i="5"/>
  <c r="H1311" i="5" s="1"/>
  <c r="J1311" i="5" s="1"/>
  <c r="C1311" i="5"/>
  <c r="F1311" i="5" s="1"/>
  <c r="G1311" i="5" s="1"/>
  <c r="E1310" i="5"/>
  <c r="D1310" i="5"/>
  <c r="C1310" i="5"/>
  <c r="F1310" i="5" s="1"/>
  <c r="G1310" i="5" s="1"/>
  <c r="H1310" i="5" s="1"/>
  <c r="J1310" i="5" s="1"/>
  <c r="O1309" i="5"/>
  <c r="E1309" i="5" s="1"/>
  <c r="C1309" i="5"/>
  <c r="F1309" i="5" s="1"/>
  <c r="G1309" i="5" s="1"/>
  <c r="H1309" i="5" s="1"/>
  <c r="J1309" i="5" s="1"/>
  <c r="O1308" i="5"/>
  <c r="E1308" i="5" s="1"/>
  <c r="C1308" i="5"/>
  <c r="F1308" i="5" s="1"/>
  <c r="G1308" i="5" s="1"/>
  <c r="H1308" i="5" s="1"/>
  <c r="J1308" i="5" s="1"/>
  <c r="G1307" i="5"/>
  <c r="H1307" i="5" s="1"/>
  <c r="J1307" i="5" s="1"/>
  <c r="F1307" i="5"/>
  <c r="E1307" i="5"/>
  <c r="D1307" i="5"/>
  <c r="C1307" i="5"/>
  <c r="E1306" i="5"/>
  <c r="D1306" i="5"/>
  <c r="C1306" i="5"/>
  <c r="E1305" i="5"/>
  <c r="D1305" i="5"/>
  <c r="H1305" i="5" s="1"/>
  <c r="J1305" i="5" s="1"/>
  <c r="C1305" i="5"/>
  <c r="F1305" i="5" s="1"/>
  <c r="G1305" i="5" s="1"/>
  <c r="E1304" i="5"/>
  <c r="D1304" i="5"/>
  <c r="C1304" i="5"/>
  <c r="F1304" i="5" s="1"/>
  <c r="G1304" i="5" s="1"/>
  <c r="O1303" i="5"/>
  <c r="E1303" i="5" s="1"/>
  <c r="C1303" i="5"/>
  <c r="F1303" i="5" s="1"/>
  <c r="G1303" i="5" s="1"/>
  <c r="H1303" i="5" s="1"/>
  <c r="J1303" i="5" s="1"/>
  <c r="E1302" i="5"/>
  <c r="D1302" i="5"/>
  <c r="C1302" i="5"/>
  <c r="F1302" i="5" s="1"/>
  <c r="G1302" i="5" s="1"/>
  <c r="H1302" i="5" s="1"/>
  <c r="J1302" i="5" s="1"/>
  <c r="E1301" i="5"/>
  <c r="D1301" i="5"/>
  <c r="F1301" i="5" s="1"/>
  <c r="G1301" i="5" s="1"/>
  <c r="H1301" i="5" s="1"/>
  <c r="J1301" i="5" s="1"/>
  <c r="C1301" i="5"/>
  <c r="F1300" i="5"/>
  <c r="G1300" i="5" s="1"/>
  <c r="H1300" i="5" s="1"/>
  <c r="J1300" i="5" s="1"/>
  <c r="E1300" i="5"/>
  <c r="D1300" i="5"/>
  <c r="C1300" i="5"/>
  <c r="O1299" i="5"/>
  <c r="E1299" i="5" s="1"/>
  <c r="F1299" i="5"/>
  <c r="G1299" i="5" s="1"/>
  <c r="H1299" i="5" s="1"/>
  <c r="J1299" i="5" s="1"/>
  <c r="C1299" i="5"/>
  <c r="O1298" i="5"/>
  <c r="G1298" i="5"/>
  <c r="H1298" i="5" s="1"/>
  <c r="J1298" i="5" s="1"/>
  <c r="F1298" i="5"/>
  <c r="E1298" i="5"/>
  <c r="C1298" i="5"/>
  <c r="E1297" i="5"/>
  <c r="D1297" i="5"/>
  <c r="C1297" i="5"/>
  <c r="F1297" i="5" s="1"/>
  <c r="G1297" i="5" s="1"/>
  <c r="O1296" i="5"/>
  <c r="E1296" i="5"/>
  <c r="C1296" i="5"/>
  <c r="F1296" i="5" s="1"/>
  <c r="G1296" i="5" s="1"/>
  <c r="H1296" i="5" s="1"/>
  <c r="J1296" i="5" s="1"/>
  <c r="E1295" i="5"/>
  <c r="D1295" i="5"/>
  <c r="H1295" i="5" s="1"/>
  <c r="J1295" i="5" s="1"/>
  <c r="C1295" i="5"/>
  <c r="F1295" i="5" s="1"/>
  <c r="G1295" i="5" s="1"/>
  <c r="O1294" i="5"/>
  <c r="E1294" i="5" s="1"/>
  <c r="C1294" i="5"/>
  <c r="F1294" i="5" s="1"/>
  <c r="G1294" i="5" s="1"/>
  <c r="H1294" i="5" s="1"/>
  <c r="J1294" i="5" s="1"/>
  <c r="J1293" i="5"/>
  <c r="E1293" i="5"/>
  <c r="D1293" i="5"/>
  <c r="F1293" i="5" s="1"/>
  <c r="G1293" i="5" s="1"/>
  <c r="H1293" i="5" s="1"/>
  <c r="C1293" i="5"/>
  <c r="O1292" i="5"/>
  <c r="E1292" i="5" s="1"/>
  <c r="C1292" i="5"/>
  <c r="F1292" i="5" s="1"/>
  <c r="G1292" i="5" s="1"/>
  <c r="H1292" i="5" s="1"/>
  <c r="J1292" i="5" s="1"/>
  <c r="G1291" i="5"/>
  <c r="H1291" i="5" s="1"/>
  <c r="J1291" i="5" s="1"/>
  <c r="F1291" i="5"/>
  <c r="E1291" i="5"/>
  <c r="D1291" i="5"/>
  <c r="C1291" i="5"/>
  <c r="F1290" i="5"/>
  <c r="G1290" i="5" s="1"/>
  <c r="E1290" i="5"/>
  <c r="D1290" i="5"/>
  <c r="C1290" i="5"/>
  <c r="E1289" i="5"/>
  <c r="D1289" i="5"/>
  <c r="C1289" i="5"/>
  <c r="F1289" i="5" s="1"/>
  <c r="G1289" i="5" s="1"/>
  <c r="E1288" i="5"/>
  <c r="D1288" i="5"/>
  <c r="C1288" i="5"/>
  <c r="O1287" i="5"/>
  <c r="E1287" i="5" s="1"/>
  <c r="C1287" i="5"/>
  <c r="F1287" i="5" s="1"/>
  <c r="G1287" i="5" s="1"/>
  <c r="H1287" i="5" s="1"/>
  <c r="J1287" i="5" s="1"/>
  <c r="E1286" i="5"/>
  <c r="D1286" i="5"/>
  <c r="C1286" i="5"/>
  <c r="F1286" i="5" s="1"/>
  <c r="G1286" i="5" s="1"/>
  <c r="H1286" i="5" s="1"/>
  <c r="J1286" i="5" s="1"/>
  <c r="G1285" i="5"/>
  <c r="H1285" i="5" s="1"/>
  <c r="J1285" i="5" s="1"/>
  <c r="E1285" i="5"/>
  <c r="D1285" i="5"/>
  <c r="F1285" i="5" s="1"/>
  <c r="C1285" i="5"/>
  <c r="G1284" i="5"/>
  <c r="H1284" i="5" s="1"/>
  <c r="J1284" i="5" s="1"/>
  <c r="F1284" i="5"/>
  <c r="E1284" i="5"/>
  <c r="D1284" i="5"/>
  <c r="C1284" i="5"/>
  <c r="F1283" i="5"/>
  <c r="G1283" i="5" s="1"/>
  <c r="H1283" i="5" s="1"/>
  <c r="J1283" i="5" s="1"/>
  <c r="E1283" i="5"/>
  <c r="D1283" i="5"/>
  <c r="C1283" i="5"/>
  <c r="E1282" i="5"/>
  <c r="D1282" i="5"/>
  <c r="C1282" i="5"/>
  <c r="E1281" i="5"/>
  <c r="D1281" i="5"/>
  <c r="C1281" i="5"/>
  <c r="F1281" i="5" s="1"/>
  <c r="G1281" i="5" s="1"/>
  <c r="E1280" i="5"/>
  <c r="D1280" i="5"/>
  <c r="C1280" i="5"/>
  <c r="F1280" i="5" s="1"/>
  <c r="G1280" i="5" s="1"/>
  <c r="E1279" i="5"/>
  <c r="D1279" i="5"/>
  <c r="C1279" i="5"/>
  <c r="F1279" i="5" s="1"/>
  <c r="G1279" i="5" s="1"/>
  <c r="E1278" i="5"/>
  <c r="D1278" i="5"/>
  <c r="C1278" i="5"/>
  <c r="F1278" i="5" s="1"/>
  <c r="G1278" i="5" s="1"/>
  <c r="H1278" i="5" s="1"/>
  <c r="J1278" i="5" s="1"/>
  <c r="O1277" i="5"/>
  <c r="E1277" i="5" s="1"/>
  <c r="H1277" i="5"/>
  <c r="J1277" i="5" s="1"/>
  <c r="C1277" i="5"/>
  <c r="F1277" i="5" s="1"/>
  <c r="G1277" i="5" s="1"/>
  <c r="F1276" i="5"/>
  <c r="G1276" i="5" s="1"/>
  <c r="H1276" i="5" s="1"/>
  <c r="J1276" i="5" s="1"/>
  <c r="E1276" i="5"/>
  <c r="D1276" i="5"/>
  <c r="C1276" i="5"/>
  <c r="G1275" i="5"/>
  <c r="H1275" i="5" s="1"/>
  <c r="J1275" i="5" s="1"/>
  <c r="F1275" i="5"/>
  <c r="E1275" i="5"/>
  <c r="D1275" i="5"/>
  <c r="C1275" i="5"/>
  <c r="O1274" i="5"/>
  <c r="F1274" i="5"/>
  <c r="G1274" i="5" s="1"/>
  <c r="H1274" i="5" s="1"/>
  <c r="J1274" i="5" s="1"/>
  <c r="E1274" i="5"/>
  <c r="C1274" i="5"/>
  <c r="E1273" i="5"/>
  <c r="D1273" i="5"/>
  <c r="C1273" i="5"/>
  <c r="F1273" i="5" s="1"/>
  <c r="G1273" i="5" s="1"/>
  <c r="E1272" i="5"/>
  <c r="C1272" i="5"/>
  <c r="F1272" i="5" s="1"/>
  <c r="G1272" i="5" s="1"/>
  <c r="H1272" i="5" s="1"/>
  <c r="J1272" i="5" s="1"/>
  <c r="H1271" i="5"/>
  <c r="J1271" i="5" s="1"/>
  <c r="E1271" i="5"/>
  <c r="D1271" i="5"/>
  <c r="C1271" i="5"/>
  <c r="F1271" i="5" s="1"/>
  <c r="G1271" i="5" s="1"/>
  <c r="E1270" i="5"/>
  <c r="D1270" i="5"/>
  <c r="F1270" i="5" s="1"/>
  <c r="G1270" i="5" s="1"/>
  <c r="H1270" i="5" s="1"/>
  <c r="J1270" i="5" s="1"/>
  <c r="C1270" i="5"/>
  <c r="G1269" i="5"/>
  <c r="H1269" i="5" s="1"/>
  <c r="J1269" i="5" s="1"/>
  <c r="F1269" i="5"/>
  <c r="E1269" i="5"/>
  <c r="D1269" i="5"/>
  <c r="C1269" i="5"/>
  <c r="O1268" i="5"/>
  <c r="E1268" i="5" s="1"/>
  <c r="G1268" i="5"/>
  <c r="H1268" i="5" s="1"/>
  <c r="J1268" i="5" s="1"/>
  <c r="F1268" i="5"/>
  <c r="C1268" i="5"/>
  <c r="O1267" i="5"/>
  <c r="E1267" i="5" s="1"/>
  <c r="H1267" i="5"/>
  <c r="J1267" i="5" s="1"/>
  <c r="G1267" i="5"/>
  <c r="F1267" i="5"/>
  <c r="C1267" i="5"/>
  <c r="O1266" i="5"/>
  <c r="G1266" i="5"/>
  <c r="H1266" i="5" s="1"/>
  <c r="J1266" i="5" s="1"/>
  <c r="F1266" i="5"/>
  <c r="E1266" i="5"/>
  <c r="C1266" i="5"/>
  <c r="E1265" i="5"/>
  <c r="D1265" i="5"/>
  <c r="C1265" i="5"/>
  <c r="F1265" i="5" s="1"/>
  <c r="G1265" i="5" s="1"/>
  <c r="F1264" i="5"/>
  <c r="G1264" i="5" s="1"/>
  <c r="E1264" i="5"/>
  <c r="D1264" i="5"/>
  <c r="C1264" i="5"/>
  <c r="E1263" i="5"/>
  <c r="D1263" i="5"/>
  <c r="C1263" i="5"/>
  <c r="F1263" i="5" s="1"/>
  <c r="G1263" i="5" s="1"/>
  <c r="H1263" i="5" s="1"/>
  <c r="J1263" i="5" s="1"/>
  <c r="O1262" i="5"/>
  <c r="E1262" i="5"/>
  <c r="C1262" i="5"/>
  <c r="F1262" i="5" s="1"/>
  <c r="G1262" i="5" s="1"/>
  <c r="H1262" i="5" s="1"/>
  <c r="J1262" i="5" s="1"/>
  <c r="O1261" i="5"/>
  <c r="E1261" i="5" s="1"/>
  <c r="J1261" i="5"/>
  <c r="H1261" i="5"/>
  <c r="G1261" i="5"/>
  <c r="C1261" i="5"/>
  <c r="F1261" i="5" s="1"/>
  <c r="O1260" i="5"/>
  <c r="E1260" i="5" s="1"/>
  <c r="G1260" i="5"/>
  <c r="H1260" i="5" s="1"/>
  <c r="J1260" i="5" s="1"/>
  <c r="F1260" i="5"/>
  <c r="C1260" i="5"/>
  <c r="E1259" i="5"/>
  <c r="D1259" i="5"/>
  <c r="C1259" i="5"/>
  <c r="H1258" i="5"/>
  <c r="J1258" i="5" s="1"/>
  <c r="F1258" i="5"/>
  <c r="G1258" i="5" s="1"/>
  <c r="E1258" i="5"/>
  <c r="D1258" i="5"/>
  <c r="C1258" i="5"/>
  <c r="E1257" i="5"/>
  <c r="D1257" i="5"/>
  <c r="C1257" i="5"/>
  <c r="O1256" i="5"/>
  <c r="E1256" i="5" s="1"/>
  <c r="C1256" i="5"/>
  <c r="F1256" i="5" s="1"/>
  <c r="G1256" i="5" s="1"/>
  <c r="H1256" i="5" s="1"/>
  <c r="J1256" i="5" s="1"/>
  <c r="O1255" i="5"/>
  <c r="E1255" i="5" s="1"/>
  <c r="C1255" i="5"/>
  <c r="F1255" i="5" s="1"/>
  <c r="G1255" i="5" s="1"/>
  <c r="H1255" i="5" s="1"/>
  <c r="J1255" i="5" s="1"/>
  <c r="E1254" i="5"/>
  <c r="D1254" i="5"/>
  <c r="C1254" i="5"/>
  <c r="E1253" i="5"/>
  <c r="D1253" i="5"/>
  <c r="C1253" i="5"/>
  <c r="F1253" i="5" s="1"/>
  <c r="G1253" i="5" s="1"/>
  <c r="H1253" i="5" s="1"/>
  <c r="J1253" i="5" s="1"/>
  <c r="F1252" i="5"/>
  <c r="G1252" i="5" s="1"/>
  <c r="H1252" i="5" s="1"/>
  <c r="J1252" i="5" s="1"/>
  <c r="E1252" i="5"/>
  <c r="D1252" i="5"/>
  <c r="C1252" i="5"/>
  <c r="E1251" i="5"/>
  <c r="D1251" i="5"/>
  <c r="C1251" i="5"/>
  <c r="E1250" i="5"/>
  <c r="D1250" i="5"/>
  <c r="H1250" i="5" s="1"/>
  <c r="J1250" i="5" s="1"/>
  <c r="C1250" i="5"/>
  <c r="F1250" i="5" s="1"/>
  <c r="G1250" i="5" s="1"/>
  <c r="O1249" i="5"/>
  <c r="E1249" i="5"/>
  <c r="C1249" i="5"/>
  <c r="F1249" i="5" s="1"/>
  <c r="G1249" i="5" s="1"/>
  <c r="H1249" i="5" s="1"/>
  <c r="J1249" i="5" s="1"/>
  <c r="F1248" i="5"/>
  <c r="G1248" i="5" s="1"/>
  <c r="E1248" i="5"/>
  <c r="D1248" i="5"/>
  <c r="C1248" i="5"/>
  <c r="E1247" i="5"/>
  <c r="D1247" i="5"/>
  <c r="C1247" i="5"/>
  <c r="F1247" i="5" s="1"/>
  <c r="G1247" i="5" s="1"/>
  <c r="H1247" i="5" s="1"/>
  <c r="J1247" i="5" s="1"/>
  <c r="O1246" i="5"/>
  <c r="E1246" i="5" s="1"/>
  <c r="H1246" i="5"/>
  <c r="J1246" i="5" s="1"/>
  <c r="C1246" i="5"/>
  <c r="F1246" i="5" s="1"/>
  <c r="G1246" i="5" s="1"/>
  <c r="G1245" i="5"/>
  <c r="H1245" i="5" s="1"/>
  <c r="J1245" i="5" s="1"/>
  <c r="F1245" i="5"/>
  <c r="E1245" i="5"/>
  <c r="D1245" i="5"/>
  <c r="C1245" i="5"/>
  <c r="G1244" i="5"/>
  <c r="H1244" i="5" s="1"/>
  <c r="J1244" i="5" s="1"/>
  <c r="F1244" i="5"/>
  <c r="E1244" i="5"/>
  <c r="D1244" i="5"/>
  <c r="C1244" i="5"/>
  <c r="E1243" i="5"/>
  <c r="D1243" i="5"/>
  <c r="C1243" i="5"/>
  <c r="O1242" i="5"/>
  <c r="E1242" i="5"/>
  <c r="C1242" i="5"/>
  <c r="F1242" i="5" s="1"/>
  <c r="G1242" i="5" s="1"/>
  <c r="H1242" i="5" s="1"/>
  <c r="J1242" i="5" s="1"/>
  <c r="E1241" i="5"/>
  <c r="D1241" i="5"/>
  <c r="F1241" i="5" s="1"/>
  <c r="G1241" i="5" s="1"/>
  <c r="C1241" i="5"/>
  <c r="E1240" i="5"/>
  <c r="D1240" i="5"/>
  <c r="C1240" i="5"/>
  <c r="F1240" i="5" s="1"/>
  <c r="G1240" i="5" s="1"/>
  <c r="E1239" i="5"/>
  <c r="D1239" i="5"/>
  <c r="C1239" i="5"/>
  <c r="E1238" i="5"/>
  <c r="D1238" i="5"/>
  <c r="C1238" i="5"/>
  <c r="E1237" i="5"/>
  <c r="D1237" i="5"/>
  <c r="C1237" i="5"/>
  <c r="F1237" i="5" s="1"/>
  <c r="G1237" i="5" s="1"/>
  <c r="H1237" i="5" s="1"/>
  <c r="J1237" i="5" s="1"/>
  <c r="F1236" i="5"/>
  <c r="G1236" i="5" s="1"/>
  <c r="H1236" i="5" s="1"/>
  <c r="J1236" i="5" s="1"/>
  <c r="E1236" i="5"/>
  <c r="D1236" i="5"/>
  <c r="C1236" i="5"/>
  <c r="E1235" i="5"/>
  <c r="D1235" i="5"/>
  <c r="H1235" i="5" s="1"/>
  <c r="J1235" i="5" s="1"/>
  <c r="C1235" i="5"/>
  <c r="F1235" i="5" s="1"/>
  <c r="G1235" i="5" s="1"/>
  <c r="O1234" i="5"/>
  <c r="E1234" i="5"/>
  <c r="C1234" i="5"/>
  <c r="F1234" i="5" s="1"/>
  <c r="G1234" i="5" s="1"/>
  <c r="H1234" i="5" s="1"/>
  <c r="J1234" i="5" s="1"/>
  <c r="E1233" i="5"/>
  <c r="D1233" i="5"/>
  <c r="C1233" i="5"/>
  <c r="F1233" i="5" s="1"/>
  <c r="G1233" i="5" s="1"/>
  <c r="H1233" i="5" s="1"/>
  <c r="J1233" i="5" s="1"/>
  <c r="J1232" i="5"/>
  <c r="H1232" i="5"/>
  <c r="G1232" i="5"/>
  <c r="F1232" i="5"/>
  <c r="E1232" i="5"/>
  <c r="D1232" i="5"/>
  <c r="C1232" i="5"/>
  <c r="J1231" i="5"/>
  <c r="H1231" i="5"/>
  <c r="G1231" i="5"/>
  <c r="F1231" i="5"/>
  <c r="E1231" i="5"/>
  <c r="D1231" i="5"/>
  <c r="C1231" i="5"/>
  <c r="O1230" i="5"/>
  <c r="E1230" i="5" s="1"/>
  <c r="C1230" i="5"/>
  <c r="F1230" i="5" s="1"/>
  <c r="G1230" i="5" s="1"/>
  <c r="H1230" i="5" s="1"/>
  <c r="J1230" i="5" s="1"/>
  <c r="O1229" i="5"/>
  <c r="E1229" i="5"/>
  <c r="C1229" i="5"/>
  <c r="F1229" i="5" s="1"/>
  <c r="G1229" i="5" s="1"/>
  <c r="H1229" i="5" s="1"/>
  <c r="J1229" i="5" s="1"/>
  <c r="O1228" i="5"/>
  <c r="E1228" i="5" s="1"/>
  <c r="G1228" i="5"/>
  <c r="H1228" i="5" s="1"/>
  <c r="J1228" i="5" s="1"/>
  <c r="F1228" i="5"/>
  <c r="C1228" i="5"/>
  <c r="E1227" i="5"/>
  <c r="D1227" i="5"/>
  <c r="C1227" i="5"/>
  <c r="E1226" i="5"/>
  <c r="D1226" i="5"/>
  <c r="C1226" i="5"/>
  <c r="F1226" i="5" s="1"/>
  <c r="G1226" i="5" s="1"/>
  <c r="E1225" i="5"/>
  <c r="D1225" i="5"/>
  <c r="H1225" i="5" s="1"/>
  <c r="J1225" i="5" s="1"/>
  <c r="C1225" i="5"/>
  <c r="F1225" i="5" s="1"/>
  <c r="G1225" i="5" s="1"/>
  <c r="E1224" i="5"/>
  <c r="D1224" i="5"/>
  <c r="C1224" i="5"/>
  <c r="F1224" i="5" s="1"/>
  <c r="G1224" i="5" s="1"/>
  <c r="H1224" i="5" s="1"/>
  <c r="J1224" i="5" s="1"/>
  <c r="E1223" i="5"/>
  <c r="D1223" i="5"/>
  <c r="C1223" i="5"/>
  <c r="F1223" i="5" s="1"/>
  <c r="G1223" i="5" s="1"/>
  <c r="H1223" i="5" s="1"/>
  <c r="J1223" i="5" s="1"/>
  <c r="E1222" i="5"/>
  <c r="D1222" i="5"/>
  <c r="C1222" i="5"/>
  <c r="F1222" i="5" s="1"/>
  <c r="G1222" i="5" s="1"/>
  <c r="H1222" i="5" s="1"/>
  <c r="J1222" i="5" s="1"/>
  <c r="E1221" i="5"/>
  <c r="D1221" i="5"/>
  <c r="C1221" i="5"/>
  <c r="F1221" i="5" s="1"/>
  <c r="G1221" i="5" s="1"/>
  <c r="H1221" i="5" s="1"/>
  <c r="J1221" i="5" s="1"/>
  <c r="F1220" i="5"/>
  <c r="G1220" i="5" s="1"/>
  <c r="H1220" i="5" s="1"/>
  <c r="J1220" i="5" s="1"/>
  <c r="E1220" i="5"/>
  <c r="D1220" i="5"/>
  <c r="C1220" i="5"/>
  <c r="E1219" i="5"/>
  <c r="D1219" i="5"/>
  <c r="C1219" i="5"/>
  <c r="F1219" i="5" s="1"/>
  <c r="G1219" i="5" s="1"/>
  <c r="E1218" i="5"/>
  <c r="D1218" i="5"/>
  <c r="H1218" i="5" s="1"/>
  <c r="J1218" i="5" s="1"/>
  <c r="C1218" i="5"/>
  <c r="F1218" i="5" s="1"/>
  <c r="G1218" i="5" s="1"/>
  <c r="E1217" i="5"/>
  <c r="D1217" i="5"/>
  <c r="C1217" i="5"/>
  <c r="F1217" i="5" s="1"/>
  <c r="G1217" i="5" s="1"/>
  <c r="E1216" i="5"/>
  <c r="D1216" i="5"/>
  <c r="H1216" i="5" s="1"/>
  <c r="J1216" i="5" s="1"/>
  <c r="C1216" i="5"/>
  <c r="F1216" i="5" s="1"/>
  <c r="G1216" i="5" s="1"/>
  <c r="E1215" i="5"/>
  <c r="D1215" i="5"/>
  <c r="C1215" i="5"/>
  <c r="F1215" i="5" s="1"/>
  <c r="G1215" i="5" s="1"/>
  <c r="H1215" i="5" s="1"/>
  <c r="J1215" i="5" s="1"/>
  <c r="E1214" i="5"/>
  <c r="D1214" i="5"/>
  <c r="F1214" i="5" s="1"/>
  <c r="G1214" i="5" s="1"/>
  <c r="H1214" i="5" s="1"/>
  <c r="J1214" i="5" s="1"/>
  <c r="C1214" i="5"/>
  <c r="E1213" i="5"/>
  <c r="D1213" i="5"/>
  <c r="C1213" i="5"/>
  <c r="F1213" i="5" s="1"/>
  <c r="G1213" i="5" s="1"/>
  <c r="H1213" i="5" s="1"/>
  <c r="J1213" i="5" s="1"/>
  <c r="F1212" i="5"/>
  <c r="G1212" i="5" s="1"/>
  <c r="H1212" i="5" s="1"/>
  <c r="J1212" i="5" s="1"/>
  <c r="E1212" i="5"/>
  <c r="D1212" i="5"/>
  <c r="C1212" i="5"/>
  <c r="E1211" i="5"/>
  <c r="D1211" i="5"/>
  <c r="H1211" i="5" s="1"/>
  <c r="J1211" i="5" s="1"/>
  <c r="C1211" i="5"/>
  <c r="F1211" i="5" s="1"/>
  <c r="G1211" i="5" s="1"/>
  <c r="E1210" i="5"/>
  <c r="D1210" i="5"/>
  <c r="H1210" i="5" s="1"/>
  <c r="J1210" i="5" s="1"/>
  <c r="C1210" i="5"/>
  <c r="F1210" i="5" s="1"/>
  <c r="G1210" i="5" s="1"/>
  <c r="E1209" i="5"/>
  <c r="D1209" i="5"/>
  <c r="H1209" i="5" s="1"/>
  <c r="J1209" i="5" s="1"/>
  <c r="C1209" i="5"/>
  <c r="F1209" i="5" s="1"/>
  <c r="G1209" i="5" s="1"/>
  <c r="E1208" i="5"/>
  <c r="D1208" i="5"/>
  <c r="C1208" i="5"/>
  <c r="F1208" i="5" s="1"/>
  <c r="G1208" i="5" s="1"/>
  <c r="E1207" i="5"/>
  <c r="D1207" i="5"/>
  <c r="C1207" i="5"/>
  <c r="F1207" i="5" s="1"/>
  <c r="G1207" i="5" s="1"/>
  <c r="H1207" i="5" s="1"/>
  <c r="J1207" i="5" s="1"/>
  <c r="H1206" i="5"/>
  <c r="J1206" i="5" s="1"/>
  <c r="G1206" i="5"/>
  <c r="F1206" i="5"/>
  <c r="E1206" i="5"/>
  <c r="D1206" i="5"/>
  <c r="C1206" i="5"/>
  <c r="E1205" i="5"/>
  <c r="D1205" i="5"/>
  <c r="C1205" i="5"/>
  <c r="F1205" i="5" s="1"/>
  <c r="G1205" i="5" s="1"/>
  <c r="H1205" i="5" s="1"/>
  <c r="J1205" i="5" s="1"/>
  <c r="F1204" i="5"/>
  <c r="G1204" i="5" s="1"/>
  <c r="H1204" i="5" s="1"/>
  <c r="J1204" i="5" s="1"/>
  <c r="E1204" i="5"/>
  <c r="D1204" i="5"/>
  <c r="C1204" i="5"/>
  <c r="E1203" i="5"/>
  <c r="D1203" i="5"/>
  <c r="H1203" i="5" s="1"/>
  <c r="J1203" i="5" s="1"/>
  <c r="C1203" i="5"/>
  <c r="F1203" i="5" s="1"/>
  <c r="G1203" i="5" s="1"/>
  <c r="E1202" i="5"/>
  <c r="D1202" i="5"/>
  <c r="C1202" i="5"/>
  <c r="F1202" i="5" s="1"/>
  <c r="G1202" i="5" s="1"/>
  <c r="O1201" i="5"/>
  <c r="E1201" i="5" s="1"/>
  <c r="C1201" i="5"/>
  <c r="F1201" i="5" s="1"/>
  <c r="G1201" i="5" s="1"/>
  <c r="H1201" i="5" s="1"/>
  <c r="J1201" i="5" s="1"/>
  <c r="J1200" i="5"/>
  <c r="H1200" i="5"/>
  <c r="G1200" i="5"/>
  <c r="F1200" i="5"/>
  <c r="E1200" i="5"/>
  <c r="D1200" i="5"/>
  <c r="C1200" i="5"/>
  <c r="J1199" i="5"/>
  <c r="H1199" i="5"/>
  <c r="G1199" i="5"/>
  <c r="F1199" i="5"/>
  <c r="E1199" i="5"/>
  <c r="D1199" i="5"/>
  <c r="C1199" i="5"/>
  <c r="H1198" i="5"/>
  <c r="J1198" i="5" s="1"/>
  <c r="G1198" i="5"/>
  <c r="F1198" i="5"/>
  <c r="E1198" i="5"/>
  <c r="D1198" i="5"/>
  <c r="C1198" i="5"/>
  <c r="G1197" i="5"/>
  <c r="F1197" i="5"/>
  <c r="E1197" i="5"/>
  <c r="D1197" i="5"/>
  <c r="H1197" i="5" s="1"/>
  <c r="J1197" i="5" s="1"/>
  <c r="C1197" i="5"/>
  <c r="O1196" i="5"/>
  <c r="G1196" i="5"/>
  <c r="H1196" i="5" s="1"/>
  <c r="J1196" i="5" s="1"/>
  <c r="F1196" i="5"/>
  <c r="E1196" i="5"/>
  <c r="C1196" i="5"/>
  <c r="E1195" i="5"/>
  <c r="D1195" i="5"/>
  <c r="H1195" i="5" s="1"/>
  <c r="J1195" i="5" s="1"/>
  <c r="C1195" i="5"/>
  <c r="F1195" i="5" s="1"/>
  <c r="G1195" i="5" s="1"/>
  <c r="E1194" i="5"/>
  <c r="D1194" i="5"/>
  <c r="C1194" i="5"/>
  <c r="F1194" i="5" s="1"/>
  <c r="G1194" i="5" s="1"/>
  <c r="E1193" i="5"/>
  <c r="D1193" i="5"/>
  <c r="C1193" i="5"/>
  <c r="F1193" i="5" s="1"/>
  <c r="G1193" i="5" s="1"/>
  <c r="H1193" i="5" s="1"/>
  <c r="J1193" i="5" s="1"/>
  <c r="G1192" i="5"/>
  <c r="H1192" i="5" s="1"/>
  <c r="J1192" i="5" s="1"/>
  <c r="F1192" i="5"/>
  <c r="E1192" i="5"/>
  <c r="D1192" i="5"/>
  <c r="C1192" i="5"/>
  <c r="E1191" i="5"/>
  <c r="D1191" i="5"/>
  <c r="C1191" i="5"/>
  <c r="F1191" i="5" s="1"/>
  <c r="G1191" i="5" s="1"/>
  <c r="H1191" i="5" s="1"/>
  <c r="J1191" i="5" s="1"/>
  <c r="O1190" i="5"/>
  <c r="F1190" i="5"/>
  <c r="G1190" i="5" s="1"/>
  <c r="H1190" i="5" s="1"/>
  <c r="J1190" i="5" s="1"/>
  <c r="E1190" i="5"/>
  <c r="C1190" i="5"/>
  <c r="G1189" i="5"/>
  <c r="F1189" i="5"/>
  <c r="E1189" i="5"/>
  <c r="D1189" i="5"/>
  <c r="C1189" i="5"/>
  <c r="F1188" i="5"/>
  <c r="G1188" i="5" s="1"/>
  <c r="H1188" i="5" s="1"/>
  <c r="J1188" i="5" s="1"/>
  <c r="E1188" i="5"/>
  <c r="D1188" i="5"/>
  <c r="C1188" i="5"/>
  <c r="E1187" i="5"/>
  <c r="D1187" i="5"/>
  <c r="H1187" i="5" s="1"/>
  <c r="J1187" i="5" s="1"/>
  <c r="C1187" i="5"/>
  <c r="F1187" i="5" s="1"/>
  <c r="G1187" i="5" s="1"/>
  <c r="E1186" i="5"/>
  <c r="D1186" i="5"/>
  <c r="C1186" i="5"/>
  <c r="O1185" i="5"/>
  <c r="E1185" i="5" s="1"/>
  <c r="C1185" i="5"/>
  <c r="F1185" i="5" s="1"/>
  <c r="G1185" i="5" s="1"/>
  <c r="H1185" i="5" s="1"/>
  <c r="J1185" i="5" s="1"/>
  <c r="O1184" i="5"/>
  <c r="E1184" i="5" s="1"/>
  <c r="F1184" i="5"/>
  <c r="G1184" i="5" s="1"/>
  <c r="H1184" i="5" s="1"/>
  <c r="J1184" i="5" s="1"/>
  <c r="C1184" i="5"/>
  <c r="F1183" i="5"/>
  <c r="G1183" i="5" s="1"/>
  <c r="H1183" i="5" s="1"/>
  <c r="J1183" i="5" s="1"/>
  <c r="E1183" i="5"/>
  <c r="D1183" i="5"/>
  <c r="C1183" i="5"/>
  <c r="H1182" i="5"/>
  <c r="J1182" i="5" s="1"/>
  <c r="E1182" i="5"/>
  <c r="D1182" i="5"/>
  <c r="C1182" i="5"/>
  <c r="F1182" i="5" s="1"/>
  <c r="G1182" i="5" s="1"/>
  <c r="E1181" i="5"/>
  <c r="D1181" i="5"/>
  <c r="C1181" i="5"/>
  <c r="E1180" i="5"/>
  <c r="D1180" i="5"/>
  <c r="C1180" i="5"/>
  <c r="F1180" i="5" s="1"/>
  <c r="G1180" i="5" s="1"/>
  <c r="E1179" i="5"/>
  <c r="D1179" i="5"/>
  <c r="H1179" i="5" s="1"/>
  <c r="J1179" i="5" s="1"/>
  <c r="C1179" i="5"/>
  <c r="F1179" i="5" s="1"/>
  <c r="G1179" i="5" s="1"/>
  <c r="E1178" i="5"/>
  <c r="D1178" i="5"/>
  <c r="C1178" i="5"/>
  <c r="H1177" i="5"/>
  <c r="J1177" i="5" s="1"/>
  <c r="E1177" i="5"/>
  <c r="D1177" i="5"/>
  <c r="C1177" i="5"/>
  <c r="F1177" i="5" s="1"/>
  <c r="G1177" i="5" s="1"/>
  <c r="G1176" i="5"/>
  <c r="H1176" i="5" s="1"/>
  <c r="J1176" i="5" s="1"/>
  <c r="E1176" i="5"/>
  <c r="D1176" i="5"/>
  <c r="C1176" i="5"/>
  <c r="F1176" i="5" s="1"/>
  <c r="J1175" i="5"/>
  <c r="F1175" i="5"/>
  <c r="G1175" i="5" s="1"/>
  <c r="H1175" i="5" s="1"/>
  <c r="E1175" i="5"/>
  <c r="D1175" i="5"/>
  <c r="C1175" i="5"/>
  <c r="O1174" i="5"/>
  <c r="E1174" i="5" s="1"/>
  <c r="J1174" i="5"/>
  <c r="F1174" i="5"/>
  <c r="G1174" i="5" s="1"/>
  <c r="H1174" i="5" s="1"/>
  <c r="C1174" i="5"/>
  <c r="E1173" i="5"/>
  <c r="D1173" i="5"/>
  <c r="C1173" i="5"/>
  <c r="E1172" i="5"/>
  <c r="D1172" i="5"/>
  <c r="C1172" i="5"/>
  <c r="F1172" i="5" s="1"/>
  <c r="G1172" i="5" s="1"/>
  <c r="E1171" i="5"/>
  <c r="D1171" i="5"/>
  <c r="C1171" i="5"/>
  <c r="F1171" i="5" s="1"/>
  <c r="G1171" i="5" s="1"/>
  <c r="E1170" i="5"/>
  <c r="D1170" i="5"/>
  <c r="C1170" i="5"/>
  <c r="H1169" i="5"/>
  <c r="J1169" i="5" s="1"/>
  <c r="E1169" i="5"/>
  <c r="D1169" i="5"/>
  <c r="C1169" i="5"/>
  <c r="F1169" i="5" s="1"/>
  <c r="G1169" i="5" s="1"/>
  <c r="G1168" i="5"/>
  <c r="H1168" i="5" s="1"/>
  <c r="J1168" i="5" s="1"/>
  <c r="E1168" i="5"/>
  <c r="D1168" i="5"/>
  <c r="C1168" i="5"/>
  <c r="F1168" i="5" s="1"/>
  <c r="J1167" i="5"/>
  <c r="F1167" i="5"/>
  <c r="G1167" i="5" s="1"/>
  <c r="H1167" i="5" s="1"/>
  <c r="E1167" i="5"/>
  <c r="D1167" i="5"/>
  <c r="C1167" i="5"/>
  <c r="E1166" i="5"/>
  <c r="D1166" i="5"/>
  <c r="C1166" i="5"/>
  <c r="F1166" i="5" s="1"/>
  <c r="G1166" i="5" s="1"/>
  <c r="H1166" i="5" s="1"/>
  <c r="J1166" i="5" s="1"/>
  <c r="E1165" i="5"/>
  <c r="D1165" i="5"/>
  <c r="C1165" i="5"/>
  <c r="E1164" i="5"/>
  <c r="D1164" i="5"/>
  <c r="C1164" i="5"/>
  <c r="F1164" i="5" s="1"/>
  <c r="G1164" i="5" s="1"/>
  <c r="E1163" i="5"/>
  <c r="D1163" i="5"/>
  <c r="C1163" i="5"/>
  <c r="F1163" i="5" s="1"/>
  <c r="G1163" i="5" s="1"/>
  <c r="E1162" i="5"/>
  <c r="D1162" i="5"/>
  <c r="C1162" i="5"/>
  <c r="E1161" i="5"/>
  <c r="D1161" i="5"/>
  <c r="C1161" i="5"/>
  <c r="F1161" i="5" s="1"/>
  <c r="G1161" i="5" s="1"/>
  <c r="H1161" i="5" s="1"/>
  <c r="J1161" i="5" s="1"/>
  <c r="G1160" i="5"/>
  <c r="H1160" i="5" s="1"/>
  <c r="J1160" i="5" s="1"/>
  <c r="E1160" i="5"/>
  <c r="D1160" i="5"/>
  <c r="C1160" i="5"/>
  <c r="F1160" i="5" s="1"/>
  <c r="J1159" i="5"/>
  <c r="F1159" i="5"/>
  <c r="G1159" i="5" s="1"/>
  <c r="H1159" i="5" s="1"/>
  <c r="E1159" i="5"/>
  <c r="D1159" i="5"/>
  <c r="C1159" i="5"/>
  <c r="E1158" i="5"/>
  <c r="D1158" i="5"/>
  <c r="C1158" i="5"/>
  <c r="F1158" i="5" s="1"/>
  <c r="G1158" i="5" s="1"/>
  <c r="H1158" i="5" s="1"/>
  <c r="J1158" i="5" s="1"/>
  <c r="O1157" i="5"/>
  <c r="H1157" i="5"/>
  <c r="J1157" i="5" s="1"/>
  <c r="G1157" i="5"/>
  <c r="F1157" i="5"/>
  <c r="E1157" i="5"/>
  <c r="C1157" i="5"/>
  <c r="E1156" i="5"/>
  <c r="D1156" i="5"/>
  <c r="C1156" i="5"/>
  <c r="F1156" i="5" s="1"/>
  <c r="G1156" i="5" s="1"/>
  <c r="H1156" i="5" s="1"/>
  <c r="J1156" i="5" s="1"/>
  <c r="E1155" i="5"/>
  <c r="D1155" i="5"/>
  <c r="H1155" i="5" s="1"/>
  <c r="J1155" i="5" s="1"/>
  <c r="C1155" i="5"/>
  <c r="F1155" i="5" s="1"/>
  <c r="G1155" i="5" s="1"/>
  <c r="O1154" i="5"/>
  <c r="E1154" i="5" s="1"/>
  <c r="C1154" i="5"/>
  <c r="F1154" i="5" s="1"/>
  <c r="G1154" i="5" s="1"/>
  <c r="H1154" i="5" s="1"/>
  <c r="J1154" i="5" s="1"/>
  <c r="E1153" i="5"/>
  <c r="D1153" i="5"/>
  <c r="C1153" i="5"/>
  <c r="F1153" i="5" s="1"/>
  <c r="G1153" i="5" s="1"/>
  <c r="H1153" i="5" s="1"/>
  <c r="J1153" i="5" s="1"/>
  <c r="E1152" i="5"/>
  <c r="D1152" i="5"/>
  <c r="C1152" i="5"/>
  <c r="F1152" i="5" s="1"/>
  <c r="G1152" i="5" s="1"/>
  <c r="J1151" i="5"/>
  <c r="F1151" i="5"/>
  <c r="G1151" i="5" s="1"/>
  <c r="H1151" i="5" s="1"/>
  <c r="E1151" i="5"/>
  <c r="D1151" i="5"/>
  <c r="C1151" i="5"/>
  <c r="O1150" i="5"/>
  <c r="E1150" i="5" s="1"/>
  <c r="F1150" i="5"/>
  <c r="G1150" i="5" s="1"/>
  <c r="H1150" i="5" s="1"/>
  <c r="J1150" i="5" s="1"/>
  <c r="C1150" i="5"/>
  <c r="E1149" i="5"/>
  <c r="D1149" i="5"/>
  <c r="C1149" i="5"/>
  <c r="E1148" i="5"/>
  <c r="D1148" i="5"/>
  <c r="C1148" i="5"/>
  <c r="F1148" i="5" s="1"/>
  <c r="G1148" i="5" s="1"/>
  <c r="H1148" i="5" s="1"/>
  <c r="J1148" i="5" s="1"/>
  <c r="O1147" i="5"/>
  <c r="F1147" i="5"/>
  <c r="G1147" i="5" s="1"/>
  <c r="H1147" i="5" s="1"/>
  <c r="J1147" i="5" s="1"/>
  <c r="E1147" i="5"/>
  <c r="C1147" i="5"/>
  <c r="O1146" i="5"/>
  <c r="E1146" i="5" s="1"/>
  <c r="C1146" i="5"/>
  <c r="F1146" i="5" s="1"/>
  <c r="G1146" i="5" s="1"/>
  <c r="H1146" i="5" s="1"/>
  <c r="J1146" i="5" s="1"/>
  <c r="O1145" i="5"/>
  <c r="E1145" i="5" s="1"/>
  <c r="C1145" i="5"/>
  <c r="F1145" i="5" s="1"/>
  <c r="G1145" i="5" s="1"/>
  <c r="H1145" i="5" s="1"/>
  <c r="J1145" i="5" s="1"/>
  <c r="E1144" i="5"/>
  <c r="D1144" i="5"/>
  <c r="C1144" i="5"/>
  <c r="F1144" i="5" s="1"/>
  <c r="G1144" i="5" s="1"/>
  <c r="H1144" i="5" s="1"/>
  <c r="J1144" i="5" s="1"/>
  <c r="F1143" i="5"/>
  <c r="G1143" i="5" s="1"/>
  <c r="H1143" i="5" s="1"/>
  <c r="J1143" i="5" s="1"/>
  <c r="E1143" i="5"/>
  <c r="D1143" i="5"/>
  <c r="C1143" i="5"/>
  <c r="E1142" i="5"/>
  <c r="D1142" i="5"/>
  <c r="C1142" i="5"/>
  <c r="F1142" i="5" s="1"/>
  <c r="G1142" i="5" s="1"/>
  <c r="H1142" i="5" s="1"/>
  <c r="J1142" i="5" s="1"/>
  <c r="G1141" i="5"/>
  <c r="F1141" i="5"/>
  <c r="E1141" i="5"/>
  <c r="D1141" i="5"/>
  <c r="C1141" i="5"/>
  <c r="E1140" i="5"/>
  <c r="D1140" i="5"/>
  <c r="C1140" i="5"/>
  <c r="F1140" i="5" s="1"/>
  <c r="G1140" i="5" s="1"/>
  <c r="E1139" i="5"/>
  <c r="D1139" i="5"/>
  <c r="C1139" i="5"/>
  <c r="E1138" i="5"/>
  <c r="D1138" i="5"/>
  <c r="C1138" i="5"/>
  <c r="F1138" i="5" s="1"/>
  <c r="G1138" i="5" s="1"/>
  <c r="H1137" i="5"/>
  <c r="J1137" i="5" s="1"/>
  <c r="E1137" i="5"/>
  <c r="D1137" i="5"/>
  <c r="C1137" i="5"/>
  <c r="F1137" i="5" s="1"/>
  <c r="G1137" i="5" s="1"/>
  <c r="E1136" i="5"/>
  <c r="D1136" i="5"/>
  <c r="F1136" i="5" s="1"/>
  <c r="G1136" i="5" s="1"/>
  <c r="H1136" i="5" s="1"/>
  <c r="J1136" i="5" s="1"/>
  <c r="C1136" i="5"/>
  <c r="O1135" i="5"/>
  <c r="E1135" i="5" s="1"/>
  <c r="C1135" i="5"/>
  <c r="F1135" i="5" s="1"/>
  <c r="G1135" i="5" s="1"/>
  <c r="H1135" i="5" s="1"/>
  <c r="J1135" i="5" s="1"/>
  <c r="H1134" i="5"/>
  <c r="J1134" i="5" s="1"/>
  <c r="G1134" i="5"/>
  <c r="E1134" i="5"/>
  <c r="D1134" i="5"/>
  <c r="C1134" i="5"/>
  <c r="F1134" i="5" s="1"/>
  <c r="E1133" i="5"/>
  <c r="D1133" i="5"/>
  <c r="F1133" i="5" s="1"/>
  <c r="G1133" i="5" s="1"/>
  <c r="C1133" i="5"/>
  <c r="F1132" i="5"/>
  <c r="G1132" i="5" s="1"/>
  <c r="E1132" i="5"/>
  <c r="D1132" i="5"/>
  <c r="C1132" i="5"/>
  <c r="E1131" i="5"/>
  <c r="D1131" i="5"/>
  <c r="C1131" i="5"/>
  <c r="F1131" i="5" s="1"/>
  <c r="G1131" i="5" s="1"/>
  <c r="H1131" i="5" s="1"/>
  <c r="J1131" i="5" s="1"/>
  <c r="E1130" i="5"/>
  <c r="D1130" i="5"/>
  <c r="C1130" i="5"/>
  <c r="F1130" i="5" s="1"/>
  <c r="G1130" i="5" s="1"/>
  <c r="F1129" i="5"/>
  <c r="G1129" i="5" s="1"/>
  <c r="H1129" i="5" s="1"/>
  <c r="J1129" i="5" s="1"/>
  <c r="E1129" i="5"/>
  <c r="D1129" i="5"/>
  <c r="C1129" i="5"/>
  <c r="E1128" i="5"/>
  <c r="D1128" i="5"/>
  <c r="C1128" i="5"/>
  <c r="F1128" i="5" s="1"/>
  <c r="G1128" i="5" s="1"/>
  <c r="H1128" i="5" s="1"/>
  <c r="J1128" i="5" s="1"/>
  <c r="F1127" i="5"/>
  <c r="G1127" i="5" s="1"/>
  <c r="H1127" i="5" s="1"/>
  <c r="J1127" i="5" s="1"/>
  <c r="E1127" i="5"/>
  <c r="D1127" i="5"/>
  <c r="C1127" i="5"/>
  <c r="F1126" i="5"/>
  <c r="G1126" i="5" s="1"/>
  <c r="H1126" i="5" s="1"/>
  <c r="J1126" i="5" s="1"/>
  <c r="E1126" i="5"/>
  <c r="D1126" i="5"/>
  <c r="C1126" i="5"/>
  <c r="F1125" i="5"/>
  <c r="G1125" i="5" s="1"/>
  <c r="E1125" i="5"/>
  <c r="D1125" i="5"/>
  <c r="C1125" i="5"/>
  <c r="E1124" i="5"/>
  <c r="D1124" i="5"/>
  <c r="C1124" i="5"/>
  <c r="F1124" i="5" s="1"/>
  <c r="G1124" i="5" s="1"/>
  <c r="O1123" i="5"/>
  <c r="E1123" i="5" s="1"/>
  <c r="F1123" i="5"/>
  <c r="G1123" i="5" s="1"/>
  <c r="H1123" i="5" s="1"/>
  <c r="J1123" i="5" s="1"/>
  <c r="C1123" i="5"/>
  <c r="G1122" i="5"/>
  <c r="H1122" i="5" s="1"/>
  <c r="J1122" i="5" s="1"/>
  <c r="E1122" i="5"/>
  <c r="D1122" i="5"/>
  <c r="C1122" i="5"/>
  <c r="F1122" i="5" s="1"/>
  <c r="O1121" i="5"/>
  <c r="E1121" i="5" s="1"/>
  <c r="C1121" i="5"/>
  <c r="F1121" i="5" s="1"/>
  <c r="G1121" i="5" s="1"/>
  <c r="H1121" i="5" s="1"/>
  <c r="J1121" i="5" s="1"/>
  <c r="G1120" i="5"/>
  <c r="H1120" i="5" s="1"/>
  <c r="J1120" i="5" s="1"/>
  <c r="F1120" i="5"/>
  <c r="E1120" i="5"/>
  <c r="D1120" i="5"/>
  <c r="C1120" i="5"/>
  <c r="O1119" i="5"/>
  <c r="E1119" i="5" s="1"/>
  <c r="G1119" i="5"/>
  <c r="H1119" i="5" s="1"/>
  <c r="J1119" i="5" s="1"/>
  <c r="F1119" i="5"/>
  <c r="C1119" i="5"/>
  <c r="O1118" i="5"/>
  <c r="E1118" i="5" s="1"/>
  <c r="F1118" i="5"/>
  <c r="G1118" i="5" s="1"/>
  <c r="H1118" i="5" s="1"/>
  <c r="J1118" i="5" s="1"/>
  <c r="C1118" i="5"/>
  <c r="F1117" i="5"/>
  <c r="G1117" i="5" s="1"/>
  <c r="H1117" i="5" s="1"/>
  <c r="J1117" i="5" s="1"/>
  <c r="E1117" i="5"/>
  <c r="D1117" i="5"/>
  <c r="C1117" i="5"/>
  <c r="E1116" i="5"/>
  <c r="D1116" i="5"/>
  <c r="C1116" i="5"/>
  <c r="F1116" i="5" s="1"/>
  <c r="G1116" i="5" s="1"/>
  <c r="E1115" i="5"/>
  <c r="D1115" i="5"/>
  <c r="C1115" i="5"/>
  <c r="F1115" i="5" s="1"/>
  <c r="G1115" i="5" s="1"/>
  <c r="H1115" i="5" s="1"/>
  <c r="J1115" i="5" s="1"/>
  <c r="O1114" i="5"/>
  <c r="E1114" i="5" s="1"/>
  <c r="F1114" i="5"/>
  <c r="G1114" i="5" s="1"/>
  <c r="H1114" i="5" s="1"/>
  <c r="J1114" i="5" s="1"/>
  <c r="C1114" i="5"/>
  <c r="E1113" i="5"/>
  <c r="D1113" i="5"/>
  <c r="C1113" i="5"/>
  <c r="F1112" i="5"/>
  <c r="G1112" i="5" s="1"/>
  <c r="H1112" i="5" s="1"/>
  <c r="J1112" i="5" s="1"/>
  <c r="E1112" i="5"/>
  <c r="D1112" i="5"/>
  <c r="C1112" i="5"/>
  <c r="E1111" i="5"/>
  <c r="D1111" i="5"/>
  <c r="C1111" i="5"/>
  <c r="E1110" i="5"/>
  <c r="D1110" i="5"/>
  <c r="H1110" i="5" s="1"/>
  <c r="J1110" i="5" s="1"/>
  <c r="C1110" i="5"/>
  <c r="F1110" i="5" s="1"/>
  <c r="G1110" i="5" s="1"/>
  <c r="E1109" i="5"/>
  <c r="D1109" i="5"/>
  <c r="C1109" i="5"/>
  <c r="F1109" i="5" s="1"/>
  <c r="G1109" i="5" s="1"/>
  <c r="H1109" i="5" s="1"/>
  <c r="J1109" i="5" s="1"/>
  <c r="E1108" i="5"/>
  <c r="D1108" i="5"/>
  <c r="C1108" i="5"/>
  <c r="F1108" i="5" s="1"/>
  <c r="G1108" i="5" s="1"/>
  <c r="F1107" i="5"/>
  <c r="G1107" i="5" s="1"/>
  <c r="H1107" i="5" s="1"/>
  <c r="J1107" i="5" s="1"/>
  <c r="E1107" i="5"/>
  <c r="D1107" i="5"/>
  <c r="C1107" i="5"/>
  <c r="O1106" i="5"/>
  <c r="E1106" i="5" s="1"/>
  <c r="F1106" i="5"/>
  <c r="G1106" i="5" s="1"/>
  <c r="H1106" i="5" s="1"/>
  <c r="J1106" i="5" s="1"/>
  <c r="C1106" i="5"/>
  <c r="E1105" i="5"/>
  <c r="D1105" i="5"/>
  <c r="F1105" i="5" s="1"/>
  <c r="G1105" i="5" s="1"/>
  <c r="H1105" i="5" s="1"/>
  <c r="J1105" i="5" s="1"/>
  <c r="C1105" i="5"/>
  <c r="G1104" i="5"/>
  <c r="F1104" i="5"/>
  <c r="E1104" i="5"/>
  <c r="D1104" i="5"/>
  <c r="H1104" i="5" s="1"/>
  <c r="J1104" i="5" s="1"/>
  <c r="C1104" i="5"/>
  <c r="F1103" i="5"/>
  <c r="G1103" i="5" s="1"/>
  <c r="E1103" i="5"/>
  <c r="D1103" i="5"/>
  <c r="C1103" i="5"/>
  <c r="O1102" i="5"/>
  <c r="F1102" i="5"/>
  <c r="G1102" i="5" s="1"/>
  <c r="H1102" i="5" s="1"/>
  <c r="J1102" i="5" s="1"/>
  <c r="E1102" i="5"/>
  <c r="C1102" i="5"/>
  <c r="E1101" i="5"/>
  <c r="D1101" i="5"/>
  <c r="H1101" i="5" s="1"/>
  <c r="J1101" i="5" s="1"/>
  <c r="C1101" i="5"/>
  <c r="F1101" i="5" s="1"/>
  <c r="G1101" i="5" s="1"/>
  <c r="E1100" i="5"/>
  <c r="D1100" i="5"/>
  <c r="C1100" i="5"/>
  <c r="F1100" i="5" s="1"/>
  <c r="G1100" i="5" s="1"/>
  <c r="F1099" i="5"/>
  <c r="G1099" i="5" s="1"/>
  <c r="H1099" i="5" s="1"/>
  <c r="J1099" i="5" s="1"/>
  <c r="E1099" i="5"/>
  <c r="D1099" i="5"/>
  <c r="C1099" i="5"/>
  <c r="E1098" i="5"/>
  <c r="D1098" i="5"/>
  <c r="C1098" i="5"/>
  <c r="F1098" i="5" s="1"/>
  <c r="G1098" i="5" s="1"/>
  <c r="H1098" i="5" s="1"/>
  <c r="J1098" i="5" s="1"/>
  <c r="E1097" i="5"/>
  <c r="D1097" i="5"/>
  <c r="F1097" i="5" s="1"/>
  <c r="G1097" i="5" s="1"/>
  <c r="H1097" i="5" s="1"/>
  <c r="J1097" i="5" s="1"/>
  <c r="C1097" i="5"/>
  <c r="O1096" i="5"/>
  <c r="E1096" i="5" s="1"/>
  <c r="C1096" i="5"/>
  <c r="F1096" i="5" s="1"/>
  <c r="G1096" i="5" s="1"/>
  <c r="H1096" i="5" s="1"/>
  <c r="J1096" i="5" s="1"/>
  <c r="F1095" i="5"/>
  <c r="G1095" i="5" s="1"/>
  <c r="E1095" i="5"/>
  <c r="D1095" i="5"/>
  <c r="H1095" i="5" s="1"/>
  <c r="J1095" i="5" s="1"/>
  <c r="C1095" i="5"/>
  <c r="E1094" i="5"/>
  <c r="D1094" i="5"/>
  <c r="C1094" i="5"/>
  <c r="F1094" i="5" s="1"/>
  <c r="G1094" i="5" s="1"/>
  <c r="E1093" i="5"/>
  <c r="D1093" i="5"/>
  <c r="H1093" i="5" s="1"/>
  <c r="J1093" i="5" s="1"/>
  <c r="C1093" i="5"/>
  <c r="F1093" i="5" s="1"/>
  <c r="G1093" i="5" s="1"/>
  <c r="E1092" i="5"/>
  <c r="D1092" i="5"/>
  <c r="C1092" i="5"/>
  <c r="F1092" i="5" s="1"/>
  <c r="G1092" i="5" s="1"/>
  <c r="O1091" i="5"/>
  <c r="E1091" i="5" s="1"/>
  <c r="C1091" i="5"/>
  <c r="F1091" i="5" s="1"/>
  <c r="G1091" i="5" s="1"/>
  <c r="H1091" i="5" s="1"/>
  <c r="J1091" i="5" s="1"/>
  <c r="J1090" i="5"/>
  <c r="E1090" i="5"/>
  <c r="D1090" i="5"/>
  <c r="C1090" i="5"/>
  <c r="F1090" i="5" s="1"/>
  <c r="G1090" i="5" s="1"/>
  <c r="H1090" i="5" s="1"/>
  <c r="H1089" i="5"/>
  <c r="J1089" i="5" s="1"/>
  <c r="G1089" i="5"/>
  <c r="F1089" i="5"/>
  <c r="E1089" i="5"/>
  <c r="D1089" i="5"/>
  <c r="C1089" i="5"/>
  <c r="O1088" i="5"/>
  <c r="E1088" i="5" s="1"/>
  <c r="C1088" i="5"/>
  <c r="F1088" i="5" s="1"/>
  <c r="G1088" i="5" s="1"/>
  <c r="H1088" i="5" s="1"/>
  <c r="J1088" i="5" s="1"/>
  <c r="F1087" i="5"/>
  <c r="G1087" i="5" s="1"/>
  <c r="E1087" i="5"/>
  <c r="D1087" i="5"/>
  <c r="C1087" i="5"/>
  <c r="E1086" i="5"/>
  <c r="D1086" i="5"/>
  <c r="C1086" i="5"/>
  <c r="F1086" i="5" s="1"/>
  <c r="G1086" i="5" s="1"/>
  <c r="E1085" i="5"/>
  <c r="D1085" i="5"/>
  <c r="C1085" i="5"/>
  <c r="O1084" i="5"/>
  <c r="E1084" i="5" s="1"/>
  <c r="C1084" i="5"/>
  <c r="F1084" i="5" s="1"/>
  <c r="G1084" i="5" s="1"/>
  <c r="H1084" i="5" s="1"/>
  <c r="J1084" i="5" s="1"/>
  <c r="F1083" i="5"/>
  <c r="G1083" i="5" s="1"/>
  <c r="H1083" i="5" s="1"/>
  <c r="J1083" i="5" s="1"/>
  <c r="E1083" i="5"/>
  <c r="D1083" i="5"/>
  <c r="C1083" i="5"/>
  <c r="E1082" i="5"/>
  <c r="D1082" i="5"/>
  <c r="C1082" i="5"/>
  <c r="F1082" i="5" s="1"/>
  <c r="G1082" i="5" s="1"/>
  <c r="H1082" i="5" s="1"/>
  <c r="J1082" i="5" s="1"/>
  <c r="H1081" i="5"/>
  <c r="J1081" i="5" s="1"/>
  <c r="G1081" i="5"/>
  <c r="F1081" i="5"/>
  <c r="E1081" i="5"/>
  <c r="D1081" i="5"/>
  <c r="C1081" i="5"/>
  <c r="G1080" i="5"/>
  <c r="H1080" i="5" s="1"/>
  <c r="J1080" i="5" s="1"/>
  <c r="F1080" i="5"/>
  <c r="E1080" i="5"/>
  <c r="D1080" i="5"/>
  <c r="C1080" i="5"/>
  <c r="F1079" i="5"/>
  <c r="G1079" i="5" s="1"/>
  <c r="E1079" i="5"/>
  <c r="D1079" i="5"/>
  <c r="C1079" i="5"/>
  <c r="E1078" i="5"/>
  <c r="D1078" i="5"/>
  <c r="H1078" i="5" s="1"/>
  <c r="J1078" i="5" s="1"/>
  <c r="C1078" i="5"/>
  <c r="F1078" i="5" s="1"/>
  <c r="G1078" i="5" s="1"/>
  <c r="M1077" i="5"/>
  <c r="E1077" i="5"/>
  <c r="C1077" i="5"/>
  <c r="F1077" i="5" s="1"/>
  <c r="G1077" i="5" s="1"/>
  <c r="H1077" i="5" s="1"/>
  <c r="J1077" i="5" s="1"/>
  <c r="E1076" i="5"/>
  <c r="D1076" i="5"/>
  <c r="C1076" i="5"/>
  <c r="F1076" i="5" s="1"/>
  <c r="G1076" i="5" s="1"/>
  <c r="F1075" i="5"/>
  <c r="G1075" i="5" s="1"/>
  <c r="H1075" i="5" s="1"/>
  <c r="J1075" i="5" s="1"/>
  <c r="E1075" i="5"/>
  <c r="D1075" i="5"/>
  <c r="C1075" i="5"/>
  <c r="E1074" i="5"/>
  <c r="D1074" i="5"/>
  <c r="C1074" i="5"/>
  <c r="F1074" i="5" s="1"/>
  <c r="G1074" i="5" s="1"/>
  <c r="H1074" i="5" s="1"/>
  <c r="J1074" i="5" s="1"/>
  <c r="H1073" i="5"/>
  <c r="J1073" i="5" s="1"/>
  <c r="G1073" i="5"/>
  <c r="F1073" i="5"/>
  <c r="E1073" i="5"/>
  <c r="D1073" i="5"/>
  <c r="C1073" i="5"/>
  <c r="G1072" i="5"/>
  <c r="H1072" i="5" s="1"/>
  <c r="J1072" i="5" s="1"/>
  <c r="F1072" i="5"/>
  <c r="E1072" i="5"/>
  <c r="D1072" i="5"/>
  <c r="C1072" i="5"/>
  <c r="F1071" i="5"/>
  <c r="G1071" i="5" s="1"/>
  <c r="E1071" i="5"/>
  <c r="D1071" i="5"/>
  <c r="C1071" i="5"/>
  <c r="E1070" i="5"/>
  <c r="D1070" i="5"/>
  <c r="H1070" i="5" s="1"/>
  <c r="J1070" i="5" s="1"/>
  <c r="C1070" i="5"/>
  <c r="F1070" i="5" s="1"/>
  <c r="G1070" i="5" s="1"/>
  <c r="E1069" i="5"/>
  <c r="D1069" i="5"/>
  <c r="C1069" i="5"/>
  <c r="F1069" i="5" s="1"/>
  <c r="G1069" i="5" s="1"/>
  <c r="E1068" i="5"/>
  <c r="D1068" i="5"/>
  <c r="C1068" i="5"/>
  <c r="F1068" i="5" s="1"/>
  <c r="G1068" i="5" s="1"/>
  <c r="E1067" i="5"/>
  <c r="D1067" i="5"/>
  <c r="F1067" i="5" s="1"/>
  <c r="G1067" i="5" s="1"/>
  <c r="H1067" i="5" s="1"/>
  <c r="J1067" i="5" s="1"/>
  <c r="C1067" i="5"/>
  <c r="J1066" i="5"/>
  <c r="E1066" i="5"/>
  <c r="D1066" i="5"/>
  <c r="C1066" i="5"/>
  <c r="F1066" i="5" s="1"/>
  <c r="G1066" i="5" s="1"/>
  <c r="H1066" i="5" s="1"/>
  <c r="H1065" i="5"/>
  <c r="J1065" i="5" s="1"/>
  <c r="G1065" i="5"/>
  <c r="F1065" i="5"/>
  <c r="E1065" i="5"/>
  <c r="D1065" i="5"/>
  <c r="C1065" i="5"/>
  <c r="G1064" i="5"/>
  <c r="H1064" i="5" s="1"/>
  <c r="J1064" i="5" s="1"/>
  <c r="F1064" i="5"/>
  <c r="E1064" i="5"/>
  <c r="C1064" i="5"/>
  <c r="E1063" i="5"/>
  <c r="D1063" i="5"/>
  <c r="C1063" i="5"/>
  <c r="F1063" i="5" s="1"/>
  <c r="G1063" i="5" s="1"/>
  <c r="O1062" i="5"/>
  <c r="E1062" i="5"/>
  <c r="C1062" i="5"/>
  <c r="F1062" i="5" s="1"/>
  <c r="G1062" i="5" s="1"/>
  <c r="H1062" i="5" s="1"/>
  <c r="J1062" i="5" s="1"/>
  <c r="O1061" i="5"/>
  <c r="E1061" i="5" s="1"/>
  <c r="C1061" i="5"/>
  <c r="F1061" i="5" s="1"/>
  <c r="G1061" i="5" s="1"/>
  <c r="H1061" i="5" s="1"/>
  <c r="J1061" i="5" s="1"/>
  <c r="E1060" i="5"/>
  <c r="D1060" i="5"/>
  <c r="F1060" i="5" s="1"/>
  <c r="G1060" i="5" s="1"/>
  <c r="H1060" i="5" s="1"/>
  <c r="J1060" i="5" s="1"/>
  <c r="C1060" i="5"/>
  <c r="O1059" i="5"/>
  <c r="E1059" i="5" s="1"/>
  <c r="C1059" i="5"/>
  <c r="F1059" i="5" s="1"/>
  <c r="G1059" i="5" s="1"/>
  <c r="H1059" i="5" s="1"/>
  <c r="J1059" i="5" s="1"/>
  <c r="F1058" i="5"/>
  <c r="G1058" i="5" s="1"/>
  <c r="H1058" i="5" s="1"/>
  <c r="J1058" i="5" s="1"/>
  <c r="E1058" i="5"/>
  <c r="D1058" i="5"/>
  <c r="C1058" i="5"/>
  <c r="G1057" i="5"/>
  <c r="H1057" i="5" s="1"/>
  <c r="J1057" i="5" s="1"/>
  <c r="F1057" i="5"/>
  <c r="E1057" i="5"/>
  <c r="D1057" i="5"/>
  <c r="C1057" i="5"/>
  <c r="O1056" i="5"/>
  <c r="G1056" i="5"/>
  <c r="H1056" i="5" s="1"/>
  <c r="J1056" i="5" s="1"/>
  <c r="F1056" i="5"/>
  <c r="E1056" i="5"/>
  <c r="C1056" i="5"/>
  <c r="E1055" i="5"/>
  <c r="D1055" i="5"/>
  <c r="C1055" i="5"/>
  <c r="F1055" i="5" s="1"/>
  <c r="G1055" i="5" s="1"/>
  <c r="O1054" i="5"/>
  <c r="E1054" i="5"/>
  <c r="C1054" i="5"/>
  <c r="F1054" i="5" s="1"/>
  <c r="G1054" i="5" s="1"/>
  <c r="H1054" i="5" s="1"/>
  <c r="J1054" i="5" s="1"/>
  <c r="O1053" i="5"/>
  <c r="E1053" i="5" s="1"/>
  <c r="C1053" i="5"/>
  <c r="F1053" i="5" s="1"/>
  <c r="G1053" i="5" s="1"/>
  <c r="H1053" i="5" s="1"/>
  <c r="J1053" i="5" s="1"/>
  <c r="E1052" i="5"/>
  <c r="C1052" i="5"/>
  <c r="F1052" i="5" s="1"/>
  <c r="G1052" i="5" s="1"/>
  <c r="H1052" i="5" s="1"/>
  <c r="J1052" i="5" s="1"/>
  <c r="H1051" i="5"/>
  <c r="J1051" i="5" s="1"/>
  <c r="F1051" i="5"/>
  <c r="G1051" i="5" s="1"/>
  <c r="E1051" i="5"/>
  <c r="D1051" i="5"/>
  <c r="C1051" i="5"/>
  <c r="O1050" i="5"/>
  <c r="E1050" i="5" s="1"/>
  <c r="F1050" i="5"/>
  <c r="G1050" i="5" s="1"/>
  <c r="H1050" i="5" s="1"/>
  <c r="J1050" i="5" s="1"/>
  <c r="C1050" i="5"/>
  <c r="E1049" i="5"/>
  <c r="C1049" i="5"/>
  <c r="F1049" i="5" s="1"/>
  <c r="G1049" i="5" s="1"/>
  <c r="H1049" i="5" s="1"/>
  <c r="J1049" i="5" s="1"/>
  <c r="E1048" i="5"/>
  <c r="D1048" i="5"/>
  <c r="F1048" i="5" s="1"/>
  <c r="G1048" i="5" s="1"/>
  <c r="C1048" i="5"/>
  <c r="O1047" i="5"/>
  <c r="E1047" i="5" s="1"/>
  <c r="C1047" i="5"/>
  <c r="F1047" i="5" s="1"/>
  <c r="G1047" i="5" s="1"/>
  <c r="H1047" i="5" s="1"/>
  <c r="J1047" i="5" s="1"/>
  <c r="O1046" i="5"/>
  <c r="E1046" i="5" s="1"/>
  <c r="G1046" i="5"/>
  <c r="H1046" i="5" s="1"/>
  <c r="J1046" i="5" s="1"/>
  <c r="F1046" i="5"/>
  <c r="C1046" i="5"/>
  <c r="O1045" i="5"/>
  <c r="E1045" i="5" s="1"/>
  <c r="H1045" i="5"/>
  <c r="J1045" i="5" s="1"/>
  <c r="C1045" i="5"/>
  <c r="F1045" i="5" s="1"/>
  <c r="G1045" i="5" s="1"/>
  <c r="G1044" i="5"/>
  <c r="H1044" i="5" s="1"/>
  <c r="J1044" i="5" s="1"/>
  <c r="F1044" i="5"/>
  <c r="E1044" i="5"/>
  <c r="C1044" i="5"/>
  <c r="F1043" i="5"/>
  <c r="G1043" i="5" s="1"/>
  <c r="H1043" i="5" s="1"/>
  <c r="J1043" i="5" s="1"/>
  <c r="E1043" i="5"/>
  <c r="D1043" i="5"/>
  <c r="C1043" i="5"/>
  <c r="E1042" i="5"/>
  <c r="D1042" i="5"/>
  <c r="C1042" i="5"/>
  <c r="F1041" i="5"/>
  <c r="G1041" i="5" s="1"/>
  <c r="H1041" i="5" s="1"/>
  <c r="J1041" i="5" s="1"/>
  <c r="E1041" i="5"/>
  <c r="C1041" i="5"/>
  <c r="E1040" i="5"/>
  <c r="D1040" i="5"/>
  <c r="F1040" i="5" s="1"/>
  <c r="G1040" i="5" s="1"/>
  <c r="C1040" i="5"/>
  <c r="G1039" i="5"/>
  <c r="H1039" i="5" s="1"/>
  <c r="J1039" i="5" s="1"/>
  <c r="E1039" i="5"/>
  <c r="D1039" i="5"/>
  <c r="C1039" i="5"/>
  <c r="F1039" i="5" s="1"/>
  <c r="F1038" i="5"/>
  <c r="G1038" i="5" s="1"/>
  <c r="H1038" i="5" s="1"/>
  <c r="J1038" i="5" s="1"/>
  <c r="E1038" i="5"/>
  <c r="D1038" i="5"/>
  <c r="C1038" i="5"/>
  <c r="F1037" i="5"/>
  <c r="G1037" i="5" s="1"/>
  <c r="E1037" i="5"/>
  <c r="D1037" i="5"/>
  <c r="C1037" i="5"/>
  <c r="H1036" i="5"/>
  <c r="J1036" i="5" s="1"/>
  <c r="F1036" i="5"/>
  <c r="G1036" i="5" s="1"/>
  <c r="E1036" i="5"/>
  <c r="D1036" i="5"/>
  <c r="C1036" i="5"/>
  <c r="E1035" i="5"/>
  <c r="D1035" i="5"/>
  <c r="C1035" i="5"/>
  <c r="E1034" i="5"/>
  <c r="D1034" i="5"/>
  <c r="H1034" i="5" s="1"/>
  <c r="J1034" i="5" s="1"/>
  <c r="C1034" i="5"/>
  <c r="F1034" i="5" s="1"/>
  <c r="G1034" i="5" s="1"/>
  <c r="G1033" i="5"/>
  <c r="H1033" i="5" s="1"/>
  <c r="J1033" i="5" s="1"/>
  <c r="E1033" i="5"/>
  <c r="D1033" i="5"/>
  <c r="C1033" i="5"/>
  <c r="F1033" i="5" s="1"/>
  <c r="F1032" i="5"/>
  <c r="G1032" i="5" s="1"/>
  <c r="E1032" i="5"/>
  <c r="D1032" i="5"/>
  <c r="H1032" i="5" s="1"/>
  <c r="J1032" i="5" s="1"/>
  <c r="C1032" i="5"/>
  <c r="H1031" i="5"/>
  <c r="J1031" i="5" s="1"/>
  <c r="G1031" i="5"/>
  <c r="E1031" i="5"/>
  <c r="D1031" i="5"/>
  <c r="C1031" i="5"/>
  <c r="F1031" i="5" s="1"/>
  <c r="E1030" i="5"/>
  <c r="D1030" i="5"/>
  <c r="F1030" i="5" s="1"/>
  <c r="G1030" i="5" s="1"/>
  <c r="H1030" i="5" s="1"/>
  <c r="J1030" i="5" s="1"/>
  <c r="C1030" i="5"/>
  <c r="F1029" i="5"/>
  <c r="G1029" i="5" s="1"/>
  <c r="E1029" i="5"/>
  <c r="D1029" i="5"/>
  <c r="C1029" i="5"/>
  <c r="O1028" i="5"/>
  <c r="G1028" i="5"/>
  <c r="H1028" i="5" s="1"/>
  <c r="J1028" i="5" s="1"/>
  <c r="F1028" i="5"/>
  <c r="E1028" i="5"/>
  <c r="C1028" i="5"/>
  <c r="O1027" i="5"/>
  <c r="E1027" i="5"/>
  <c r="C1027" i="5"/>
  <c r="F1027" i="5" s="1"/>
  <c r="G1027" i="5" s="1"/>
  <c r="H1027" i="5" s="1"/>
  <c r="J1027" i="5" s="1"/>
  <c r="F1026" i="5"/>
  <c r="G1026" i="5" s="1"/>
  <c r="E1026" i="5"/>
  <c r="D1026" i="5"/>
  <c r="H1026" i="5" s="1"/>
  <c r="J1026" i="5" s="1"/>
  <c r="C1026" i="5"/>
  <c r="E1025" i="5"/>
  <c r="D1025" i="5"/>
  <c r="C1025" i="5"/>
  <c r="F1025" i="5" s="1"/>
  <c r="G1025" i="5" s="1"/>
  <c r="H1025" i="5" s="1"/>
  <c r="J1025" i="5" s="1"/>
  <c r="O1024" i="5"/>
  <c r="E1024" i="5" s="1"/>
  <c r="G1024" i="5"/>
  <c r="H1024" i="5" s="1"/>
  <c r="J1024" i="5" s="1"/>
  <c r="F1024" i="5"/>
  <c r="C1024" i="5"/>
  <c r="E1023" i="5"/>
  <c r="D1023" i="5"/>
  <c r="C1023" i="5"/>
  <c r="F1023" i="5" s="1"/>
  <c r="G1023" i="5" s="1"/>
  <c r="H1023" i="5" s="1"/>
  <c r="J1023" i="5" s="1"/>
  <c r="E1022" i="5"/>
  <c r="D1022" i="5"/>
  <c r="C1022" i="5"/>
  <c r="E1021" i="5"/>
  <c r="D1021" i="5"/>
  <c r="C1021" i="5"/>
  <c r="F1021" i="5" s="1"/>
  <c r="G1021" i="5" s="1"/>
  <c r="E1020" i="5"/>
  <c r="D1020" i="5"/>
  <c r="C1020" i="5"/>
  <c r="E1019" i="5"/>
  <c r="D1019" i="5"/>
  <c r="C1019" i="5"/>
  <c r="E1018" i="5"/>
  <c r="D1018" i="5"/>
  <c r="C1018" i="5"/>
  <c r="F1018" i="5" s="1"/>
  <c r="G1018" i="5" s="1"/>
  <c r="E1017" i="5"/>
  <c r="D1017" i="5"/>
  <c r="C1017" i="5"/>
  <c r="F1017" i="5" s="1"/>
  <c r="G1017" i="5" s="1"/>
  <c r="H1017" i="5" s="1"/>
  <c r="J1017" i="5" s="1"/>
  <c r="E1016" i="5"/>
  <c r="D1016" i="5"/>
  <c r="F1016" i="5" s="1"/>
  <c r="G1016" i="5" s="1"/>
  <c r="H1016" i="5" s="1"/>
  <c r="J1016" i="5" s="1"/>
  <c r="C1016" i="5"/>
  <c r="E1015" i="5"/>
  <c r="D1015" i="5"/>
  <c r="C1015" i="5"/>
  <c r="F1015" i="5" s="1"/>
  <c r="G1015" i="5" s="1"/>
  <c r="H1015" i="5" s="1"/>
  <c r="J1015" i="5" s="1"/>
  <c r="O1014" i="5"/>
  <c r="E1014" i="5"/>
  <c r="C1014" i="5"/>
  <c r="F1014" i="5" s="1"/>
  <c r="G1014" i="5" s="1"/>
  <c r="H1014" i="5" s="1"/>
  <c r="J1014" i="5" s="1"/>
  <c r="O1013" i="5"/>
  <c r="E1013" i="5" s="1"/>
  <c r="C1013" i="5"/>
  <c r="F1013" i="5" s="1"/>
  <c r="G1013" i="5" s="1"/>
  <c r="H1013" i="5" s="1"/>
  <c r="J1013" i="5" s="1"/>
  <c r="O1012" i="5"/>
  <c r="E1012" i="5" s="1"/>
  <c r="G1012" i="5"/>
  <c r="H1012" i="5" s="1"/>
  <c r="J1012" i="5" s="1"/>
  <c r="F1012" i="5"/>
  <c r="C1012" i="5"/>
  <c r="E1011" i="5"/>
  <c r="D1011" i="5"/>
  <c r="C1011" i="5"/>
  <c r="E1010" i="5"/>
  <c r="D1010" i="5"/>
  <c r="C1010" i="5"/>
  <c r="F1010" i="5" s="1"/>
  <c r="G1010" i="5" s="1"/>
  <c r="E1009" i="5"/>
  <c r="D1009" i="5"/>
  <c r="C1009" i="5"/>
  <c r="F1009" i="5" s="1"/>
  <c r="G1009" i="5" s="1"/>
  <c r="H1009" i="5" s="1"/>
  <c r="J1009" i="5" s="1"/>
  <c r="F1008" i="5"/>
  <c r="G1008" i="5" s="1"/>
  <c r="E1008" i="5"/>
  <c r="D1008" i="5"/>
  <c r="H1008" i="5" s="1"/>
  <c r="J1008" i="5" s="1"/>
  <c r="C1008" i="5"/>
  <c r="E1007" i="5"/>
  <c r="D1007" i="5"/>
  <c r="C1007" i="5"/>
  <c r="E1006" i="5"/>
  <c r="D1006" i="5"/>
  <c r="H1006" i="5" s="1"/>
  <c r="J1006" i="5" s="1"/>
  <c r="C1006" i="5"/>
  <c r="F1006" i="5" s="1"/>
  <c r="G1006" i="5" s="1"/>
  <c r="E1005" i="5"/>
  <c r="D1005" i="5"/>
  <c r="C1005" i="5"/>
  <c r="F1005" i="5" s="1"/>
  <c r="G1005" i="5" s="1"/>
  <c r="F1004" i="5"/>
  <c r="G1004" i="5" s="1"/>
  <c r="E1004" i="5"/>
  <c r="D1004" i="5"/>
  <c r="H1004" i="5" s="1"/>
  <c r="J1004" i="5" s="1"/>
  <c r="C1004" i="5"/>
  <c r="E1003" i="5"/>
  <c r="D1003" i="5"/>
  <c r="C1003" i="5"/>
  <c r="E1002" i="5"/>
  <c r="D1002" i="5"/>
  <c r="C1002" i="5"/>
  <c r="F1002" i="5" s="1"/>
  <c r="G1002" i="5" s="1"/>
  <c r="O1001" i="5"/>
  <c r="E1001" i="5" s="1"/>
  <c r="C1001" i="5"/>
  <c r="F1001" i="5" s="1"/>
  <c r="G1001" i="5" s="1"/>
  <c r="H1001" i="5" s="1"/>
  <c r="J1001" i="5" s="1"/>
  <c r="E1000" i="5"/>
  <c r="D1000" i="5"/>
  <c r="C1000" i="5"/>
  <c r="E999" i="5"/>
  <c r="D999" i="5"/>
  <c r="C999" i="5"/>
  <c r="F999" i="5" s="1"/>
  <c r="G999" i="5" s="1"/>
  <c r="H999" i="5" s="1"/>
  <c r="J999" i="5" s="1"/>
  <c r="O998" i="5"/>
  <c r="E998" i="5"/>
  <c r="C998" i="5"/>
  <c r="F998" i="5" s="1"/>
  <c r="G998" i="5" s="1"/>
  <c r="H998" i="5" s="1"/>
  <c r="J998" i="5" s="1"/>
  <c r="G997" i="5"/>
  <c r="F997" i="5"/>
  <c r="E997" i="5"/>
  <c r="D997" i="5"/>
  <c r="C997" i="5"/>
  <c r="O996" i="5"/>
  <c r="F996" i="5"/>
  <c r="G996" i="5" s="1"/>
  <c r="H996" i="5" s="1"/>
  <c r="J996" i="5" s="1"/>
  <c r="E996" i="5"/>
  <c r="C996" i="5"/>
  <c r="E995" i="5"/>
  <c r="D995" i="5"/>
  <c r="H995" i="5" s="1"/>
  <c r="J995" i="5" s="1"/>
  <c r="C995" i="5"/>
  <c r="F995" i="5" s="1"/>
  <c r="G995" i="5" s="1"/>
  <c r="E994" i="5"/>
  <c r="D994" i="5"/>
  <c r="C994" i="5"/>
  <c r="F994" i="5" s="1"/>
  <c r="G994" i="5" s="1"/>
  <c r="H994" i="5" s="1"/>
  <c r="J994" i="5" s="1"/>
  <c r="G993" i="5"/>
  <c r="H993" i="5" s="1"/>
  <c r="J993" i="5" s="1"/>
  <c r="F993" i="5"/>
  <c r="E993" i="5"/>
  <c r="D993" i="5"/>
  <c r="C993" i="5"/>
  <c r="O992" i="5"/>
  <c r="E992" i="5" s="1"/>
  <c r="F992" i="5"/>
  <c r="G992" i="5" s="1"/>
  <c r="H992" i="5" s="1"/>
  <c r="J992" i="5" s="1"/>
  <c r="C992" i="5"/>
  <c r="O991" i="5"/>
  <c r="E991" i="5" s="1"/>
  <c r="C991" i="5"/>
  <c r="F991" i="5" s="1"/>
  <c r="G991" i="5" s="1"/>
  <c r="H991" i="5" s="1"/>
  <c r="J991" i="5" s="1"/>
  <c r="E990" i="5"/>
  <c r="D990" i="5"/>
  <c r="H990" i="5" s="1"/>
  <c r="J990" i="5" s="1"/>
  <c r="C990" i="5"/>
  <c r="F990" i="5" s="1"/>
  <c r="G990" i="5" s="1"/>
  <c r="O989" i="5"/>
  <c r="E989" i="5" s="1"/>
  <c r="C989" i="5"/>
  <c r="F989" i="5" s="1"/>
  <c r="G989" i="5" s="1"/>
  <c r="H989" i="5" s="1"/>
  <c r="J989" i="5" s="1"/>
  <c r="O988" i="5"/>
  <c r="E988" i="5" s="1"/>
  <c r="G988" i="5"/>
  <c r="H988" i="5" s="1"/>
  <c r="J988" i="5" s="1"/>
  <c r="F988" i="5"/>
  <c r="C988" i="5"/>
  <c r="E987" i="5"/>
  <c r="D987" i="5"/>
  <c r="C987" i="5"/>
  <c r="F987" i="5" s="1"/>
  <c r="G987" i="5" s="1"/>
  <c r="H987" i="5" s="1"/>
  <c r="J987" i="5" s="1"/>
  <c r="O986" i="5"/>
  <c r="E986" i="5"/>
  <c r="C986" i="5"/>
  <c r="F986" i="5" s="1"/>
  <c r="G986" i="5" s="1"/>
  <c r="H986" i="5" s="1"/>
  <c r="J986" i="5" s="1"/>
  <c r="E985" i="5"/>
  <c r="D985" i="5"/>
  <c r="C985" i="5"/>
  <c r="F985" i="5" s="1"/>
  <c r="G985" i="5" s="1"/>
  <c r="O984" i="5"/>
  <c r="E984" i="5" s="1"/>
  <c r="F984" i="5"/>
  <c r="G984" i="5" s="1"/>
  <c r="H984" i="5" s="1"/>
  <c r="J984" i="5" s="1"/>
  <c r="C984" i="5"/>
  <c r="E983" i="5"/>
  <c r="D983" i="5"/>
  <c r="C983" i="5"/>
  <c r="F983" i="5" s="1"/>
  <c r="G983" i="5" s="1"/>
  <c r="O982" i="5"/>
  <c r="E982" i="5"/>
  <c r="C982" i="5"/>
  <c r="F982" i="5" s="1"/>
  <c r="G982" i="5" s="1"/>
  <c r="H982" i="5" s="1"/>
  <c r="J982" i="5" s="1"/>
  <c r="G981" i="5"/>
  <c r="H981" i="5" s="1"/>
  <c r="J981" i="5" s="1"/>
  <c r="F981" i="5"/>
  <c r="E981" i="5"/>
  <c r="D981" i="5"/>
  <c r="C981" i="5"/>
  <c r="F980" i="5"/>
  <c r="G980" i="5" s="1"/>
  <c r="H980" i="5" s="1"/>
  <c r="J980" i="5" s="1"/>
  <c r="E980" i="5"/>
  <c r="D980" i="5"/>
  <c r="C980" i="5"/>
  <c r="E979" i="5"/>
  <c r="D979" i="5"/>
  <c r="F979" i="5" s="1"/>
  <c r="G979" i="5" s="1"/>
  <c r="H979" i="5" s="1"/>
  <c r="J979" i="5" s="1"/>
  <c r="C979" i="5"/>
  <c r="E978" i="5"/>
  <c r="D978" i="5"/>
  <c r="C978" i="5"/>
  <c r="F978" i="5" s="1"/>
  <c r="G978" i="5" s="1"/>
  <c r="O977" i="5"/>
  <c r="E977" i="5" s="1"/>
  <c r="C977" i="5"/>
  <c r="F977" i="5" s="1"/>
  <c r="G977" i="5" s="1"/>
  <c r="H977" i="5" s="1"/>
  <c r="J977" i="5" s="1"/>
  <c r="O976" i="5"/>
  <c r="E976" i="5" s="1"/>
  <c r="F976" i="5"/>
  <c r="G976" i="5" s="1"/>
  <c r="H976" i="5" s="1"/>
  <c r="J976" i="5" s="1"/>
  <c r="C976" i="5"/>
  <c r="O975" i="5"/>
  <c r="E975" i="5" s="1"/>
  <c r="C975" i="5"/>
  <c r="F975" i="5" s="1"/>
  <c r="G975" i="5" s="1"/>
  <c r="H975" i="5" s="1"/>
  <c r="J975" i="5" s="1"/>
  <c r="O974" i="5"/>
  <c r="E974" i="5" s="1"/>
  <c r="C974" i="5"/>
  <c r="F974" i="5" s="1"/>
  <c r="G974" i="5" s="1"/>
  <c r="H974" i="5" s="1"/>
  <c r="J974" i="5" s="1"/>
  <c r="G973" i="5"/>
  <c r="H973" i="5" s="1"/>
  <c r="J973" i="5" s="1"/>
  <c r="F973" i="5"/>
  <c r="E973" i="5"/>
  <c r="D973" i="5"/>
  <c r="C973" i="5"/>
  <c r="F972" i="5"/>
  <c r="G972" i="5" s="1"/>
  <c r="E972" i="5"/>
  <c r="D972" i="5"/>
  <c r="C972" i="5"/>
  <c r="E971" i="5"/>
  <c r="D971" i="5"/>
  <c r="C971" i="5"/>
  <c r="E970" i="5"/>
  <c r="D970" i="5"/>
  <c r="C970" i="5"/>
  <c r="F970" i="5" s="1"/>
  <c r="G970" i="5" s="1"/>
  <c r="E969" i="5"/>
  <c r="D969" i="5"/>
  <c r="C969" i="5"/>
  <c r="F969" i="5" s="1"/>
  <c r="G969" i="5" s="1"/>
  <c r="H969" i="5" s="1"/>
  <c r="J969" i="5" s="1"/>
  <c r="E968" i="5"/>
  <c r="D968" i="5"/>
  <c r="C968" i="5"/>
  <c r="F968" i="5" s="1"/>
  <c r="G968" i="5" s="1"/>
  <c r="H968" i="5" s="1"/>
  <c r="J968" i="5" s="1"/>
  <c r="E967" i="5"/>
  <c r="D967" i="5"/>
  <c r="F967" i="5" s="1"/>
  <c r="G967" i="5" s="1"/>
  <c r="H967" i="5" s="1"/>
  <c r="J967" i="5" s="1"/>
  <c r="C967" i="5"/>
  <c r="E966" i="5"/>
  <c r="C966" i="5"/>
  <c r="F966" i="5" s="1"/>
  <c r="G966" i="5" s="1"/>
  <c r="H966" i="5" s="1"/>
  <c r="J966" i="5" s="1"/>
  <c r="F965" i="5"/>
  <c r="G965" i="5" s="1"/>
  <c r="E965" i="5"/>
  <c r="D965" i="5"/>
  <c r="C965" i="5"/>
  <c r="E964" i="5"/>
  <c r="D964" i="5"/>
  <c r="C964" i="5"/>
  <c r="F964" i="5" s="1"/>
  <c r="G964" i="5" s="1"/>
  <c r="E963" i="5"/>
  <c r="D963" i="5"/>
  <c r="H963" i="5" s="1"/>
  <c r="J963" i="5" s="1"/>
  <c r="C963" i="5"/>
  <c r="F963" i="5" s="1"/>
  <c r="G963" i="5" s="1"/>
  <c r="O962" i="5"/>
  <c r="E962" i="5" s="1"/>
  <c r="C962" i="5"/>
  <c r="F962" i="5" s="1"/>
  <c r="G962" i="5" s="1"/>
  <c r="H962" i="5" s="1"/>
  <c r="J962" i="5" s="1"/>
  <c r="O961" i="5"/>
  <c r="E961" i="5" s="1"/>
  <c r="F961" i="5"/>
  <c r="G961" i="5" s="1"/>
  <c r="H961" i="5" s="1"/>
  <c r="J961" i="5" s="1"/>
  <c r="C961" i="5"/>
  <c r="O960" i="5"/>
  <c r="E960" i="5" s="1"/>
  <c r="C960" i="5"/>
  <c r="F960" i="5" s="1"/>
  <c r="G960" i="5" s="1"/>
  <c r="H960" i="5" s="1"/>
  <c r="J960" i="5" s="1"/>
  <c r="H959" i="5"/>
  <c r="J959" i="5" s="1"/>
  <c r="G959" i="5"/>
  <c r="F959" i="5"/>
  <c r="E959" i="5"/>
  <c r="D959" i="5"/>
  <c r="C959" i="5"/>
  <c r="O958" i="5"/>
  <c r="E958" i="5" s="1"/>
  <c r="H958" i="5"/>
  <c r="J958" i="5" s="1"/>
  <c r="G958" i="5"/>
  <c r="F958" i="5"/>
  <c r="C958" i="5"/>
  <c r="F957" i="5"/>
  <c r="G957" i="5" s="1"/>
  <c r="E957" i="5"/>
  <c r="D957" i="5"/>
  <c r="H957" i="5" s="1"/>
  <c r="J957" i="5" s="1"/>
  <c r="C957" i="5"/>
  <c r="O956" i="5"/>
  <c r="F956" i="5"/>
  <c r="G956" i="5" s="1"/>
  <c r="H956" i="5" s="1"/>
  <c r="J956" i="5" s="1"/>
  <c r="E956" i="5"/>
  <c r="C956" i="5"/>
  <c r="E955" i="5"/>
  <c r="D955" i="5"/>
  <c r="C955" i="5"/>
  <c r="O954" i="5"/>
  <c r="E954" i="5" s="1"/>
  <c r="C954" i="5"/>
  <c r="F954" i="5" s="1"/>
  <c r="G954" i="5" s="1"/>
  <c r="H954" i="5" s="1"/>
  <c r="J954" i="5" s="1"/>
  <c r="O953" i="5"/>
  <c r="E953" i="5" s="1"/>
  <c r="G953" i="5"/>
  <c r="H953" i="5" s="1"/>
  <c r="J953" i="5" s="1"/>
  <c r="F953" i="5"/>
  <c r="C953" i="5"/>
  <c r="O952" i="5"/>
  <c r="E952" i="5" s="1"/>
  <c r="C952" i="5"/>
  <c r="F952" i="5" s="1"/>
  <c r="G952" i="5" s="1"/>
  <c r="H952" i="5" s="1"/>
  <c r="J952" i="5" s="1"/>
  <c r="H951" i="5"/>
  <c r="J951" i="5" s="1"/>
  <c r="G951" i="5"/>
  <c r="F951" i="5"/>
  <c r="E951" i="5"/>
  <c r="D951" i="5"/>
  <c r="C951" i="5"/>
  <c r="G950" i="5"/>
  <c r="H950" i="5" s="1"/>
  <c r="J950" i="5" s="1"/>
  <c r="F950" i="5"/>
  <c r="E950" i="5"/>
  <c r="D950" i="5"/>
  <c r="C950" i="5"/>
  <c r="O949" i="5"/>
  <c r="G949" i="5"/>
  <c r="H949" i="5" s="1"/>
  <c r="J949" i="5" s="1"/>
  <c r="F949" i="5"/>
  <c r="E949" i="5"/>
  <c r="C949" i="5"/>
  <c r="E948" i="5"/>
  <c r="D948" i="5"/>
  <c r="H948" i="5" s="1"/>
  <c r="J948" i="5" s="1"/>
  <c r="C948" i="5"/>
  <c r="F948" i="5" s="1"/>
  <c r="G948" i="5" s="1"/>
  <c r="E947" i="5"/>
  <c r="D947" i="5"/>
  <c r="C947" i="5"/>
  <c r="O946" i="5"/>
  <c r="E946" i="5" s="1"/>
  <c r="C946" i="5"/>
  <c r="F946" i="5" s="1"/>
  <c r="G946" i="5" s="1"/>
  <c r="H946" i="5" s="1"/>
  <c r="J946" i="5" s="1"/>
  <c r="E945" i="5"/>
  <c r="D945" i="5"/>
  <c r="F945" i="5" s="1"/>
  <c r="G945" i="5" s="1"/>
  <c r="H945" i="5" s="1"/>
  <c r="J945" i="5" s="1"/>
  <c r="C945" i="5"/>
  <c r="E944" i="5"/>
  <c r="D944" i="5"/>
  <c r="C944" i="5"/>
  <c r="F944" i="5" s="1"/>
  <c r="G944" i="5" s="1"/>
  <c r="H944" i="5" s="1"/>
  <c r="J944" i="5" s="1"/>
  <c r="H943" i="5"/>
  <c r="J943" i="5" s="1"/>
  <c r="G943" i="5"/>
  <c r="F943" i="5"/>
  <c r="E943" i="5"/>
  <c r="C943" i="5"/>
  <c r="F942" i="5"/>
  <c r="G942" i="5" s="1"/>
  <c r="E942" i="5"/>
  <c r="D942" i="5"/>
  <c r="H942" i="5" s="1"/>
  <c r="J942" i="5" s="1"/>
  <c r="C942" i="5"/>
  <c r="E941" i="5"/>
  <c r="D941" i="5"/>
  <c r="H941" i="5" s="1"/>
  <c r="J941" i="5" s="1"/>
  <c r="C941" i="5"/>
  <c r="F941" i="5" s="1"/>
  <c r="G941" i="5" s="1"/>
  <c r="O940" i="5"/>
  <c r="E940" i="5"/>
  <c r="C940" i="5"/>
  <c r="F940" i="5" s="1"/>
  <c r="G940" i="5" s="1"/>
  <c r="H940" i="5" s="1"/>
  <c r="J940" i="5" s="1"/>
  <c r="E939" i="5"/>
  <c r="D939" i="5"/>
  <c r="C939" i="5"/>
  <c r="F939" i="5" s="1"/>
  <c r="G939" i="5" s="1"/>
  <c r="H939" i="5" s="1"/>
  <c r="J939" i="5" s="1"/>
  <c r="J938" i="5"/>
  <c r="F938" i="5"/>
  <c r="G938" i="5" s="1"/>
  <c r="H938" i="5" s="1"/>
  <c r="E938" i="5"/>
  <c r="D938" i="5"/>
  <c r="C938" i="5"/>
  <c r="J937" i="5"/>
  <c r="H937" i="5"/>
  <c r="E937" i="5"/>
  <c r="D937" i="5"/>
  <c r="C937" i="5"/>
  <c r="F937" i="5" s="1"/>
  <c r="G937" i="5" s="1"/>
  <c r="G936" i="5"/>
  <c r="H936" i="5" s="1"/>
  <c r="J936" i="5" s="1"/>
  <c r="F936" i="5"/>
  <c r="E936" i="5"/>
  <c r="D936" i="5"/>
  <c r="C936" i="5"/>
  <c r="G935" i="5"/>
  <c r="H935" i="5" s="1"/>
  <c r="J935" i="5" s="1"/>
  <c r="F935" i="5"/>
  <c r="E935" i="5"/>
  <c r="D935" i="5"/>
  <c r="C935" i="5"/>
  <c r="F934" i="5"/>
  <c r="G934" i="5" s="1"/>
  <c r="E934" i="5"/>
  <c r="D934" i="5"/>
  <c r="H934" i="5" s="1"/>
  <c r="J934" i="5" s="1"/>
  <c r="C934" i="5"/>
  <c r="E933" i="5"/>
  <c r="D933" i="5"/>
  <c r="C933" i="5"/>
  <c r="O932" i="5"/>
  <c r="E932" i="5"/>
  <c r="C932" i="5"/>
  <c r="F932" i="5" s="1"/>
  <c r="G932" i="5" s="1"/>
  <c r="H932" i="5" s="1"/>
  <c r="J932" i="5" s="1"/>
  <c r="O931" i="5"/>
  <c r="E931" i="5" s="1"/>
  <c r="C931" i="5"/>
  <c r="F931" i="5" s="1"/>
  <c r="G931" i="5" s="1"/>
  <c r="H931" i="5" s="1"/>
  <c r="J931" i="5" s="1"/>
  <c r="H930" i="5"/>
  <c r="J930" i="5" s="1"/>
  <c r="F930" i="5"/>
  <c r="G930" i="5" s="1"/>
  <c r="E930" i="5"/>
  <c r="D930" i="5"/>
  <c r="C930" i="5"/>
  <c r="O929" i="5"/>
  <c r="E929" i="5" s="1"/>
  <c r="C929" i="5"/>
  <c r="F929" i="5" s="1"/>
  <c r="G929" i="5" s="1"/>
  <c r="H929" i="5" s="1"/>
  <c r="J929" i="5" s="1"/>
  <c r="F928" i="5"/>
  <c r="G928" i="5" s="1"/>
  <c r="H928" i="5" s="1"/>
  <c r="J928" i="5" s="1"/>
  <c r="E928" i="5"/>
  <c r="D928" i="5"/>
  <c r="C928" i="5"/>
  <c r="O927" i="5"/>
  <c r="E927" i="5" s="1"/>
  <c r="F927" i="5"/>
  <c r="G927" i="5" s="1"/>
  <c r="H927" i="5" s="1"/>
  <c r="J927" i="5" s="1"/>
  <c r="C927" i="5"/>
  <c r="F926" i="5"/>
  <c r="G926" i="5" s="1"/>
  <c r="H926" i="5" s="1"/>
  <c r="J926" i="5" s="1"/>
  <c r="E926" i="5"/>
  <c r="D926" i="5"/>
  <c r="C926" i="5"/>
  <c r="E925" i="5"/>
  <c r="D925" i="5"/>
  <c r="C925" i="5"/>
  <c r="F925" i="5" s="1"/>
  <c r="G925" i="5" s="1"/>
  <c r="O924" i="5"/>
  <c r="E924" i="5"/>
  <c r="C924" i="5"/>
  <c r="F924" i="5" s="1"/>
  <c r="G924" i="5" s="1"/>
  <c r="H924" i="5" s="1"/>
  <c r="J924" i="5" s="1"/>
  <c r="O923" i="5"/>
  <c r="E923" i="5" s="1"/>
  <c r="F923" i="5"/>
  <c r="G923" i="5" s="1"/>
  <c r="H923" i="5" s="1"/>
  <c r="J923" i="5" s="1"/>
  <c r="C923" i="5"/>
  <c r="O922" i="5"/>
  <c r="E922" i="5"/>
  <c r="C922" i="5"/>
  <c r="F922" i="5" s="1"/>
  <c r="G922" i="5" s="1"/>
  <c r="H922" i="5" s="1"/>
  <c r="J922" i="5" s="1"/>
  <c r="O921" i="5"/>
  <c r="E921" i="5" s="1"/>
  <c r="J921" i="5"/>
  <c r="H921" i="5"/>
  <c r="F921" i="5"/>
  <c r="G921" i="5" s="1"/>
  <c r="C921" i="5"/>
  <c r="E920" i="5"/>
  <c r="D920" i="5"/>
  <c r="C920" i="5"/>
  <c r="E919" i="5"/>
  <c r="D919" i="5"/>
  <c r="C919" i="5"/>
  <c r="F919" i="5" s="1"/>
  <c r="G919" i="5" s="1"/>
  <c r="E918" i="5"/>
  <c r="C918" i="5"/>
  <c r="F918" i="5" s="1"/>
  <c r="G918" i="5" s="1"/>
  <c r="H918" i="5" s="1"/>
  <c r="J918" i="5" s="1"/>
  <c r="O917" i="5"/>
  <c r="E917" i="5"/>
  <c r="C917" i="5"/>
  <c r="F917" i="5" s="1"/>
  <c r="G917" i="5" s="1"/>
  <c r="H917" i="5" s="1"/>
  <c r="J917" i="5" s="1"/>
  <c r="O916" i="5"/>
  <c r="E916" i="5" s="1"/>
  <c r="F916" i="5"/>
  <c r="G916" i="5" s="1"/>
  <c r="H916" i="5" s="1"/>
  <c r="J916" i="5" s="1"/>
  <c r="C916" i="5"/>
  <c r="F915" i="5"/>
  <c r="G915" i="5" s="1"/>
  <c r="H915" i="5" s="1"/>
  <c r="J915" i="5" s="1"/>
  <c r="E915" i="5"/>
  <c r="C915" i="5"/>
  <c r="O914" i="5"/>
  <c r="G914" i="5"/>
  <c r="H914" i="5" s="1"/>
  <c r="J914" i="5" s="1"/>
  <c r="F914" i="5"/>
  <c r="E914" i="5"/>
  <c r="C914" i="5"/>
  <c r="F913" i="5"/>
  <c r="G913" i="5" s="1"/>
  <c r="E913" i="5"/>
  <c r="D913" i="5"/>
  <c r="C913" i="5"/>
  <c r="H912" i="5"/>
  <c r="J912" i="5" s="1"/>
  <c r="F912" i="5"/>
  <c r="G912" i="5" s="1"/>
  <c r="E912" i="5"/>
  <c r="D912" i="5"/>
  <c r="C912" i="5"/>
  <c r="E911" i="5"/>
  <c r="D911" i="5"/>
  <c r="C911" i="5"/>
  <c r="E910" i="5"/>
  <c r="D910" i="5"/>
  <c r="C910" i="5"/>
  <c r="F910" i="5" s="1"/>
  <c r="G910" i="5" s="1"/>
  <c r="H910" i="5" s="1"/>
  <c r="J910" i="5" s="1"/>
  <c r="O909" i="5"/>
  <c r="E909" i="5" s="1"/>
  <c r="C909" i="5"/>
  <c r="F909" i="5" s="1"/>
  <c r="G909" i="5" s="1"/>
  <c r="H909" i="5" s="1"/>
  <c r="J909" i="5" s="1"/>
  <c r="E908" i="5"/>
  <c r="D908" i="5"/>
  <c r="C908" i="5"/>
  <c r="H907" i="5"/>
  <c r="J907" i="5" s="1"/>
  <c r="G907" i="5"/>
  <c r="F907" i="5"/>
  <c r="E907" i="5"/>
  <c r="C907" i="5"/>
  <c r="G906" i="5"/>
  <c r="F906" i="5"/>
  <c r="E906" i="5"/>
  <c r="D906" i="5"/>
  <c r="C906" i="5"/>
  <c r="E905" i="5"/>
  <c r="D905" i="5"/>
  <c r="C905" i="5"/>
  <c r="E904" i="5"/>
  <c r="D904" i="5"/>
  <c r="C904" i="5"/>
  <c r="F904" i="5" s="1"/>
  <c r="G904" i="5" s="1"/>
  <c r="H903" i="5"/>
  <c r="J903" i="5" s="1"/>
  <c r="F903" i="5"/>
  <c r="G903" i="5" s="1"/>
  <c r="E903" i="5"/>
  <c r="D903" i="5"/>
  <c r="C903" i="5"/>
  <c r="E902" i="5"/>
  <c r="D902" i="5"/>
  <c r="C902" i="5"/>
  <c r="F902" i="5" s="1"/>
  <c r="G902" i="5" s="1"/>
  <c r="H902" i="5" s="1"/>
  <c r="J902" i="5" s="1"/>
  <c r="E901" i="5"/>
  <c r="D901" i="5"/>
  <c r="C901" i="5"/>
  <c r="G900" i="5"/>
  <c r="H900" i="5" s="1"/>
  <c r="J900" i="5" s="1"/>
  <c r="F900" i="5"/>
  <c r="E900" i="5"/>
  <c r="C900" i="5"/>
  <c r="O899" i="5"/>
  <c r="E899" i="5" s="1"/>
  <c r="C899" i="5"/>
  <c r="F899" i="5" s="1"/>
  <c r="G899" i="5" s="1"/>
  <c r="H899" i="5" s="1"/>
  <c r="J899" i="5" s="1"/>
  <c r="F898" i="5"/>
  <c r="G898" i="5" s="1"/>
  <c r="E898" i="5"/>
  <c r="D898" i="5"/>
  <c r="H898" i="5" s="1"/>
  <c r="J898" i="5" s="1"/>
  <c r="C898" i="5"/>
  <c r="O897" i="5"/>
  <c r="E897" i="5"/>
  <c r="C897" i="5"/>
  <c r="F897" i="5" s="1"/>
  <c r="G897" i="5" s="1"/>
  <c r="H897" i="5" s="1"/>
  <c r="J897" i="5" s="1"/>
  <c r="E896" i="5"/>
  <c r="D896" i="5"/>
  <c r="C896" i="5"/>
  <c r="F896" i="5" s="1"/>
  <c r="G896" i="5" s="1"/>
  <c r="E895" i="5"/>
  <c r="D895" i="5"/>
  <c r="C895" i="5"/>
  <c r="F895" i="5" s="1"/>
  <c r="G895" i="5" s="1"/>
  <c r="H895" i="5" s="1"/>
  <c r="J895" i="5" s="1"/>
  <c r="J894" i="5"/>
  <c r="E894" i="5"/>
  <c r="D894" i="5"/>
  <c r="F894" i="5" s="1"/>
  <c r="G894" i="5" s="1"/>
  <c r="H894" i="5" s="1"/>
  <c r="C894" i="5"/>
  <c r="H893" i="5"/>
  <c r="J893" i="5" s="1"/>
  <c r="F893" i="5"/>
  <c r="G893" i="5" s="1"/>
  <c r="E893" i="5"/>
  <c r="D893" i="5"/>
  <c r="C893" i="5"/>
  <c r="F892" i="5"/>
  <c r="G892" i="5" s="1"/>
  <c r="H892" i="5" s="1"/>
  <c r="J892" i="5" s="1"/>
  <c r="E892" i="5"/>
  <c r="D892" i="5"/>
  <c r="C892" i="5"/>
  <c r="E891" i="5"/>
  <c r="D891" i="5"/>
  <c r="C891" i="5"/>
  <c r="E890" i="5"/>
  <c r="D890" i="5"/>
  <c r="H890" i="5" s="1"/>
  <c r="J890" i="5" s="1"/>
  <c r="C890" i="5"/>
  <c r="F890" i="5" s="1"/>
  <c r="G890" i="5" s="1"/>
  <c r="E889" i="5"/>
  <c r="D889" i="5"/>
  <c r="C889" i="5"/>
  <c r="O888" i="5"/>
  <c r="E888" i="5" s="1"/>
  <c r="H888" i="5"/>
  <c r="J888" i="5" s="1"/>
  <c r="G888" i="5"/>
  <c r="C888" i="5"/>
  <c r="F888" i="5" s="1"/>
  <c r="O887" i="5"/>
  <c r="E887" i="5" s="1"/>
  <c r="F887" i="5"/>
  <c r="G887" i="5" s="1"/>
  <c r="H887" i="5" s="1"/>
  <c r="J887" i="5" s="1"/>
  <c r="C887" i="5"/>
  <c r="E886" i="5"/>
  <c r="D886" i="5"/>
  <c r="C886" i="5"/>
  <c r="F886" i="5" s="1"/>
  <c r="G886" i="5" s="1"/>
  <c r="E885" i="5"/>
  <c r="D885" i="5"/>
  <c r="C885" i="5"/>
  <c r="F885" i="5" s="1"/>
  <c r="G885" i="5" s="1"/>
  <c r="J884" i="5"/>
  <c r="E884" i="5"/>
  <c r="D884" i="5"/>
  <c r="C884" i="5"/>
  <c r="F884" i="5" s="1"/>
  <c r="G884" i="5" s="1"/>
  <c r="H884" i="5" s="1"/>
  <c r="H883" i="5"/>
  <c r="J883" i="5" s="1"/>
  <c r="E883" i="5"/>
  <c r="D883" i="5"/>
  <c r="F883" i="5" s="1"/>
  <c r="G883" i="5" s="1"/>
  <c r="C883" i="5"/>
  <c r="G882" i="5"/>
  <c r="H882" i="5" s="1"/>
  <c r="J882" i="5" s="1"/>
  <c r="E882" i="5"/>
  <c r="D882" i="5"/>
  <c r="C882" i="5"/>
  <c r="F882" i="5" s="1"/>
  <c r="F881" i="5"/>
  <c r="G881" i="5" s="1"/>
  <c r="H881" i="5" s="1"/>
  <c r="J881" i="5" s="1"/>
  <c r="E881" i="5"/>
  <c r="D881" i="5"/>
  <c r="C881" i="5"/>
  <c r="E880" i="5"/>
  <c r="D880" i="5"/>
  <c r="C880" i="5"/>
  <c r="F880" i="5" s="1"/>
  <c r="G880" i="5" s="1"/>
  <c r="E879" i="5"/>
  <c r="C879" i="5"/>
  <c r="F879" i="5" s="1"/>
  <c r="G879" i="5" s="1"/>
  <c r="H879" i="5" s="1"/>
  <c r="J879" i="5" s="1"/>
  <c r="E878" i="5"/>
  <c r="D878" i="5"/>
  <c r="C878" i="5"/>
  <c r="F878" i="5" s="1"/>
  <c r="G878" i="5" s="1"/>
  <c r="O877" i="5"/>
  <c r="E877" i="5" s="1"/>
  <c r="C877" i="5"/>
  <c r="F877" i="5" s="1"/>
  <c r="G877" i="5" s="1"/>
  <c r="H877" i="5" s="1"/>
  <c r="J877" i="5" s="1"/>
  <c r="O876" i="5"/>
  <c r="E876" i="5" s="1"/>
  <c r="C876" i="5"/>
  <c r="F876" i="5" s="1"/>
  <c r="G876" i="5" s="1"/>
  <c r="H876" i="5" s="1"/>
  <c r="J876" i="5" s="1"/>
  <c r="O875" i="5"/>
  <c r="E875" i="5" s="1"/>
  <c r="C875" i="5"/>
  <c r="F875" i="5" s="1"/>
  <c r="G875" i="5" s="1"/>
  <c r="H875" i="5" s="1"/>
  <c r="J875" i="5" s="1"/>
  <c r="F874" i="5"/>
  <c r="G874" i="5" s="1"/>
  <c r="H874" i="5" s="1"/>
  <c r="J874" i="5" s="1"/>
  <c r="E874" i="5"/>
  <c r="D874" i="5"/>
  <c r="C874" i="5"/>
  <c r="E873" i="5"/>
  <c r="D873" i="5"/>
  <c r="H873" i="5" s="1"/>
  <c r="J873" i="5" s="1"/>
  <c r="C873" i="5"/>
  <c r="F873" i="5" s="1"/>
  <c r="G873" i="5" s="1"/>
  <c r="E872" i="5"/>
  <c r="D872" i="5"/>
  <c r="C872" i="5"/>
  <c r="E871" i="5"/>
  <c r="D871" i="5"/>
  <c r="C871" i="5"/>
  <c r="F871" i="5" s="1"/>
  <c r="G871" i="5" s="1"/>
  <c r="O870" i="5"/>
  <c r="E870" i="5"/>
  <c r="C870" i="5"/>
  <c r="F870" i="5" s="1"/>
  <c r="G870" i="5" s="1"/>
  <c r="H870" i="5" s="1"/>
  <c r="J870" i="5" s="1"/>
  <c r="O869" i="5"/>
  <c r="E869" i="5" s="1"/>
  <c r="C869" i="5"/>
  <c r="F869" i="5" s="1"/>
  <c r="G869" i="5" s="1"/>
  <c r="H869" i="5" s="1"/>
  <c r="J869" i="5" s="1"/>
  <c r="H868" i="5"/>
  <c r="J868" i="5" s="1"/>
  <c r="F868" i="5"/>
  <c r="G868" i="5" s="1"/>
  <c r="E868" i="5"/>
  <c r="D868" i="5"/>
  <c r="C868" i="5"/>
  <c r="G867" i="5"/>
  <c r="H867" i="5" s="1"/>
  <c r="J867" i="5" s="1"/>
  <c r="F867" i="5"/>
  <c r="E867" i="5"/>
  <c r="C867" i="5"/>
  <c r="O866" i="5"/>
  <c r="E866" i="5" s="1"/>
  <c r="F866" i="5"/>
  <c r="G866" i="5" s="1"/>
  <c r="H866" i="5" s="1"/>
  <c r="J866" i="5" s="1"/>
  <c r="C866" i="5"/>
  <c r="E865" i="5"/>
  <c r="C865" i="5"/>
  <c r="F865" i="5" s="1"/>
  <c r="G865" i="5" s="1"/>
  <c r="H865" i="5" s="1"/>
  <c r="J865" i="5" s="1"/>
  <c r="E864" i="5"/>
  <c r="D864" i="5"/>
  <c r="C864" i="5"/>
  <c r="F864" i="5" s="1"/>
  <c r="G864" i="5" s="1"/>
  <c r="J863" i="5"/>
  <c r="E863" i="5"/>
  <c r="D863" i="5"/>
  <c r="C863" i="5"/>
  <c r="F863" i="5" s="1"/>
  <c r="G863" i="5" s="1"/>
  <c r="H863" i="5" s="1"/>
  <c r="F862" i="5"/>
  <c r="G862" i="5" s="1"/>
  <c r="H862" i="5" s="1"/>
  <c r="J862" i="5" s="1"/>
  <c r="E862" i="5"/>
  <c r="D862" i="5"/>
  <c r="C862" i="5"/>
  <c r="G861" i="5"/>
  <c r="H861" i="5" s="1"/>
  <c r="J861" i="5" s="1"/>
  <c r="E861" i="5"/>
  <c r="D861" i="5"/>
  <c r="C861" i="5"/>
  <c r="F861" i="5" s="1"/>
  <c r="O860" i="5"/>
  <c r="G860" i="5"/>
  <c r="H860" i="5" s="1"/>
  <c r="J860" i="5" s="1"/>
  <c r="F860" i="5"/>
  <c r="E860" i="5"/>
  <c r="C860" i="5"/>
  <c r="E859" i="5"/>
  <c r="D859" i="5"/>
  <c r="C859" i="5"/>
  <c r="F859" i="5" s="1"/>
  <c r="G859" i="5" s="1"/>
  <c r="E858" i="5"/>
  <c r="D858" i="5"/>
  <c r="C858" i="5"/>
  <c r="O857" i="5"/>
  <c r="E857" i="5" s="1"/>
  <c r="C857" i="5"/>
  <c r="F857" i="5" s="1"/>
  <c r="G857" i="5" s="1"/>
  <c r="H857" i="5" s="1"/>
  <c r="J857" i="5" s="1"/>
  <c r="O856" i="5"/>
  <c r="E856" i="5"/>
  <c r="C856" i="5"/>
  <c r="F856" i="5" s="1"/>
  <c r="G856" i="5" s="1"/>
  <c r="H856" i="5" s="1"/>
  <c r="J856" i="5" s="1"/>
  <c r="O855" i="5"/>
  <c r="E855" i="5" s="1"/>
  <c r="C855" i="5"/>
  <c r="F855" i="5" s="1"/>
  <c r="G855" i="5" s="1"/>
  <c r="H855" i="5" s="1"/>
  <c r="J855" i="5" s="1"/>
  <c r="H854" i="5"/>
  <c r="J854" i="5" s="1"/>
  <c r="F854" i="5"/>
  <c r="G854" i="5" s="1"/>
  <c r="E854" i="5"/>
  <c r="D854" i="5"/>
  <c r="C854" i="5"/>
  <c r="E853" i="5"/>
  <c r="D853" i="5"/>
  <c r="C853" i="5"/>
  <c r="F853" i="5" s="1"/>
  <c r="G853" i="5" s="1"/>
  <c r="H853" i="5" s="1"/>
  <c r="J853" i="5" s="1"/>
  <c r="F852" i="5"/>
  <c r="G852" i="5" s="1"/>
  <c r="H852" i="5" s="1"/>
  <c r="J852" i="5" s="1"/>
  <c r="E852" i="5"/>
  <c r="C852" i="5"/>
  <c r="O851" i="5"/>
  <c r="E851" i="5"/>
  <c r="C851" i="5"/>
  <c r="F851" i="5" s="1"/>
  <c r="G851" i="5" s="1"/>
  <c r="H851" i="5" s="1"/>
  <c r="J851" i="5" s="1"/>
  <c r="E850" i="5"/>
  <c r="C850" i="5"/>
  <c r="F850" i="5" s="1"/>
  <c r="G850" i="5" s="1"/>
  <c r="H850" i="5" s="1"/>
  <c r="J850" i="5" s="1"/>
  <c r="J849" i="5"/>
  <c r="E849" i="5"/>
  <c r="D849" i="5"/>
  <c r="C849" i="5"/>
  <c r="F849" i="5" s="1"/>
  <c r="G849" i="5" s="1"/>
  <c r="H849" i="5" s="1"/>
  <c r="O848" i="5"/>
  <c r="E848" i="5" s="1"/>
  <c r="J848" i="5"/>
  <c r="G848" i="5"/>
  <c r="H848" i="5" s="1"/>
  <c r="F848" i="5"/>
  <c r="C848" i="5"/>
  <c r="O847" i="5"/>
  <c r="E847" i="5" s="1"/>
  <c r="H847" i="5"/>
  <c r="J847" i="5" s="1"/>
  <c r="F847" i="5"/>
  <c r="G847" i="5" s="1"/>
  <c r="C847" i="5"/>
  <c r="F846" i="5"/>
  <c r="G846" i="5" s="1"/>
  <c r="H846" i="5" s="1"/>
  <c r="J846" i="5" s="1"/>
  <c r="E846" i="5"/>
  <c r="D846" i="5"/>
  <c r="C846" i="5"/>
  <c r="E845" i="5"/>
  <c r="D845" i="5"/>
  <c r="H845" i="5" s="1"/>
  <c r="J845" i="5" s="1"/>
  <c r="C845" i="5"/>
  <c r="F845" i="5" s="1"/>
  <c r="G845" i="5" s="1"/>
  <c r="O844" i="5"/>
  <c r="E844" i="5"/>
  <c r="C844" i="5"/>
  <c r="F844" i="5" s="1"/>
  <c r="G844" i="5" s="1"/>
  <c r="H844" i="5" s="1"/>
  <c r="J844" i="5" s="1"/>
  <c r="O843" i="5"/>
  <c r="E843" i="5" s="1"/>
  <c r="C843" i="5"/>
  <c r="F843" i="5" s="1"/>
  <c r="G843" i="5" s="1"/>
  <c r="H843" i="5" s="1"/>
  <c r="J843" i="5" s="1"/>
  <c r="O842" i="5"/>
  <c r="E842" i="5"/>
  <c r="C842" i="5"/>
  <c r="F842" i="5" s="1"/>
  <c r="G842" i="5" s="1"/>
  <c r="H842" i="5" s="1"/>
  <c r="J842" i="5" s="1"/>
  <c r="O841" i="5"/>
  <c r="E841" i="5" s="1"/>
  <c r="C841" i="5"/>
  <c r="F841" i="5" s="1"/>
  <c r="G841" i="5" s="1"/>
  <c r="H841" i="5" s="1"/>
  <c r="J841" i="5" s="1"/>
  <c r="F840" i="5"/>
  <c r="G840" i="5" s="1"/>
  <c r="H840" i="5" s="1"/>
  <c r="J840" i="5" s="1"/>
  <c r="E840" i="5"/>
  <c r="C840" i="5"/>
  <c r="F839" i="5"/>
  <c r="G839" i="5" s="1"/>
  <c r="H839" i="5" s="1"/>
  <c r="J839" i="5" s="1"/>
  <c r="E839" i="5"/>
  <c r="C839" i="5"/>
  <c r="O838" i="5"/>
  <c r="E838" i="5"/>
  <c r="C838" i="5"/>
  <c r="F838" i="5" s="1"/>
  <c r="G838" i="5" s="1"/>
  <c r="H838" i="5" s="1"/>
  <c r="J838" i="5" s="1"/>
  <c r="O837" i="5"/>
  <c r="E837" i="5" s="1"/>
  <c r="C837" i="5"/>
  <c r="F837" i="5" s="1"/>
  <c r="G837" i="5" s="1"/>
  <c r="H837" i="5" s="1"/>
  <c r="J837" i="5" s="1"/>
  <c r="E836" i="5"/>
  <c r="D836" i="5"/>
  <c r="F836" i="5" s="1"/>
  <c r="G836" i="5" s="1"/>
  <c r="C836" i="5"/>
  <c r="O835" i="5"/>
  <c r="E835" i="5" s="1"/>
  <c r="C835" i="5"/>
  <c r="F835" i="5" s="1"/>
  <c r="G835" i="5" s="1"/>
  <c r="H835" i="5" s="1"/>
  <c r="J835" i="5" s="1"/>
  <c r="O834" i="5"/>
  <c r="E834" i="5" s="1"/>
  <c r="G834" i="5"/>
  <c r="H834" i="5" s="1"/>
  <c r="J834" i="5" s="1"/>
  <c r="F834" i="5"/>
  <c r="C834" i="5"/>
  <c r="O833" i="5"/>
  <c r="E833" i="5" s="1"/>
  <c r="H833" i="5"/>
  <c r="J833" i="5" s="1"/>
  <c r="F833" i="5"/>
  <c r="G833" i="5" s="1"/>
  <c r="C833" i="5"/>
  <c r="O832" i="5"/>
  <c r="G832" i="5"/>
  <c r="H832" i="5" s="1"/>
  <c r="J832" i="5" s="1"/>
  <c r="F832" i="5"/>
  <c r="E832" i="5"/>
  <c r="C832" i="5"/>
  <c r="O831" i="5"/>
  <c r="E831" i="5" s="1"/>
  <c r="F831" i="5"/>
  <c r="G831" i="5" s="1"/>
  <c r="H831" i="5" s="1"/>
  <c r="J831" i="5" s="1"/>
  <c r="C831" i="5"/>
  <c r="E830" i="5"/>
  <c r="D830" i="5"/>
  <c r="C830" i="5"/>
  <c r="E829" i="5"/>
  <c r="D829" i="5"/>
  <c r="C829" i="5"/>
  <c r="F829" i="5" s="1"/>
  <c r="G829" i="5" s="1"/>
  <c r="O828" i="5"/>
  <c r="E828" i="5"/>
  <c r="C828" i="5"/>
  <c r="F828" i="5" s="1"/>
  <c r="G828" i="5" s="1"/>
  <c r="H828" i="5" s="1"/>
  <c r="J828" i="5" s="1"/>
  <c r="O827" i="5"/>
  <c r="E827" i="5" s="1"/>
  <c r="C827" i="5"/>
  <c r="F827" i="5" s="1"/>
  <c r="G827" i="5" s="1"/>
  <c r="H827" i="5" s="1"/>
  <c r="J827" i="5" s="1"/>
  <c r="O826" i="5"/>
  <c r="E826" i="5" s="1"/>
  <c r="G826" i="5"/>
  <c r="H826" i="5" s="1"/>
  <c r="J826" i="5" s="1"/>
  <c r="F826" i="5"/>
  <c r="C826" i="5"/>
  <c r="O825" i="5"/>
  <c r="E825" i="5" s="1"/>
  <c r="H825" i="5"/>
  <c r="J825" i="5" s="1"/>
  <c r="F825" i="5"/>
  <c r="G825" i="5" s="1"/>
  <c r="C825" i="5"/>
  <c r="F824" i="5"/>
  <c r="G824" i="5" s="1"/>
  <c r="H824" i="5" s="1"/>
  <c r="J824" i="5" s="1"/>
  <c r="E824" i="5"/>
  <c r="D824" i="5"/>
  <c r="C824" i="5"/>
  <c r="E823" i="5"/>
  <c r="D823" i="5"/>
  <c r="H823" i="5" s="1"/>
  <c r="J823" i="5" s="1"/>
  <c r="C823" i="5"/>
  <c r="F823" i="5" s="1"/>
  <c r="G823" i="5" s="1"/>
  <c r="E822" i="5"/>
  <c r="C822" i="5"/>
  <c r="F822" i="5" s="1"/>
  <c r="G822" i="5" s="1"/>
  <c r="H822" i="5" s="1"/>
  <c r="J822" i="5" s="1"/>
  <c r="E821" i="5"/>
  <c r="D821" i="5"/>
  <c r="C821" i="5"/>
  <c r="F821" i="5" s="1"/>
  <c r="G821" i="5" s="1"/>
  <c r="O820" i="5"/>
  <c r="E820" i="5" s="1"/>
  <c r="C820" i="5"/>
  <c r="F820" i="5" s="1"/>
  <c r="G820" i="5" s="1"/>
  <c r="H820" i="5" s="1"/>
  <c r="J820" i="5" s="1"/>
  <c r="O819" i="5"/>
  <c r="E819" i="5" s="1"/>
  <c r="G819" i="5"/>
  <c r="H819" i="5" s="1"/>
  <c r="J819" i="5" s="1"/>
  <c r="F819" i="5"/>
  <c r="C819" i="5"/>
  <c r="O818" i="5"/>
  <c r="E818" i="5" s="1"/>
  <c r="F818" i="5"/>
  <c r="G818" i="5" s="1"/>
  <c r="H818" i="5" s="1"/>
  <c r="J818" i="5" s="1"/>
  <c r="C818" i="5"/>
  <c r="M817" i="5"/>
  <c r="G817" i="5"/>
  <c r="H817" i="5" s="1"/>
  <c r="J817" i="5" s="1"/>
  <c r="F817" i="5"/>
  <c r="E817" i="5"/>
  <c r="C817" i="5"/>
  <c r="O816" i="5"/>
  <c r="E816" i="5" s="1"/>
  <c r="F816" i="5"/>
  <c r="G816" i="5" s="1"/>
  <c r="H816" i="5" s="1"/>
  <c r="J816" i="5" s="1"/>
  <c r="C816" i="5"/>
  <c r="E815" i="5"/>
  <c r="C815" i="5"/>
  <c r="F815" i="5" s="1"/>
  <c r="G815" i="5" s="1"/>
  <c r="H815" i="5" s="1"/>
  <c r="J815" i="5" s="1"/>
  <c r="E814" i="5"/>
  <c r="D814" i="5"/>
  <c r="C814" i="5"/>
  <c r="F814" i="5" s="1"/>
  <c r="G814" i="5" s="1"/>
  <c r="J813" i="5"/>
  <c r="E813" i="5"/>
  <c r="D813" i="5"/>
  <c r="C813" i="5"/>
  <c r="F813" i="5" s="1"/>
  <c r="G813" i="5" s="1"/>
  <c r="H813" i="5" s="1"/>
  <c r="O812" i="5"/>
  <c r="E812" i="5" s="1"/>
  <c r="J812" i="5"/>
  <c r="G812" i="5"/>
  <c r="H812" i="5" s="1"/>
  <c r="F812" i="5"/>
  <c r="C812" i="5"/>
  <c r="G811" i="5"/>
  <c r="H811" i="5" s="1"/>
  <c r="J811" i="5" s="1"/>
  <c r="E811" i="5"/>
  <c r="D811" i="5"/>
  <c r="C811" i="5"/>
  <c r="F811" i="5" s="1"/>
  <c r="O810" i="5"/>
  <c r="G810" i="5"/>
  <c r="H810" i="5" s="1"/>
  <c r="J810" i="5" s="1"/>
  <c r="F810" i="5"/>
  <c r="E810" i="5"/>
  <c r="C810" i="5"/>
  <c r="O809" i="5"/>
  <c r="E809" i="5" s="1"/>
  <c r="F809" i="5"/>
  <c r="G809" i="5" s="1"/>
  <c r="H809" i="5" s="1"/>
  <c r="J809" i="5" s="1"/>
  <c r="C809" i="5"/>
  <c r="O808" i="5"/>
  <c r="G808" i="5"/>
  <c r="H808" i="5" s="1"/>
  <c r="J808" i="5" s="1"/>
  <c r="F808" i="5"/>
  <c r="E808" i="5"/>
  <c r="C808" i="5"/>
  <c r="E807" i="5"/>
  <c r="D807" i="5"/>
  <c r="C807" i="5"/>
  <c r="F807" i="5" s="1"/>
  <c r="G807" i="5" s="1"/>
  <c r="E806" i="5"/>
  <c r="D806" i="5"/>
  <c r="C806" i="5"/>
  <c r="F806" i="5" s="1"/>
  <c r="G806" i="5" s="1"/>
  <c r="O805" i="5"/>
  <c r="E805" i="5" s="1"/>
  <c r="C805" i="5"/>
  <c r="F805" i="5" s="1"/>
  <c r="G805" i="5" s="1"/>
  <c r="H805" i="5" s="1"/>
  <c r="J805" i="5" s="1"/>
  <c r="H804" i="5"/>
  <c r="J804" i="5" s="1"/>
  <c r="F804" i="5"/>
  <c r="G804" i="5" s="1"/>
  <c r="E804" i="5"/>
  <c r="D804" i="5"/>
  <c r="C804" i="5"/>
  <c r="J803" i="5"/>
  <c r="G803" i="5"/>
  <c r="H803" i="5" s="1"/>
  <c r="F803" i="5"/>
  <c r="E803" i="5"/>
  <c r="C803" i="5"/>
  <c r="G802" i="5"/>
  <c r="F802" i="5"/>
  <c r="E802" i="5"/>
  <c r="D802" i="5"/>
  <c r="H802" i="5" s="1"/>
  <c r="J802" i="5" s="1"/>
  <c r="C802" i="5"/>
  <c r="F801" i="5"/>
  <c r="G801" i="5" s="1"/>
  <c r="E801" i="5"/>
  <c r="D801" i="5"/>
  <c r="C801" i="5"/>
  <c r="E800" i="5"/>
  <c r="D800" i="5"/>
  <c r="C800" i="5"/>
  <c r="F800" i="5" s="1"/>
  <c r="G800" i="5" s="1"/>
  <c r="O799" i="5"/>
  <c r="E799" i="5"/>
  <c r="C799" i="5"/>
  <c r="F799" i="5" s="1"/>
  <c r="G799" i="5" s="1"/>
  <c r="H799" i="5" s="1"/>
  <c r="J799" i="5" s="1"/>
  <c r="O798" i="5"/>
  <c r="E798" i="5" s="1"/>
  <c r="C798" i="5"/>
  <c r="F798" i="5" s="1"/>
  <c r="G798" i="5" s="1"/>
  <c r="H798" i="5" s="1"/>
  <c r="J798" i="5" s="1"/>
  <c r="O797" i="5"/>
  <c r="E797" i="5" s="1"/>
  <c r="G797" i="5"/>
  <c r="H797" i="5" s="1"/>
  <c r="J797" i="5" s="1"/>
  <c r="F797" i="5"/>
  <c r="C797" i="5"/>
  <c r="O796" i="5"/>
  <c r="E796" i="5" s="1"/>
  <c r="F796" i="5"/>
  <c r="G796" i="5" s="1"/>
  <c r="H796" i="5" s="1"/>
  <c r="J796" i="5" s="1"/>
  <c r="C796" i="5"/>
  <c r="O795" i="5"/>
  <c r="J795" i="5"/>
  <c r="G795" i="5"/>
  <c r="H795" i="5" s="1"/>
  <c r="F795" i="5"/>
  <c r="E795" i="5"/>
  <c r="C795" i="5"/>
  <c r="G794" i="5"/>
  <c r="F794" i="5"/>
  <c r="E794" i="5"/>
  <c r="D794" i="5"/>
  <c r="H794" i="5" s="1"/>
  <c r="J794" i="5" s="1"/>
  <c r="C794" i="5"/>
  <c r="F793" i="5"/>
  <c r="G793" i="5" s="1"/>
  <c r="E793" i="5"/>
  <c r="D793" i="5"/>
  <c r="C793" i="5"/>
  <c r="O792" i="5"/>
  <c r="E792" i="5"/>
  <c r="C792" i="5"/>
  <c r="F792" i="5" s="1"/>
  <c r="G792" i="5" s="1"/>
  <c r="H792" i="5" s="1"/>
  <c r="J792" i="5" s="1"/>
  <c r="E791" i="5"/>
  <c r="C791" i="5"/>
  <c r="F791" i="5" s="1"/>
  <c r="G791" i="5" s="1"/>
  <c r="H791" i="5" s="1"/>
  <c r="J791" i="5" s="1"/>
  <c r="O790" i="5"/>
  <c r="E790" i="5" s="1"/>
  <c r="J790" i="5"/>
  <c r="G790" i="5"/>
  <c r="H790" i="5" s="1"/>
  <c r="F790" i="5"/>
  <c r="C790" i="5"/>
  <c r="G789" i="5"/>
  <c r="H789" i="5" s="1"/>
  <c r="J789" i="5" s="1"/>
  <c r="F789" i="5"/>
  <c r="E789" i="5"/>
  <c r="C789" i="5"/>
  <c r="O788" i="5"/>
  <c r="E788" i="5" s="1"/>
  <c r="F788" i="5"/>
  <c r="G788" i="5" s="1"/>
  <c r="H788" i="5" s="1"/>
  <c r="J788" i="5" s="1"/>
  <c r="C788" i="5"/>
  <c r="O787" i="5"/>
  <c r="G787" i="5"/>
  <c r="H787" i="5" s="1"/>
  <c r="J787" i="5" s="1"/>
  <c r="F787" i="5"/>
  <c r="E787" i="5"/>
  <c r="C787" i="5"/>
  <c r="E786" i="5"/>
  <c r="D786" i="5"/>
  <c r="H786" i="5" s="1"/>
  <c r="J786" i="5" s="1"/>
  <c r="C786" i="5"/>
  <c r="F786" i="5" s="1"/>
  <c r="G786" i="5" s="1"/>
  <c r="E785" i="5"/>
  <c r="D785" i="5"/>
  <c r="C785" i="5"/>
  <c r="O784" i="5"/>
  <c r="E784" i="5" s="1"/>
  <c r="C784" i="5"/>
  <c r="F784" i="5" s="1"/>
  <c r="G784" i="5" s="1"/>
  <c r="H784" i="5" s="1"/>
  <c r="J784" i="5" s="1"/>
  <c r="H783" i="5"/>
  <c r="J783" i="5" s="1"/>
  <c r="E783" i="5"/>
  <c r="D783" i="5"/>
  <c r="F783" i="5" s="1"/>
  <c r="G783" i="5" s="1"/>
  <c r="C783" i="5"/>
  <c r="O782" i="5"/>
  <c r="E782" i="5" s="1"/>
  <c r="J782" i="5"/>
  <c r="H782" i="5"/>
  <c r="C782" i="5"/>
  <c r="F782" i="5" s="1"/>
  <c r="G782" i="5" s="1"/>
  <c r="O781" i="5"/>
  <c r="E781" i="5"/>
  <c r="C781" i="5"/>
  <c r="F781" i="5" s="1"/>
  <c r="G781" i="5" s="1"/>
  <c r="H781" i="5" s="1"/>
  <c r="J781" i="5" s="1"/>
  <c r="M780" i="5"/>
  <c r="E780" i="5" s="1"/>
  <c r="G780" i="5"/>
  <c r="H780" i="5" s="1"/>
  <c r="J780" i="5" s="1"/>
  <c r="F780" i="5"/>
  <c r="C780" i="5"/>
  <c r="O779" i="5"/>
  <c r="G779" i="5"/>
  <c r="H779" i="5" s="1"/>
  <c r="J779" i="5" s="1"/>
  <c r="F779" i="5"/>
  <c r="E779" i="5"/>
  <c r="C779" i="5"/>
  <c r="I778" i="5"/>
  <c r="E778" i="5"/>
  <c r="C778" i="5"/>
  <c r="F778" i="5" s="1"/>
  <c r="G778" i="5" s="1"/>
  <c r="H778" i="5" s="1"/>
  <c r="J778" i="5" s="1"/>
  <c r="E777" i="5"/>
  <c r="D777" i="5"/>
  <c r="C777" i="5"/>
  <c r="F777" i="5" s="1"/>
  <c r="G777" i="5" s="1"/>
  <c r="O776" i="5"/>
  <c r="E776" i="5" s="1"/>
  <c r="F776" i="5"/>
  <c r="G776" i="5" s="1"/>
  <c r="H776" i="5" s="1"/>
  <c r="J776" i="5" s="1"/>
  <c r="C776" i="5"/>
  <c r="O775" i="5"/>
  <c r="E775" i="5" s="1"/>
  <c r="J775" i="5"/>
  <c r="G775" i="5"/>
  <c r="H775" i="5" s="1"/>
  <c r="F775" i="5"/>
  <c r="C775" i="5"/>
  <c r="O774" i="5"/>
  <c r="E774" i="5" s="1"/>
  <c r="H774" i="5"/>
  <c r="J774" i="5" s="1"/>
  <c r="C774" i="5"/>
  <c r="F774" i="5" s="1"/>
  <c r="G774" i="5" s="1"/>
  <c r="O773" i="5"/>
  <c r="J773" i="5"/>
  <c r="G773" i="5"/>
  <c r="H773" i="5" s="1"/>
  <c r="E773" i="5"/>
  <c r="C773" i="5"/>
  <c r="F773" i="5" s="1"/>
  <c r="G772" i="5"/>
  <c r="F772" i="5"/>
  <c r="E772" i="5"/>
  <c r="D772" i="5"/>
  <c r="C772" i="5"/>
  <c r="E771" i="5"/>
  <c r="D771" i="5"/>
  <c r="C771" i="5"/>
  <c r="G770" i="5"/>
  <c r="H770" i="5" s="1"/>
  <c r="J770" i="5" s="1"/>
  <c r="E770" i="5"/>
  <c r="C770" i="5"/>
  <c r="F770" i="5" s="1"/>
  <c r="O769" i="5"/>
  <c r="E769" i="5" s="1"/>
  <c r="C769" i="5"/>
  <c r="F769" i="5" s="1"/>
  <c r="G769" i="5" s="1"/>
  <c r="H769" i="5" s="1"/>
  <c r="J769" i="5" s="1"/>
  <c r="O768" i="5"/>
  <c r="E768" i="5" s="1"/>
  <c r="F768" i="5"/>
  <c r="G768" i="5" s="1"/>
  <c r="H768" i="5" s="1"/>
  <c r="J768" i="5" s="1"/>
  <c r="C768" i="5"/>
  <c r="O767" i="5"/>
  <c r="E767" i="5" s="1"/>
  <c r="H767" i="5"/>
  <c r="J767" i="5" s="1"/>
  <c r="C767" i="5"/>
  <c r="F767" i="5" s="1"/>
  <c r="G767" i="5" s="1"/>
  <c r="O766" i="5"/>
  <c r="E766" i="5" s="1"/>
  <c r="J766" i="5"/>
  <c r="G766" i="5"/>
  <c r="H766" i="5" s="1"/>
  <c r="C766" i="5"/>
  <c r="F766" i="5" s="1"/>
  <c r="O765" i="5"/>
  <c r="E765" i="5" s="1"/>
  <c r="H765" i="5"/>
  <c r="J765" i="5" s="1"/>
  <c r="G765" i="5"/>
  <c r="F765" i="5"/>
  <c r="C765" i="5"/>
  <c r="F764" i="5"/>
  <c r="G764" i="5" s="1"/>
  <c r="H764" i="5" s="1"/>
  <c r="J764" i="5" s="1"/>
  <c r="E764" i="5"/>
  <c r="D764" i="5"/>
  <c r="C764" i="5"/>
  <c r="E763" i="5"/>
  <c r="D763" i="5"/>
  <c r="C763" i="5"/>
  <c r="O762" i="5"/>
  <c r="E762" i="5"/>
  <c r="C762" i="5"/>
  <c r="F762" i="5" s="1"/>
  <c r="G762" i="5" s="1"/>
  <c r="H762" i="5" s="1"/>
  <c r="J762" i="5" s="1"/>
  <c r="E761" i="5"/>
  <c r="C761" i="5"/>
  <c r="F761" i="5" s="1"/>
  <c r="G761" i="5" s="1"/>
  <c r="H761" i="5" s="1"/>
  <c r="J761" i="5" s="1"/>
  <c r="E760" i="5"/>
  <c r="D760" i="5"/>
  <c r="C760" i="5"/>
  <c r="E759" i="5"/>
  <c r="D759" i="5"/>
  <c r="C759" i="5"/>
  <c r="F759" i="5" s="1"/>
  <c r="G759" i="5" s="1"/>
  <c r="H759" i="5" s="1"/>
  <c r="J759" i="5" s="1"/>
  <c r="O758" i="5"/>
  <c r="E758" i="5" s="1"/>
  <c r="F758" i="5"/>
  <c r="G758" i="5" s="1"/>
  <c r="H758" i="5" s="1"/>
  <c r="J758" i="5" s="1"/>
  <c r="C758" i="5"/>
  <c r="O757" i="5"/>
  <c r="F757" i="5"/>
  <c r="G757" i="5" s="1"/>
  <c r="H757" i="5" s="1"/>
  <c r="J757" i="5" s="1"/>
  <c r="E757" i="5"/>
  <c r="C757" i="5"/>
  <c r="E756" i="5"/>
  <c r="D756" i="5"/>
  <c r="C756" i="5"/>
  <c r="E755" i="5"/>
  <c r="C755" i="5"/>
  <c r="F755" i="5" s="1"/>
  <c r="G755" i="5" s="1"/>
  <c r="H755" i="5" s="1"/>
  <c r="J755" i="5" s="1"/>
  <c r="H754" i="5"/>
  <c r="J754" i="5" s="1"/>
  <c r="E754" i="5"/>
  <c r="D754" i="5"/>
  <c r="F754" i="5" s="1"/>
  <c r="G754" i="5" s="1"/>
  <c r="C754" i="5"/>
  <c r="O753" i="5"/>
  <c r="E753" i="5" s="1"/>
  <c r="F753" i="5"/>
  <c r="G753" i="5" s="1"/>
  <c r="H753" i="5" s="1"/>
  <c r="J753" i="5" s="1"/>
  <c r="C753" i="5"/>
  <c r="O752" i="5"/>
  <c r="E752" i="5" s="1"/>
  <c r="C752" i="5"/>
  <c r="F752" i="5" s="1"/>
  <c r="G752" i="5" s="1"/>
  <c r="H752" i="5" s="1"/>
  <c r="J752" i="5" s="1"/>
  <c r="H751" i="5"/>
  <c r="J751" i="5" s="1"/>
  <c r="G751" i="5"/>
  <c r="F751" i="5"/>
  <c r="E751" i="5"/>
  <c r="D751" i="5"/>
  <c r="C751" i="5"/>
  <c r="E750" i="5"/>
  <c r="C750" i="5"/>
  <c r="F750" i="5" s="1"/>
  <c r="G750" i="5" s="1"/>
  <c r="H750" i="5" s="1"/>
  <c r="J750" i="5" s="1"/>
  <c r="M749" i="5"/>
  <c r="H749" i="5"/>
  <c r="J749" i="5" s="1"/>
  <c r="F749" i="5"/>
  <c r="G749" i="5" s="1"/>
  <c r="E749" i="5"/>
  <c r="C749" i="5"/>
  <c r="E748" i="5"/>
  <c r="C748" i="5"/>
  <c r="F748" i="5" s="1"/>
  <c r="G748" i="5" s="1"/>
  <c r="H748" i="5" s="1"/>
  <c r="J748" i="5" s="1"/>
  <c r="O747" i="5"/>
  <c r="F747" i="5"/>
  <c r="G747" i="5" s="1"/>
  <c r="H747" i="5" s="1"/>
  <c r="J747" i="5" s="1"/>
  <c r="E747" i="5"/>
  <c r="C747" i="5"/>
  <c r="J746" i="5"/>
  <c r="E746" i="5"/>
  <c r="C746" i="5"/>
  <c r="F746" i="5" s="1"/>
  <c r="G746" i="5" s="1"/>
  <c r="H746" i="5" s="1"/>
  <c r="O745" i="5"/>
  <c r="E745" i="5" s="1"/>
  <c r="H745" i="5"/>
  <c r="J745" i="5" s="1"/>
  <c r="F745" i="5"/>
  <c r="G745" i="5" s="1"/>
  <c r="C745" i="5"/>
  <c r="O744" i="5"/>
  <c r="E744" i="5" s="1"/>
  <c r="G744" i="5"/>
  <c r="H744" i="5" s="1"/>
  <c r="J744" i="5" s="1"/>
  <c r="C744" i="5"/>
  <c r="F744" i="5" s="1"/>
  <c r="E743" i="5"/>
  <c r="C743" i="5"/>
  <c r="F743" i="5" s="1"/>
  <c r="G743" i="5" s="1"/>
  <c r="H743" i="5" s="1"/>
  <c r="J743" i="5" s="1"/>
  <c r="F742" i="5"/>
  <c r="G742" i="5" s="1"/>
  <c r="H742" i="5" s="1"/>
  <c r="J742" i="5" s="1"/>
  <c r="E742" i="5"/>
  <c r="C742" i="5"/>
  <c r="J741" i="5"/>
  <c r="E741" i="5"/>
  <c r="C741" i="5"/>
  <c r="F741" i="5" s="1"/>
  <c r="G741" i="5" s="1"/>
  <c r="H741" i="5" s="1"/>
  <c r="E740" i="5"/>
  <c r="D740" i="5"/>
  <c r="F740" i="5" s="1"/>
  <c r="G740" i="5" s="1"/>
  <c r="C740" i="5"/>
  <c r="O739" i="5"/>
  <c r="E739" i="5" s="1"/>
  <c r="C739" i="5"/>
  <c r="F739" i="5" s="1"/>
  <c r="G739" i="5" s="1"/>
  <c r="H739" i="5" s="1"/>
  <c r="J739" i="5" s="1"/>
  <c r="E738" i="5"/>
  <c r="D738" i="5"/>
  <c r="C738" i="5"/>
  <c r="F738" i="5" s="1"/>
  <c r="G738" i="5" s="1"/>
  <c r="H738" i="5" s="1"/>
  <c r="J738" i="5" s="1"/>
  <c r="E737" i="5"/>
  <c r="C737" i="5"/>
  <c r="F737" i="5" s="1"/>
  <c r="G737" i="5" s="1"/>
  <c r="H737" i="5" s="1"/>
  <c r="J737" i="5" s="1"/>
  <c r="M736" i="5"/>
  <c r="F736" i="5"/>
  <c r="G736" i="5" s="1"/>
  <c r="H736" i="5" s="1"/>
  <c r="J736" i="5" s="1"/>
  <c r="E736" i="5"/>
  <c r="C736" i="5"/>
  <c r="E735" i="5"/>
  <c r="D735" i="5"/>
  <c r="C735" i="5"/>
  <c r="F735" i="5" s="1"/>
  <c r="G735" i="5" s="1"/>
  <c r="O734" i="5"/>
  <c r="E734" i="5" s="1"/>
  <c r="C734" i="5"/>
  <c r="F734" i="5" s="1"/>
  <c r="G734" i="5" s="1"/>
  <c r="H734" i="5" s="1"/>
  <c r="J734" i="5" s="1"/>
  <c r="O733" i="5"/>
  <c r="E733" i="5" s="1"/>
  <c r="H733" i="5"/>
  <c r="J733" i="5" s="1"/>
  <c r="G733" i="5"/>
  <c r="F733" i="5"/>
  <c r="C733" i="5"/>
  <c r="J732" i="5"/>
  <c r="F732" i="5"/>
  <c r="G732" i="5" s="1"/>
  <c r="H732" i="5" s="1"/>
  <c r="E732" i="5"/>
  <c r="D732" i="5"/>
  <c r="C732" i="5"/>
  <c r="E731" i="5"/>
  <c r="D731" i="5"/>
  <c r="C731" i="5"/>
  <c r="F731" i="5" s="1"/>
  <c r="G731" i="5" s="1"/>
  <c r="H731" i="5" s="1"/>
  <c r="J731" i="5" s="1"/>
  <c r="O730" i="5"/>
  <c r="H730" i="5"/>
  <c r="J730" i="5" s="1"/>
  <c r="E730" i="5"/>
  <c r="C730" i="5"/>
  <c r="F730" i="5" s="1"/>
  <c r="G730" i="5" s="1"/>
  <c r="O729" i="5"/>
  <c r="E729" i="5" s="1"/>
  <c r="C729" i="5"/>
  <c r="F729" i="5" s="1"/>
  <c r="G729" i="5" s="1"/>
  <c r="H729" i="5" s="1"/>
  <c r="J729" i="5" s="1"/>
  <c r="E728" i="5"/>
  <c r="C728" i="5"/>
  <c r="F728" i="5" s="1"/>
  <c r="G728" i="5" s="1"/>
  <c r="H728" i="5" s="1"/>
  <c r="J728" i="5" s="1"/>
  <c r="O727" i="5"/>
  <c r="E727" i="5" s="1"/>
  <c r="C727" i="5"/>
  <c r="F727" i="5" s="1"/>
  <c r="G727" i="5" s="1"/>
  <c r="H727" i="5" s="1"/>
  <c r="J727" i="5" s="1"/>
  <c r="O726" i="5"/>
  <c r="E726" i="5" s="1"/>
  <c r="F726" i="5"/>
  <c r="G726" i="5" s="1"/>
  <c r="H726" i="5" s="1"/>
  <c r="J726" i="5" s="1"/>
  <c r="C726" i="5"/>
  <c r="O725" i="5"/>
  <c r="E725" i="5" s="1"/>
  <c r="G725" i="5"/>
  <c r="H725" i="5" s="1"/>
  <c r="J725" i="5" s="1"/>
  <c r="C725" i="5"/>
  <c r="F725" i="5" s="1"/>
  <c r="I724" i="5"/>
  <c r="F724" i="5"/>
  <c r="G724" i="5" s="1"/>
  <c r="H724" i="5" s="1"/>
  <c r="J724" i="5" s="1"/>
  <c r="E724" i="5"/>
  <c r="C724" i="5"/>
  <c r="O723" i="5"/>
  <c r="H723" i="5"/>
  <c r="J723" i="5" s="1"/>
  <c r="E723" i="5"/>
  <c r="C723" i="5"/>
  <c r="F723" i="5" s="1"/>
  <c r="G723" i="5" s="1"/>
  <c r="F722" i="5"/>
  <c r="G722" i="5" s="1"/>
  <c r="H722" i="5" s="1"/>
  <c r="J722" i="5" s="1"/>
  <c r="E722" i="5"/>
  <c r="C722" i="5"/>
  <c r="O721" i="5"/>
  <c r="E721" i="5"/>
  <c r="C721" i="5"/>
  <c r="F721" i="5" s="1"/>
  <c r="G721" i="5" s="1"/>
  <c r="H721" i="5" s="1"/>
  <c r="J721" i="5" s="1"/>
  <c r="H720" i="5"/>
  <c r="J720" i="5" s="1"/>
  <c r="F720" i="5"/>
  <c r="G720" i="5" s="1"/>
  <c r="E720" i="5"/>
  <c r="C720" i="5"/>
  <c r="F719" i="5"/>
  <c r="G719" i="5" s="1"/>
  <c r="E719" i="5"/>
  <c r="D719" i="5"/>
  <c r="C719" i="5"/>
  <c r="E718" i="5"/>
  <c r="D718" i="5"/>
  <c r="C718" i="5"/>
  <c r="F718" i="5" s="1"/>
  <c r="G718" i="5" s="1"/>
  <c r="H718" i="5" s="1"/>
  <c r="J718" i="5" s="1"/>
  <c r="O717" i="5"/>
  <c r="H717" i="5"/>
  <c r="J717" i="5" s="1"/>
  <c r="E717" i="5"/>
  <c r="C717" i="5"/>
  <c r="F717" i="5" s="1"/>
  <c r="G717" i="5" s="1"/>
  <c r="O716" i="5"/>
  <c r="E716" i="5" s="1"/>
  <c r="C716" i="5"/>
  <c r="F716" i="5" s="1"/>
  <c r="G716" i="5" s="1"/>
  <c r="H716" i="5" s="1"/>
  <c r="J716" i="5" s="1"/>
  <c r="I715" i="5"/>
  <c r="F715" i="5"/>
  <c r="G715" i="5" s="1"/>
  <c r="H715" i="5" s="1"/>
  <c r="J715" i="5" s="1"/>
  <c r="E715" i="5"/>
  <c r="C715" i="5"/>
  <c r="O714" i="5"/>
  <c r="E714" i="5" s="1"/>
  <c r="C714" i="5"/>
  <c r="F714" i="5" s="1"/>
  <c r="G714" i="5" s="1"/>
  <c r="H714" i="5" s="1"/>
  <c r="J714" i="5" s="1"/>
  <c r="O713" i="5"/>
  <c r="E713" i="5" s="1"/>
  <c r="C713" i="5"/>
  <c r="F713" i="5" s="1"/>
  <c r="G713" i="5" s="1"/>
  <c r="H713" i="5" s="1"/>
  <c r="J713" i="5" s="1"/>
  <c r="O712" i="5"/>
  <c r="E712" i="5" s="1"/>
  <c r="H712" i="5"/>
  <c r="J712" i="5" s="1"/>
  <c r="F712" i="5"/>
  <c r="G712" i="5" s="1"/>
  <c r="C712" i="5"/>
  <c r="F711" i="5"/>
  <c r="G711" i="5" s="1"/>
  <c r="H711" i="5" s="1"/>
  <c r="J711" i="5" s="1"/>
  <c r="E711" i="5"/>
  <c r="C711" i="5"/>
  <c r="G710" i="5"/>
  <c r="H710" i="5" s="1"/>
  <c r="J710" i="5" s="1"/>
  <c r="E710" i="5"/>
  <c r="C710" i="5"/>
  <c r="F710" i="5" s="1"/>
  <c r="E709" i="5"/>
  <c r="D709" i="5"/>
  <c r="F709" i="5" s="1"/>
  <c r="G709" i="5" s="1"/>
  <c r="H709" i="5" s="1"/>
  <c r="J709" i="5" s="1"/>
  <c r="C709" i="5"/>
  <c r="O708" i="5"/>
  <c r="E708" i="5"/>
  <c r="C708" i="5"/>
  <c r="F708" i="5" s="1"/>
  <c r="G708" i="5" s="1"/>
  <c r="H708" i="5" s="1"/>
  <c r="J708" i="5" s="1"/>
  <c r="H707" i="5"/>
  <c r="J707" i="5" s="1"/>
  <c r="E707" i="5"/>
  <c r="D707" i="5"/>
  <c r="C707" i="5"/>
  <c r="F707" i="5" s="1"/>
  <c r="G707" i="5" s="1"/>
  <c r="E706" i="5"/>
  <c r="D706" i="5"/>
  <c r="F706" i="5" s="1"/>
  <c r="G706" i="5" s="1"/>
  <c r="C706" i="5"/>
  <c r="O705" i="5"/>
  <c r="E705" i="5" s="1"/>
  <c r="G705" i="5"/>
  <c r="H705" i="5" s="1"/>
  <c r="J705" i="5" s="1"/>
  <c r="C705" i="5"/>
  <c r="F705" i="5" s="1"/>
  <c r="O704" i="5"/>
  <c r="J704" i="5"/>
  <c r="F704" i="5"/>
  <c r="G704" i="5" s="1"/>
  <c r="H704" i="5" s="1"/>
  <c r="E704" i="5"/>
  <c r="C704" i="5"/>
  <c r="G703" i="5"/>
  <c r="H703" i="5" s="1"/>
  <c r="J703" i="5" s="1"/>
  <c r="E703" i="5"/>
  <c r="C703" i="5"/>
  <c r="F703" i="5" s="1"/>
  <c r="E702" i="5"/>
  <c r="D702" i="5"/>
  <c r="F702" i="5" s="1"/>
  <c r="G702" i="5" s="1"/>
  <c r="H702" i="5" s="1"/>
  <c r="J702" i="5" s="1"/>
  <c r="C702" i="5"/>
  <c r="J701" i="5"/>
  <c r="E701" i="5"/>
  <c r="C701" i="5"/>
  <c r="F701" i="5" s="1"/>
  <c r="G701" i="5" s="1"/>
  <c r="H701" i="5" s="1"/>
  <c r="O700" i="5"/>
  <c r="E700" i="5" s="1"/>
  <c r="H700" i="5"/>
  <c r="J700" i="5" s="1"/>
  <c r="F700" i="5"/>
  <c r="G700" i="5" s="1"/>
  <c r="C700" i="5"/>
  <c r="O699" i="5"/>
  <c r="E699" i="5" s="1"/>
  <c r="C699" i="5"/>
  <c r="F699" i="5" s="1"/>
  <c r="G699" i="5" s="1"/>
  <c r="H699" i="5" s="1"/>
  <c r="J699" i="5" s="1"/>
  <c r="I698" i="5"/>
  <c r="F698" i="5"/>
  <c r="G698" i="5" s="1"/>
  <c r="H698" i="5" s="1"/>
  <c r="E698" i="5"/>
  <c r="C698" i="5"/>
  <c r="O697" i="5"/>
  <c r="E697" i="5"/>
  <c r="C697" i="5"/>
  <c r="F697" i="5" s="1"/>
  <c r="G697" i="5" s="1"/>
  <c r="H697" i="5" s="1"/>
  <c r="J697" i="5" s="1"/>
  <c r="F696" i="5"/>
  <c r="G696" i="5" s="1"/>
  <c r="H696" i="5" s="1"/>
  <c r="J696" i="5" s="1"/>
  <c r="E696" i="5"/>
  <c r="C696" i="5"/>
  <c r="E695" i="5"/>
  <c r="D695" i="5"/>
  <c r="C695" i="5"/>
  <c r="F695" i="5" s="1"/>
  <c r="G695" i="5" s="1"/>
  <c r="H694" i="5"/>
  <c r="J694" i="5" s="1"/>
  <c r="F694" i="5"/>
  <c r="G694" i="5" s="1"/>
  <c r="E694" i="5"/>
  <c r="C694" i="5"/>
  <c r="F693" i="5"/>
  <c r="G693" i="5" s="1"/>
  <c r="E693" i="5"/>
  <c r="D693" i="5"/>
  <c r="H693" i="5" s="1"/>
  <c r="J693" i="5" s="1"/>
  <c r="C693" i="5"/>
  <c r="O692" i="5"/>
  <c r="E692" i="5" s="1"/>
  <c r="C692" i="5"/>
  <c r="F692" i="5" s="1"/>
  <c r="G692" i="5" s="1"/>
  <c r="H692" i="5" s="1"/>
  <c r="J692" i="5" s="1"/>
  <c r="O691" i="5"/>
  <c r="E691" i="5"/>
  <c r="C691" i="5"/>
  <c r="F691" i="5" s="1"/>
  <c r="G691" i="5" s="1"/>
  <c r="H691" i="5" s="1"/>
  <c r="J691" i="5" s="1"/>
  <c r="I690" i="5"/>
  <c r="E690" i="5"/>
  <c r="C690" i="5"/>
  <c r="F690" i="5" s="1"/>
  <c r="G690" i="5" s="1"/>
  <c r="H690" i="5" s="1"/>
  <c r="J690" i="5" s="1"/>
  <c r="E689" i="5"/>
  <c r="D689" i="5"/>
  <c r="F689" i="5" s="1"/>
  <c r="G689" i="5" s="1"/>
  <c r="H689" i="5" s="1"/>
  <c r="J689" i="5" s="1"/>
  <c r="C689" i="5"/>
  <c r="E688" i="5"/>
  <c r="C688" i="5"/>
  <c r="F688" i="5" s="1"/>
  <c r="G688" i="5" s="1"/>
  <c r="H688" i="5" s="1"/>
  <c r="J688" i="5" s="1"/>
  <c r="O687" i="5"/>
  <c r="E687" i="5" s="1"/>
  <c r="F687" i="5"/>
  <c r="G687" i="5" s="1"/>
  <c r="H687" i="5" s="1"/>
  <c r="J687" i="5" s="1"/>
  <c r="C687" i="5"/>
  <c r="E686" i="5"/>
  <c r="D686" i="5"/>
  <c r="C686" i="5"/>
  <c r="O685" i="5"/>
  <c r="E685" i="5" s="1"/>
  <c r="C685" i="5"/>
  <c r="F685" i="5" s="1"/>
  <c r="G685" i="5" s="1"/>
  <c r="H685" i="5" s="1"/>
  <c r="J685" i="5" s="1"/>
  <c r="E684" i="5"/>
  <c r="C684" i="5"/>
  <c r="F684" i="5" s="1"/>
  <c r="G684" i="5" s="1"/>
  <c r="H684" i="5" s="1"/>
  <c r="J684" i="5" s="1"/>
  <c r="O683" i="5"/>
  <c r="F683" i="5"/>
  <c r="G683" i="5" s="1"/>
  <c r="H683" i="5" s="1"/>
  <c r="J683" i="5" s="1"/>
  <c r="E683" i="5"/>
  <c r="C683" i="5"/>
  <c r="O682" i="5"/>
  <c r="E682" i="5"/>
  <c r="C682" i="5"/>
  <c r="F682" i="5" s="1"/>
  <c r="G682" i="5" s="1"/>
  <c r="H682" i="5" s="1"/>
  <c r="J682" i="5" s="1"/>
  <c r="O681" i="5"/>
  <c r="J681" i="5"/>
  <c r="G681" i="5"/>
  <c r="H681" i="5" s="1"/>
  <c r="E681" i="5"/>
  <c r="C681" i="5"/>
  <c r="F681" i="5" s="1"/>
  <c r="G680" i="5"/>
  <c r="H680" i="5" s="1"/>
  <c r="J680" i="5" s="1"/>
  <c r="E680" i="5"/>
  <c r="C680" i="5"/>
  <c r="F680" i="5" s="1"/>
  <c r="H679" i="5"/>
  <c r="J679" i="5" s="1"/>
  <c r="G679" i="5"/>
  <c r="E679" i="5"/>
  <c r="C679" i="5"/>
  <c r="F679" i="5" s="1"/>
  <c r="F678" i="5"/>
  <c r="G678" i="5" s="1"/>
  <c r="H678" i="5" s="1"/>
  <c r="J678" i="5" s="1"/>
  <c r="E678" i="5"/>
  <c r="C678" i="5"/>
  <c r="O677" i="5"/>
  <c r="E677" i="5" s="1"/>
  <c r="H677" i="5"/>
  <c r="J677" i="5" s="1"/>
  <c r="C677" i="5"/>
  <c r="F677" i="5" s="1"/>
  <c r="G677" i="5" s="1"/>
  <c r="O676" i="5"/>
  <c r="E676" i="5"/>
  <c r="C676" i="5"/>
  <c r="F676" i="5" s="1"/>
  <c r="G676" i="5" s="1"/>
  <c r="H676" i="5" s="1"/>
  <c r="J676" i="5" s="1"/>
  <c r="O675" i="5"/>
  <c r="E675" i="5" s="1"/>
  <c r="H675" i="5"/>
  <c r="J675" i="5" s="1"/>
  <c r="F675" i="5"/>
  <c r="G675" i="5" s="1"/>
  <c r="C675" i="5"/>
  <c r="O674" i="5"/>
  <c r="E674" i="5"/>
  <c r="C674" i="5"/>
  <c r="F674" i="5" s="1"/>
  <c r="G674" i="5" s="1"/>
  <c r="H674" i="5" s="1"/>
  <c r="J674" i="5" s="1"/>
  <c r="E673" i="5"/>
  <c r="C673" i="5"/>
  <c r="F673" i="5" s="1"/>
  <c r="G673" i="5" s="1"/>
  <c r="H673" i="5" s="1"/>
  <c r="J673" i="5" s="1"/>
  <c r="F672" i="5"/>
  <c r="G672" i="5" s="1"/>
  <c r="H672" i="5" s="1"/>
  <c r="J672" i="5" s="1"/>
  <c r="E672" i="5"/>
  <c r="D672" i="5"/>
  <c r="C672" i="5"/>
  <c r="E671" i="5"/>
  <c r="D671" i="5"/>
  <c r="F671" i="5" s="1"/>
  <c r="G671" i="5" s="1"/>
  <c r="C671" i="5"/>
  <c r="G670" i="5"/>
  <c r="H670" i="5" s="1"/>
  <c r="J670" i="5" s="1"/>
  <c r="E670" i="5"/>
  <c r="C670" i="5"/>
  <c r="F670" i="5" s="1"/>
  <c r="O669" i="5"/>
  <c r="E669" i="5" s="1"/>
  <c r="F669" i="5"/>
  <c r="G669" i="5" s="1"/>
  <c r="H669" i="5" s="1"/>
  <c r="J669" i="5" s="1"/>
  <c r="C669" i="5"/>
  <c r="H668" i="5"/>
  <c r="J668" i="5" s="1"/>
  <c r="F668" i="5"/>
  <c r="G668" i="5" s="1"/>
  <c r="E668" i="5"/>
  <c r="D668" i="5"/>
  <c r="C668" i="5"/>
  <c r="O667" i="5"/>
  <c r="E667" i="5" s="1"/>
  <c r="F667" i="5"/>
  <c r="G667" i="5" s="1"/>
  <c r="H667" i="5" s="1"/>
  <c r="J667" i="5" s="1"/>
  <c r="C667" i="5"/>
  <c r="I666" i="5"/>
  <c r="E666" i="5"/>
  <c r="C666" i="5"/>
  <c r="F666" i="5" s="1"/>
  <c r="G666" i="5" s="1"/>
  <c r="H666" i="5" s="1"/>
  <c r="J666" i="5" s="1"/>
  <c r="O665" i="5"/>
  <c r="E665" i="5" s="1"/>
  <c r="G665" i="5"/>
  <c r="H665" i="5" s="1"/>
  <c r="J665" i="5" s="1"/>
  <c r="C665" i="5"/>
  <c r="F665" i="5" s="1"/>
  <c r="O664" i="5"/>
  <c r="F664" i="5"/>
  <c r="G664" i="5" s="1"/>
  <c r="H664" i="5" s="1"/>
  <c r="J664" i="5" s="1"/>
  <c r="E664" i="5"/>
  <c r="C664" i="5"/>
  <c r="O663" i="5"/>
  <c r="E663" i="5" s="1"/>
  <c r="H663" i="5"/>
  <c r="J663" i="5" s="1"/>
  <c r="C663" i="5"/>
  <c r="F663" i="5" s="1"/>
  <c r="G663" i="5" s="1"/>
  <c r="E662" i="5"/>
  <c r="D662" i="5"/>
  <c r="C662" i="5"/>
  <c r="F662" i="5" s="1"/>
  <c r="G662" i="5" s="1"/>
  <c r="H662" i="5" s="1"/>
  <c r="J662" i="5" s="1"/>
  <c r="O661" i="5"/>
  <c r="E661" i="5" s="1"/>
  <c r="H661" i="5"/>
  <c r="J661" i="5" s="1"/>
  <c r="F661" i="5"/>
  <c r="G661" i="5" s="1"/>
  <c r="C661" i="5"/>
  <c r="M660" i="5"/>
  <c r="E660" i="5"/>
  <c r="C660" i="5"/>
  <c r="F660" i="5" s="1"/>
  <c r="G660" i="5" s="1"/>
  <c r="H660" i="5" s="1"/>
  <c r="J660" i="5" s="1"/>
  <c r="H659" i="5"/>
  <c r="J659" i="5" s="1"/>
  <c r="G659" i="5"/>
  <c r="E659" i="5"/>
  <c r="D659" i="5"/>
  <c r="C659" i="5"/>
  <c r="F659" i="5" s="1"/>
  <c r="F658" i="5"/>
  <c r="G658" i="5" s="1"/>
  <c r="E658" i="5"/>
  <c r="D658" i="5"/>
  <c r="C658" i="5"/>
  <c r="E657" i="5"/>
  <c r="D657" i="5"/>
  <c r="C657" i="5"/>
  <c r="F657" i="5" s="1"/>
  <c r="G657" i="5" s="1"/>
  <c r="H657" i="5" s="1"/>
  <c r="J657" i="5" s="1"/>
  <c r="O656" i="5"/>
  <c r="J656" i="5"/>
  <c r="F656" i="5"/>
  <c r="G656" i="5" s="1"/>
  <c r="H656" i="5" s="1"/>
  <c r="E656" i="5"/>
  <c r="C656" i="5"/>
  <c r="O655" i="5"/>
  <c r="E655" i="5"/>
  <c r="C655" i="5"/>
  <c r="F655" i="5" s="1"/>
  <c r="G655" i="5" s="1"/>
  <c r="H655" i="5" s="1"/>
  <c r="J655" i="5" s="1"/>
  <c r="O654" i="5"/>
  <c r="E654" i="5"/>
  <c r="C654" i="5"/>
  <c r="F654" i="5" s="1"/>
  <c r="G654" i="5" s="1"/>
  <c r="H654" i="5" s="1"/>
  <c r="J654" i="5" s="1"/>
  <c r="O653" i="5"/>
  <c r="E653" i="5" s="1"/>
  <c r="H653" i="5"/>
  <c r="J653" i="5" s="1"/>
  <c r="F653" i="5"/>
  <c r="G653" i="5" s="1"/>
  <c r="C653" i="5"/>
  <c r="F652" i="5"/>
  <c r="G652" i="5" s="1"/>
  <c r="E652" i="5"/>
  <c r="D652" i="5"/>
  <c r="H652" i="5" s="1"/>
  <c r="J652" i="5" s="1"/>
  <c r="C652" i="5"/>
  <c r="O651" i="5"/>
  <c r="E651" i="5" s="1"/>
  <c r="C651" i="5"/>
  <c r="F651" i="5" s="1"/>
  <c r="G651" i="5" s="1"/>
  <c r="H651" i="5" s="1"/>
  <c r="J651" i="5" s="1"/>
  <c r="F650" i="5"/>
  <c r="G650" i="5" s="1"/>
  <c r="E650" i="5"/>
  <c r="D650" i="5"/>
  <c r="H650" i="5" s="1"/>
  <c r="J650" i="5" s="1"/>
  <c r="C650" i="5"/>
  <c r="O649" i="5"/>
  <c r="E649" i="5" s="1"/>
  <c r="C649" i="5"/>
  <c r="F649" i="5" s="1"/>
  <c r="G649" i="5" s="1"/>
  <c r="H649" i="5" s="1"/>
  <c r="J649" i="5" s="1"/>
  <c r="H648" i="5"/>
  <c r="J648" i="5" s="1"/>
  <c r="F648" i="5"/>
  <c r="G648" i="5" s="1"/>
  <c r="E648" i="5"/>
  <c r="C648" i="5"/>
  <c r="O647" i="5"/>
  <c r="E647" i="5"/>
  <c r="C647" i="5"/>
  <c r="F647" i="5" s="1"/>
  <c r="G647" i="5" s="1"/>
  <c r="H647" i="5" s="1"/>
  <c r="J647" i="5" s="1"/>
  <c r="G646" i="5"/>
  <c r="E646" i="5"/>
  <c r="D646" i="5"/>
  <c r="H646" i="5" s="1"/>
  <c r="J646" i="5" s="1"/>
  <c r="C646" i="5"/>
  <c r="F646" i="5" s="1"/>
  <c r="H645" i="5"/>
  <c r="J645" i="5" s="1"/>
  <c r="F645" i="5"/>
  <c r="G645" i="5" s="1"/>
  <c r="E645" i="5"/>
  <c r="D645" i="5"/>
  <c r="C645" i="5"/>
  <c r="E644" i="5"/>
  <c r="C644" i="5"/>
  <c r="F644" i="5" s="1"/>
  <c r="G644" i="5" s="1"/>
  <c r="H644" i="5" s="1"/>
  <c r="J644" i="5" s="1"/>
  <c r="E643" i="5"/>
  <c r="D643" i="5"/>
  <c r="C643" i="5"/>
  <c r="F643" i="5" s="1"/>
  <c r="G643" i="5" s="1"/>
  <c r="H643" i="5" s="1"/>
  <c r="J643" i="5" s="1"/>
  <c r="O642" i="5"/>
  <c r="F642" i="5"/>
  <c r="G642" i="5" s="1"/>
  <c r="H642" i="5" s="1"/>
  <c r="J642" i="5" s="1"/>
  <c r="E642" i="5"/>
  <c r="C642" i="5"/>
  <c r="O641" i="5"/>
  <c r="E641" i="5" s="1"/>
  <c r="C641" i="5"/>
  <c r="F641" i="5" s="1"/>
  <c r="G641" i="5" s="1"/>
  <c r="H641" i="5" s="1"/>
  <c r="J641" i="5" s="1"/>
  <c r="G640" i="5"/>
  <c r="H640" i="5" s="1"/>
  <c r="J640" i="5" s="1"/>
  <c r="F640" i="5"/>
  <c r="E640" i="5"/>
  <c r="C640" i="5"/>
  <c r="O639" i="5"/>
  <c r="E639" i="5"/>
  <c r="C639" i="5"/>
  <c r="F639" i="5" s="1"/>
  <c r="G639" i="5" s="1"/>
  <c r="H639" i="5" s="1"/>
  <c r="J639" i="5" s="1"/>
  <c r="E638" i="5"/>
  <c r="D638" i="5"/>
  <c r="C638" i="5"/>
  <c r="F638" i="5" s="1"/>
  <c r="G638" i="5" s="1"/>
  <c r="H638" i="5" s="1"/>
  <c r="J638" i="5" s="1"/>
  <c r="J637" i="5"/>
  <c r="E637" i="5"/>
  <c r="C637" i="5"/>
  <c r="F637" i="5" s="1"/>
  <c r="G637" i="5" s="1"/>
  <c r="H637" i="5" s="1"/>
  <c r="M636" i="5"/>
  <c r="E636" i="5" s="1"/>
  <c r="H636" i="5"/>
  <c r="J636" i="5" s="1"/>
  <c r="C636" i="5"/>
  <c r="F636" i="5" s="1"/>
  <c r="G636" i="5" s="1"/>
  <c r="F635" i="5"/>
  <c r="G635" i="5" s="1"/>
  <c r="H635" i="5" s="1"/>
  <c r="J635" i="5" s="1"/>
  <c r="E635" i="5"/>
  <c r="D635" i="5"/>
  <c r="C635" i="5"/>
  <c r="O634" i="5"/>
  <c r="F634" i="5"/>
  <c r="G634" i="5" s="1"/>
  <c r="H634" i="5" s="1"/>
  <c r="J634" i="5" s="1"/>
  <c r="E634" i="5"/>
  <c r="C634" i="5"/>
  <c r="O633" i="5"/>
  <c r="E633" i="5"/>
  <c r="C633" i="5"/>
  <c r="F633" i="5" s="1"/>
  <c r="G633" i="5" s="1"/>
  <c r="H633" i="5" s="1"/>
  <c r="J633" i="5" s="1"/>
  <c r="O632" i="5"/>
  <c r="E632" i="5" s="1"/>
  <c r="C632" i="5"/>
  <c r="F632" i="5" s="1"/>
  <c r="G632" i="5" s="1"/>
  <c r="H632" i="5" s="1"/>
  <c r="J632" i="5" s="1"/>
  <c r="E631" i="5"/>
  <c r="D631" i="5"/>
  <c r="F631" i="5" s="1"/>
  <c r="G631" i="5" s="1"/>
  <c r="H631" i="5" s="1"/>
  <c r="J631" i="5" s="1"/>
  <c r="C631" i="5"/>
  <c r="O630" i="5"/>
  <c r="E630" i="5" s="1"/>
  <c r="C630" i="5"/>
  <c r="F630" i="5" s="1"/>
  <c r="G630" i="5" s="1"/>
  <c r="H630" i="5" s="1"/>
  <c r="J630" i="5" s="1"/>
  <c r="O629" i="5"/>
  <c r="E629" i="5" s="1"/>
  <c r="C629" i="5"/>
  <c r="F629" i="5" s="1"/>
  <c r="G629" i="5" s="1"/>
  <c r="H629" i="5" s="1"/>
  <c r="J629" i="5" s="1"/>
  <c r="O628" i="5"/>
  <c r="E628" i="5" s="1"/>
  <c r="H628" i="5"/>
  <c r="J628" i="5" s="1"/>
  <c r="C628" i="5"/>
  <c r="F628" i="5" s="1"/>
  <c r="G628" i="5" s="1"/>
  <c r="O627" i="5"/>
  <c r="E627" i="5" s="1"/>
  <c r="G627" i="5"/>
  <c r="H627" i="5" s="1"/>
  <c r="J627" i="5" s="1"/>
  <c r="F627" i="5"/>
  <c r="C627" i="5"/>
  <c r="E626" i="5"/>
  <c r="C626" i="5"/>
  <c r="F626" i="5" s="1"/>
  <c r="G626" i="5" s="1"/>
  <c r="H626" i="5" s="1"/>
  <c r="J626" i="5" s="1"/>
  <c r="E625" i="5"/>
  <c r="D625" i="5"/>
  <c r="C625" i="5"/>
  <c r="F625" i="5" s="1"/>
  <c r="G625" i="5" s="1"/>
  <c r="H625" i="5" s="1"/>
  <c r="J625" i="5" s="1"/>
  <c r="O624" i="5"/>
  <c r="E624" i="5" s="1"/>
  <c r="F624" i="5"/>
  <c r="G624" i="5" s="1"/>
  <c r="H624" i="5" s="1"/>
  <c r="J624" i="5" s="1"/>
  <c r="C624" i="5"/>
  <c r="O623" i="5"/>
  <c r="E623" i="5" s="1"/>
  <c r="C623" i="5"/>
  <c r="F623" i="5" s="1"/>
  <c r="G623" i="5" s="1"/>
  <c r="H623" i="5" s="1"/>
  <c r="J623" i="5" s="1"/>
  <c r="E622" i="5"/>
  <c r="D622" i="5"/>
  <c r="C622" i="5"/>
  <c r="F622" i="5" s="1"/>
  <c r="G622" i="5" s="1"/>
  <c r="H622" i="5" s="1"/>
  <c r="J622" i="5" s="1"/>
  <c r="O621" i="5"/>
  <c r="E621" i="5" s="1"/>
  <c r="C621" i="5"/>
  <c r="F621" i="5" s="1"/>
  <c r="G621" i="5" s="1"/>
  <c r="H621" i="5" s="1"/>
  <c r="J621" i="5" s="1"/>
  <c r="O620" i="5"/>
  <c r="E620" i="5" s="1"/>
  <c r="G620" i="5"/>
  <c r="H620" i="5" s="1"/>
  <c r="J620" i="5" s="1"/>
  <c r="C620" i="5"/>
  <c r="F620" i="5" s="1"/>
  <c r="O619" i="5"/>
  <c r="F619" i="5"/>
  <c r="G619" i="5" s="1"/>
  <c r="H619" i="5" s="1"/>
  <c r="J619" i="5" s="1"/>
  <c r="E619" i="5"/>
  <c r="C619" i="5"/>
  <c r="O618" i="5"/>
  <c r="E618" i="5"/>
  <c r="C618" i="5"/>
  <c r="F618" i="5" s="1"/>
  <c r="G618" i="5" s="1"/>
  <c r="H618" i="5" s="1"/>
  <c r="J618" i="5" s="1"/>
  <c r="O617" i="5"/>
  <c r="E617" i="5" s="1"/>
  <c r="C617" i="5"/>
  <c r="F617" i="5" s="1"/>
  <c r="G617" i="5" s="1"/>
  <c r="H617" i="5" s="1"/>
  <c r="J617" i="5" s="1"/>
  <c r="E616" i="5"/>
  <c r="C616" i="5"/>
  <c r="F616" i="5" s="1"/>
  <c r="G616" i="5" s="1"/>
  <c r="H616" i="5" s="1"/>
  <c r="J616" i="5" s="1"/>
  <c r="H615" i="5"/>
  <c r="J615" i="5" s="1"/>
  <c r="E615" i="5"/>
  <c r="C615" i="5"/>
  <c r="F615" i="5" s="1"/>
  <c r="G615" i="5" s="1"/>
  <c r="O614" i="5"/>
  <c r="E614" i="5" s="1"/>
  <c r="C614" i="5"/>
  <c r="F614" i="5" s="1"/>
  <c r="G614" i="5" s="1"/>
  <c r="H614" i="5" s="1"/>
  <c r="J614" i="5" s="1"/>
  <c r="E613" i="5"/>
  <c r="D613" i="5"/>
  <c r="C613" i="5"/>
  <c r="F613" i="5" s="1"/>
  <c r="G613" i="5" s="1"/>
  <c r="H613" i="5" s="1"/>
  <c r="J613" i="5" s="1"/>
  <c r="E612" i="5"/>
  <c r="D612" i="5"/>
  <c r="C612" i="5"/>
  <c r="F612" i="5" s="1"/>
  <c r="G612" i="5" s="1"/>
  <c r="O611" i="5"/>
  <c r="E611" i="5" s="1"/>
  <c r="C611" i="5"/>
  <c r="F611" i="5" s="1"/>
  <c r="G611" i="5" s="1"/>
  <c r="H611" i="5" s="1"/>
  <c r="J611" i="5" s="1"/>
  <c r="E610" i="5"/>
  <c r="C610" i="5"/>
  <c r="F610" i="5" s="1"/>
  <c r="G610" i="5" s="1"/>
  <c r="H610" i="5" s="1"/>
  <c r="J610" i="5" s="1"/>
  <c r="O609" i="5"/>
  <c r="J609" i="5"/>
  <c r="E609" i="5"/>
  <c r="C609" i="5"/>
  <c r="F609" i="5" s="1"/>
  <c r="G609" i="5" s="1"/>
  <c r="H609" i="5" s="1"/>
  <c r="M608" i="5"/>
  <c r="E608" i="5" s="1"/>
  <c r="C608" i="5"/>
  <c r="F608" i="5" s="1"/>
  <c r="G608" i="5" s="1"/>
  <c r="H608" i="5" s="1"/>
  <c r="J608" i="5" s="1"/>
  <c r="F607" i="5"/>
  <c r="G607" i="5" s="1"/>
  <c r="H607" i="5" s="1"/>
  <c r="J607" i="5" s="1"/>
  <c r="E607" i="5"/>
  <c r="D607" i="5"/>
  <c r="C607" i="5"/>
  <c r="O606" i="5"/>
  <c r="E606" i="5" s="1"/>
  <c r="F606" i="5"/>
  <c r="G606" i="5" s="1"/>
  <c r="H606" i="5" s="1"/>
  <c r="J606" i="5" s="1"/>
  <c r="C606" i="5"/>
  <c r="O605" i="5"/>
  <c r="E605" i="5"/>
  <c r="C605" i="5"/>
  <c r="F605" i="5" s="1"/>
  <c r="G605" i="5" s="1"/>
  <c r="H605" i="5" s="1"/>
  <c r="J605" i="5" s="1"/>
  <c r="O604" i="5"/>
  <c r="E604" i="5" s="1"/>
  <c r="C604" i="5"/>
  <c r="F604" i="5" s="1"/>
  <c r="G604" i="5" s="1"/>
  <c r="H604" i="5" s="1"/>
  <c r="J604" i="5" s="1"/>
  <c r="O603" i="5"/>
  <c r="F603" i="5"/>
  <c r="G603" i="5" s="1"/>
  <c r="H603" i="5" s="1"/>
  <c r="J603" i="5" s="1"/>
  <c r="E603" i="5"/>
  <c r="C603" i="5"/>
  <c r="O602" i="5"/>
  <c r="E602" i="5" s="1"/>
  <c r="C602" i="5"/>
  <c r="F602" i="5" s="1"/>
  <c r="G602" i="5" s="1"/>
  <c r="H602" i="5" s="1"/>
  <c r="J602" i="5" s="1"/>
  <c r="H601" i="5"/>
  <c r="J601" i="5" s="1"/>
  <c r="E601" i="5"/>
  <c r="D601" i="5"/>
  <c r="C601" i="5"/>
  <c r="F601" i="5" s="1"/>
  <c r="G601" i="5" s="1"/>
  <c r="E600" i="5"/>
  <c r="C600" i="5"/>
  <c r="F600" i="5" s="1"/>
  <c r="G600" i="5" s="1"/>
  <c r="H600" i="5" s="1"/>
  <c r="J600" i="5" s="1"/>
  <c r="E599" i="5"/>
  <c r="D599" i="5"/>
  <c r="C599" i="5"/>
  <c r="F599" i="5" s="1"/>
  <c r="G599" i="5" s="1"/>
  <c r="H599" i="5" s="1"/>
  <c r="J599" i="5" s="1"/>
  <c r="O598" i="5"/>
  <c r="E598" i="5"/>
  <c r="C598" i="5"/>
  <c r="F598" i="5" s="1"/>
  <c r="G598" i="5" s="1"/>
  <c r="H598" i="5" s="1"/>
  <c r="J598" i="5" s="1"/>
  <c r="E597" i="5"/>
  <c r="D597" i="5"/>
  <c r="C597" i="5"/>
  <c r="F597" i="5" s="1"/>
  <c r="G597" i="5" s="1"/>
  <c r="H597" i="5" s="1"/>
  <c r="J597" i="5" s="1"/>
  <c r="O596" i="5"/>
  <c r="F596" i="5"/>
  <c r="G596" i="5" s="1"/>
  <c r="H596" i="5" s="1"/>
  <c r="J596" i="5" s="1"/>
  <c r="E596" i="5"/>
  <c r="C596" i="5"/>
  <c r="O595" i="5"/>
  <c r="E595" i="5" s="1"/>
  <c r="C595" i="5"/>
  <c r="F595" i="5" s="1"/>
  <c r="G595" i="5" s="1"/>
  <c r="H595" i="5" s="1"/>
  <c r="J595" i="5" s="1"/>
  <c r="O594" i="5"/>
  <c r="J594" i="5"/>
  <c r="E594" i="5"/>
  <c r="C594" i="5"/>
  <c r="F594" i="5" s="1"/>
  <c r="G594" i="5" s="1"/>
  <c r="H594" i="5" s="1"/>
  <c r="O593" i="5"/>
  <c r="E593" i="5" s="1"/>
  <c r="C593" i="5"/>
  <c r="F593" i="5" s="1"/>
  <c r="G593" i="5" s="1"/>
  <c r="H593" i="5" s="1"/>
  <c r="J593" i="5" s="1"/>
  <c r="F592" i="5"/>
  <c r="G592" i="5" s="1"/>
  <c r="H592" i="5" s="1"/>
  <c r="J592" i="5" s="1"/>
  <c r="E592" i="5"/>
  <c r="D592" i="5"/>
  <c r="C592" i="5"/>
  <c r="O591" i="5"/>
  <c r="F591" i="5"/>
  <c r="G591" i="5" s="1"/>
  <c r="H591" i="5" s="1"/>
  <c r="J591" i="5" s="1"/>
  <c r="E591" i="5"/>
  <c r="C591" i="5"/>
  <c r="O590" i="5"/>
  <c r="E590" i="5"/>
  <c r="C590" i="5"/>
  <c r="F590" i="5" s="1"/>
  <c r="G590" i="5" s="1"/>
  <c r="H590" i="5" s="1"/>
  <c r="J590" i="5" s="1"/>
  <c r="O589" i="5"/>
  <c r="E589" i="5" s="1"/>
  <c r="C589" i="5"/>
  <c r="F589" i="5" s="1"/>
  <c r="G589" i="5" s="1"/>
  <c r="H589" i="5" s="1"/>
  <c r="J589" i="5" s="1"/>
  <c r="O588" i="5"/>
  <c r="F588" i="5"/>
  <c r="G588" i="5" s="1"/>
  <c r="H588" i="5" s="1"/>
  <c r="J588" i="5" s="1"/>
  <c r="E588" i="5"/>
  <c r="C588" i="5"/>
  <c r="O587" i="5"/>
  <c r="E587" i="5" s="1"/>
  <c r="C587" i="5"/>
  <c r="F587" i="5" s="1"/>
  <c r="G587" i="5" s="1"/>
  <c r="H587" i="5" s="1"/>
  <c r="J587" i="5" s="1"/>
  <c r="O586" i="5"/>
  <c r="J586" i="5"/>
  <c r="E586" i="5"/>
  <c r="C586" i="5"/>
  <c r="F586" i="5" s="1"/>
  <c r="G586" i="5" s="1"/>
  <c r="H586" i="5" s="1"/>
  <c r="J585" i="5"/>
  <c r="G585" i="5"/>
  <c r="H585" i="5" s="1"/>
  <c r="F585" i="5"/>
  <c r="E585" i="5"/>
  <c r="C585" i="5"/>
  <c r="O584" i="5"/>
  <c r="H584" i="5"/>
  <c r="J584" i="5" s="1"/>
  <c r="F584" i="5"/>
  <c r="G584" i="5" s="1"/>
  <c r="E584" i="5"/>
  <c r="C584" i="5"/>
  <c r="O583" i="5"/>
  <c r="G583" i="5"/>
  <c r="H583" i="5" s="1"/>
  <c r="J583" i="5" s="1"/>
  <c r="E583" i="5"/>
  <c r="C583" i="5"/>
  <c r="F583" i="5" s="1"/>
  <c r="I582" i="5"/>
  <c r="E582" i="5"/>
  <c r="C582" i="5"/>
  <c r="F582" i="5" s="1"/>
  <c r="G582" i="5" s="1"/>
  <c r="H582" i="5" s="1"/>
  <c r="J582" i="5" s="1"/>
  <c r="O581" i="5"/>
  <c r="F581" i="5"/>
  <c r="G581" i="5" s="1"/>
  <c r="H581" i="5" s="1"/>
  <c r="J581" i="5" s="1"/>
  <c r="E581" i="5"/>
  <c r="C581" i="5"/>
  <c r="O580" i="5"/>
  <c r="E580" i="5" s="1"/>
  <c r="C580" i="5"/>
  <c r="F580" i="5" s="1"/>
  <c r="G580" i="5" s="1"/>
  <c r="H580" i="5" s="1"/>
  <c r="J580" i="5" s="1"/>
  <c r="O579" i="5"/>
  <c r="F579" i="5"/>
  <c r="G579" i="5" s="1"/>
  <c r="H579" i="5" s="1"/>
  <c r="J579" i="5" s="1"/>
  <c r="E579" i="5"/>
  <c r="C579" i="5"/>
  <c r="O578" i="5"/>
  <c r="E578" i="5" s="1"/>
  <c r="H578" i="5"/>
  <c r="J578" i="5" s="1"/>
  <c r="G578" i="5"/>
  <c r="F578" i="5"/>
  <c r="C578" i="5"/>
  <c r="H577" i="5"/>
  <c r="J577" i="5" s="1"/>
  <c r="F577" i="5"/>
  <c r="G577" i="5" s="1"/>
  <c r="E577" i="5"/>
  <c r="D577" i="5"/>
  <c r="C577" i="5"/>
  <c r="I576" i="5"/>
  <c r="F576" i="5"/>
  <c r="G576" i="5" s="1"/>
  <c r="H576" i="5" s="1"/>
  <c r="J576" i="5" s="1"/>
  <c r="E576" i="5"/>
  <c r="C576" i="5"/>
  <c r="E575" i="5"/>
  <c r="C575" i="5"/>
  <c r="F575" i="5" s="1"/>
  <c r="G575" i="5" s="1"/>
  <c r="H575" i="5" s="1"/>
  <c r="J575" i="5" s="1"/>
  <c r="E574" i="5"/>
  <c r="D574" i="5"/>
  <c r="C574" i="5"/>
  <c r="J573" i="5"/>
  <c r="E573" i="5"/>
  <c r="D573" i="5"/>
  <c r="C573" i="5"/>
  <c r="F573" i="5" s="1"/>
  <c r="G573" i="5" s="1"/>
  <c r="H573" i="5" s="1"/>
  <c r="O572" i="5"/>
  <c r="E572" i="5" s="1"/>
  <c r="C572" i="5"/>
  <c r="F572" i="5" s="1"/>
  <c r="G572" i="5" s="1"/>
  <c r="H572" i="5" s="1"/>
  <c r="J572" i="5" s="1"/>
  <c r="O571" i="5"/>
  <c r="E571" i="5" s="1"/>
  <c r="H571" i="5"/>
  <c r="J571" i="5" s="1"/>
  <c r="G571" i="5"/>
  <c r="F571" i="5"/>
  <c r="C571" i="5"/>
  <c r="O570" i="5"/>
  <c r="E570" i="5" s="1"/>
  <c r="G570" i="5"/>
  <c r="H570" i="5" s="1"/>
  <c r="J570" i="5" s="1"/>
  <c r="F570" i="5"/>
  <c r="C570" i="5"/>
  <c r="G569" i="5"/>
  <c r="H569" i="5" s="1"/>
  <c r="J569" i="5" s="1"/>
  <c r="E569" i="5"/>
  <c r="D569" i="5"/>
  <c r="C569" i="5"/>
  <c r="F569" i="5" s="1"/>
  <c r="O568" i="5"/>
  <c r="E568" i="5"/>
  <c r="C568" i="5"/>
  <c r="F568" i="5" s="1"/>
  <c r="G568" i="5" s="1"/>
  <c r="H568" i="5" s="1"/>
  <c r="J568" i="5" s="1"/>
  <c r="O567" i="5"/>
  <c r="E567" i="5" s="1"/>
  <c r="C567" i="5"/>
  <c r="F567" i="5" s="1"/>
  <c r="G567" i="5" s="1"/>
  <c r="H567" i="5" s="1"/>
  <c r="J567" i="5" s="1"/>
  <c r="E566" i="5"/>
  <c r="D566" i="5"/>
  <c r="C566" i="5"/>
  <c r="O565" i="5"/>
  <c r="E565" i="5" s="1"/>
  <c r="C565" i="5"/>
  <c r="F565" i="5" s="1"/>
  <c r="G565" i="5" s="1"/>
  <c r="H565" i="5" s="1"/>
  <c r="J565" i="5" s="1"/>
  <c r="O564" i="5"/>
  <c r="E564" i="5" s="1"/>
  <c r="C564" i="5"/>
  <c r="F564" i="5" s="1"/>
  <c r="G564" i="5" s="1"/>
  <c r="H564" i="5" s="1"/>
  <c r="J564" i="5" s="1"/>
  <c r="O563" i="5"/>
  <c r="E563" i="5" s="1"/>
  <c r="F563" i="5"/>
  <c r="G563" i="5" s="1"/>
  <c r="H563" i="5" s="1"/>
  <c r="J563" i="5" s="1"/>
  <c r="C563" i="5"/>
  <c r="H562" i="5"/>
  <c r="J562" i="5" s="1"/>
  <c r="F562" i="5"/>
  <c r="G562" i="5" s="1"/>
  <c r="E562" i="5"/>
  <c r="D562" i="5"/>
  <c r="C562" i="5"/>
  <c r="O561" i="5"/>
  <c r="F561" i="5"/>
  <c r="G561" i="5" s="1"/>
  <c r="H561" i="5" s="1"/>
  <c r="J561" i="5" s="1"/>
  <c r="E561" i="5"/>
  <c r="C561" i="5"/>
  <c r="O560" i="5"/>
  <c r="G560" i="5"/>
  <c r="H560" i="5" s="1"/>
  <c r="J560" i="5" s="1"/>
  <c r="E560" i="5"/>
  <c r="C560" i="5"/>
  <c r="F560" i="5" s="1"/>
  <c r="E559" i="5"/>
  <c r="D559" i="5"/>
  <c r="C559" i="5"/>
  <c r="F559" i="5" s="1"/>
  <c r="G559" i="5" s="1"/>
  <c r="H559" i="5" s="1"/>
  <c r="J559" i="5" s="1"/>
  <c r="E558" i="5"/>
  <c r="D558" i="5"/>
  <c r="C558" i="5"/>
  <c r="E557" i="5"/>
  <c r="D557" i="5"/>
  <c r="C557" i="5"/>
  <c r="F557" i="5" s="1"/>
  <c r="G557" i="5" s="1"/>
  <c r="H557" i="5" s="1"/>
  <c r="J557" i="5" s="1"/>
  <c r="H556" i="5"/>
  <c r="J556" i="5" s="1"/>
  <c r="G556" i="5"/>
  <c r="F556" i="5"/>
  <c r="E556" i="5"/>
  <c r="D556" i="5"/>
  <c r="C556" i="5"/>
  <c r="G555" i="5"/>
  <c r="F555" i="5"/>
  <c r="E555" i="5"/>
  <c r="D555" i="5"/>
  <c r="C555" i="5"/>
  <c r="O554" i="5"/>
  <c r="E554" i="5" s="1"/>
  <c r="C554" i="5"/>
  <c r="F554" i="5" s="1"/>
  <c r="G554" i="5" s="1"/>
  <c r="H554" i="5" s="1"/>
  <c r="J554" i="5" s="1"/>
  <c r="G553" i="5"/>
  <c r="H553" i="5" s="1"/>
  <c r="J553" i="5" s="1"/>
  <c r="E553" i="5"/>
  <c r="D553" i="5"/>
  <c r="C553" i="5"/>
  <c r="F553" i="5" s="1"/>
  <c r="E552" i="5"/>
  <c r="C552" i="5"/>
  <c r="F552" i="5" s="1"/>
  <c r="G552" i="5" s="1"/>
  <c r="H552" i="5" s="1"/>
  <c r="J552" i="5" s="1"/>
  <c r="E551" i="5"/>
  <c r="C551" i="5"/>
  <c r="F551" i="5" s="1"/>
  <c r="G551" i="5" s="1"/>
  <c r="H551" i="5" s="1"/>
  <c r="J551" i="5" s="1"/>
  <c r="O550" i="5"/>
  <c r="E550" i="5"/>
  <c r="C550" i="5"/>
  <c r="F550" i="5" s="1"/>
  <c r="G550" i="5" s="1"/>
  <c r="H550" i="5" s="1"/>
  <c r="J550" i="5" s="1"/>
  <c r="O549" i="5"/>
  <c r="E549" i="5" s="1"/>
  <c r="F549" i="5"/>
  <c r="G549" i="5" s="1"/>
  <c r="H549" i="5" s="1"/>
  <c r="J549" i="5" s="1"/>
  <c r="C549" i="5"/>
  <c r="H548" i="5"/>
  <c r="J548" i="5" s="1"/>
  <c r="F548" i="5"/>
  <c r="G548" i="5" s="1"/>
  <c r="E548" i="5"/>
  <c r="C548" i="5"/>
  <c r="M547" i="5"/>
  <c r="E547" i="5"/>
  <c r="C547" i="5"/>
  <c r="F547" i="5" s="1"/>
  <c r="G547" i="5" s="1"/>
  <c r="H547" i="5" s="1"/>
  <c r="J547" i="5" s="1"/>
  <c r="M546" i="5"/>
  <c r="E546" i="5" s="1"/>
  <c r="C546" i="5"/>
  <c r="F546" i="5" s="1"/>
  <c r="G546" i="5" s="1"/>
  <c r="H546" i="5" s="1"/>
  <c r="J546" i="5" s="1"/>
  <c r="O545" i="5"/>
  <c r="F545" i="5"/>
  <c r="G545" i="5" s="1"/>
  <c r="H545" i="5" s="1"/>
  <c r="J545" i="5" s="1"/>
  <c r="E545" i="5"/>
  <c r="C545" i="5"/>
  <c r="O544" i="5"/>
  <c r="E544" i="5" s="1"/>
  <c r="C544" i="5"/>
  <c r="F544" i="5" s="1"/>
  <c r="G544" i="5" s="1"/>
  <c r="H544" i="5" s="1"/>
  <c r="J544" i="5" s="1"/>
  <c r="O543" i="5"/>
  <c r="E543" i="5" s="1"/>
  <c r="C543" i="5"/>
  <c r="F543" i="5" s="1"/>
  <c r="G543" i="5" s="1"/>
  <c r="H543" i="5" s="1"/>
  <c r="J543" i="5" s="1"/>
  <c r="O542" i="5"/>
  <c r="E542" i="5" s="1"/>
  <c r="H542" i="5"/>
  <c r="J542" i="5" s="1"/>
  <c r="F542" i="5"/>
  <c r="G542" i="5" s="1"/>
  <c r="C542" i="5"/>
  <c r="O541" i="5"/>
  <c r="E541" i="5"/>
  <c r="C541" i="5"/>
  <c r="F541" i="5" s="1"/>
  <c r="G541" i="5" s="1"/>
  <c r="H541" i="5" s="1"/>
  <c r="J541" i="5" s="1"/>
  <c r="O540" i="5"/>
  <c r="E540" i="5" s="1"/>
  <c r="H540" i="5"/>
  <c r="J540" i="5" s="1"/>
  <c r="F540" i="5"/>
  <c r="G540" i="5" s="1"/>
  <c r="C540" i="5"/>
  <c r="O539" i="5"/>
  <c r="G539" i="5"/>
  <c r="H539" i="5" s="1"/>
  <c r="J539" i="5" s="1"/>
  <c r="E539" i="5"/>
  <c r="C539" i="5"/>
  <c r="F539" i="5" s="1"/>
  <c r="O538" i="5"/>
  <c r="E538" i="5" s="1"/>
  <c r="C538" i="5"/>
  <c r="F538" i="5" s="1"/>
  <c r="G538" i="5" s="1"/>
  <c r="H538" i="5" s="1"/>
  <c r="J538" i="5" s="1"/>
  <c r="E537" i="5"/>
  <c r="D537" i="5"/>
  <c r="F537" i="5" s="1"/>
  <c r="G537" i="5" s="1"/>
  <c r="H537" i="5" s="1"/>
  <c r="J537" i="5" s="1"/>
  <c r="C537" i="5"/>
  <c r="O536" i="5"/>
  <c r="G536" i="5"/>
  <c r="H536" i="5" s="1"/>
  <c r="J536" i="5" s="1"/>
  <c r="E536" i="5"/>
  <c r="C536" i="5"/>
  <c r="F536" i="5" s="1"/>
  <c r="O535" i="5"/>
  <c r="E535" i="5"/>
  <c r="C535" i="5"/>
  <c r="F535" i="5" s="1"/>
  <c r="G535" i="5" s="1"/>
  <c r="H535" i="5" s="1"/>
  <c r="J535" i="5" s="1"/>
  <c r="E534" i="5"/>
  <c r="C534" i="5"/>
  <c r="F534" i="5" s="1"/>
  <c r="G534" i="5" s="1"/>
  <c r="H534" i="5" s="1"/>
  <c r="J534" i="5" s="1"/>
  <c r="O533" i="5"/>
  <c r="E533" i="5" s="1"/>
  <c r="C533" i="5"/>
  <c r="F533" i="5" s="1"/>
  <c r="G533" i="5" s="1"/>
  <c r="H533" i="5" s="1"/>
  <c r="J533" i="5" s="1"/>
  <c r="F532" i="5"/>
  <c r="G532" i="5" s="1"/>
  <c r="E532" i="5"/>
  <c r="D532" i="5"/>
  <c r="C532" i="5"/>
  <c r="O531" i="5"/>
  <c r="E531" i="5" s="1"/>
  <c r="C531" i="5"/>
  <c r="F531" i="5" s="1"/>
  <c r="G531" i="5" s="1"/>
  <c r="H531" i="5" s="1"/>
  <c r="J531" i="5" s="1"/>
  <c r="O530" i="5"/>
  <c r="F530" i="5"/>
  <c r="G530" i="5" s="1"/>
  <c r="H530" i="5" s="1"/>
  <c r="J530" i="5" s="1"/>
  <c r="E530" i="5"/>
  <c r="C530" i="5"/>
  <c r="O529" i="5"/>
  <c r="E529" i="5"/>
  <c r="C529" i="5"/>
  <c r="F529" i="5" s="1"/>
  <c r="G529" i="5" s="1"/>
  <c r="H529" i="5" s="1"/>
  <c r="J529" i="5" s="1"/>
  <c r="E528" i="5"/>
  <c r="D528" i="5"/>
  <c r="C528" i="5"/>
  <c r="F528" i="5" s="1"/>
  <c r="G528" i="5" s="1"/>
  <c r="H528" i="5" s="1"/>
  <c r="J528" i="5" s="1"/>
  <c r="O527" i="5"/>
  <c r="E527" i="5" s="1"/>
  <c r="C527" i="5"/>
  <c r="F527" i="5" s="1"/>
  <c r="G527" i="5" s="1"/>
  <c r="H527" i="5" s="1"/>
  <c r="J527" i="5" s="1"/>
  <c r="O526" i="5"/>
  <c r="F526" i="5"/>
  <c r="G526" i="5" s="1"/>
  <c r="H526" i="5" s="1"/>
  <c r="J526" i="5" s="1"/>
  <c r="E526" i="5"/>
  <c r="C526" i="5"/>
  <c r="E525" i="5"/>
  <c r="C525" i="5"/>
  <c r="F525" i="5" s="1"/>
  <c r="G525" i="5" s="1"/>
  <c r="H525" i="5" s="1"/>
  <c r="J525" i="5" s="1"/>
  <c r="H524" i="5"/>
  <c r="J524" i="5" s="1"/>
  <c r="G524" i="5"/>
  <c r="F524" i="5"/>
  <c r="E524" i="5"/>
  <c r="C524" i="5"/>
  <c r="O523" i="5"/>
  <c r="E523" i="5" s="1"/>
  <c r="C523" i="5"/>
  <c r="F523" i="5" s="1"/>
  <c r="G523" i="5" s="1"/>
  <c r="H523" i="5" s="1"/>
  <c r="J523" i="5" s="1"/>
  <c r="O522" i="5"/>
  <c r="F522" i="5"/>
  <c r="G522" i="5" s="1"/>
  <c r="H522" i="5" s="1"/>
  <c r="J522" i="5" s="1"/>
  <c r="E522" i="5"/>
  <c r="C522" i="5"/>
  <c r="O521" i="5"/>
  <c r="E521" i="5" s="1"/>
  <c r="C521" i="5"/>
  <c r="F521" i="5" s="1"/>
  <c r="G521" i="5" s="1"/>
  <c r="H521" i="5" s="1"/>
  <c r="J521" i="5" s="1"/>
  <c r="O520" i="5"/>
  <c r="E520" i="5" s="1"/>
  <c r="C520" i="5"/>
  <c r="F520" i="5" s="1"/>
  <c r="G520" i="5" s="1"/>
  <c r="H520" i="5" s="1"/>
  <c r="J520" i="5" s="1"/>
  <c r="O519" i="5"/>
  <c r="E519" i="5"/>
  <c r="C519" i="5"/>
  <c r="F519" i="5" s="1"/>
  <c r="G519" i="5" s="1"/>
  <c r="H519" i="5" s="1"/>
  <c r="J519" i="5" s="1"/>
  <c r="O518" i="5"/>
  <c r="G518" i="5"/>
  <c r="H518" i="5" s="1"/>
  <c r="J518" i="5" s="1"/>
  <c r="E518" i="5"/>
  <c r="C518" i="5"/>
  <c r="F518" i="5" s="1"/>
  <c r="O517" i="5"/>
  <c r="E517" i="5" s="1"/>
  <c r="C517" i="5"/>
  <c r="F517" i="5" s="1"/>
  <c r="G517" i="5" s="1"/>
  <c r="H517" i="5" s="1"/>
  <c r="J517" i="5" s="1"/>
  <c r="O516" i="5"/>
  <c r="E516" i="5" s="1"/>
  <c r="F516" i="5"/>
  <c r="G516" i="5" s="1"/>
  <c r="H516" i="5" s="1"/>
  <c r="J516" i="5" s="1"/>
  <c r="C516" i="5"/>
  <c r="O515" i="5"/>
  <c r="E515" i="5" s="1"/>
  <c r="C515" i="5"/>
  <c r="F515" i="5" s="1"/>
  <c r="G515" i="5" s="1"/>
  <c r="H515" i="5" s="1"/>
  <c r="J515" i="5" s="1"/>
  <c r="E514" i="5"/>
  <c r="C514" i="5"/>
  <c r="F514" i="5" s="1"/>
  <c r="G514" i="5" s="1"/>
  <c r="H514" i="5" s="1"/>
  <c r="J514" i="5" s="1"/>
  <c r="F513" i="5"/>
  <c r="G513" i="5" s="1"/>
  <c r="H513" i="5" s="1"/>
  <c r="J513" i="5" s="1"/>
  <c r="E513" i="5"/>
  <c r="C513" i="5"/>
  <c r="O512" i="5"/>
  <c r="F512" i="5"/>
  <c r="G512" i="5" s="1"/>
  <c r="H512" i="5" s="1"/>
  <c r="J512" i="5" s="1"/>
  <c r="E512" i="5"/>
  <c r="C512" i="5"/>
  <c r="E511" i="5"/>
  <c r="D511" i="5"/>
  <c r="C511" i="5"/>
  <c r="F511" i="5" s="1"/>
  <c r="G511" i="5" s="1"/>
  <c r="H511" i="5" s="1"/>
  <c r="J511" i="5" s="1"/>
  <c r="E510" i="5"/>
  <c r="D510" i="5"/>
  <c r="H510" i="5" s="1"/>
  <c r="J510" i="5" s="1"/>
  <c r="C510" i="5"/>
  <c r="F510" i="5" s="1"/>
  <c r="G510" i="5" s="1"/>
  <c r="F509" i="5"/>
  <c r="G509" i="5" s="1"/>
  <c r="H509" i="5" s="1"/>
  <c r="J509" i="5" s="1"/>
  <c r="E509" i="5"/>
  <c r="D509" i="5"/>
  <c r="C509" i="5"/>
  <c r="O508" i="5"/>
  <c r="E508" i="5" s="1"/>
  <c r="F508" i="5"/>
  <c r="G508" i="5" s="1"/>
  <c r="H508" i="5" s="1"/>
  <c r="J508" i="5" s="1"/>
  <c r="C508" i="5"/>
  <c r="O507" i="5"/>
  <c r="E507" i="5"/>
  <c r="C507" i="5"/>
  <c r="F507" i="5" s="1"/>
  <c r="G507" i="5" s="1"/>
  <c r="H507" i="5" s="1"/>
  <c r="J507" i="5" s="1"/>
  <c r="O506" i="5"/>
  <c r="E506" i="5" s="1"/>
  <c r="C506" i="5"/>
  <c r="F506" i="5" s="1"/>
  <c r="G506" i="5" s="1"/>
  <c r="H506" i="5" s="1"/>
  <c r="J506" i="5" s="1"/>
  <c r="O505" i="5"/>
  <c r="F505" i="5"/>
  <c r="G505" i="5" s="1"/>
  <c r="H505" i="5" s="1"/>
  <c r="J505" i="5" s="1"/>
  <c r="E505" i="5"/>
  <c r="C505" i="5"/>
  <c r="O504" i="5"/>
  <c r="E504" i="5" s="1"/>
  <c r="F504" i="5"/>
  <c r="G504" i="5" s="1"/>
  <c r="H504" i="5" s="1"/>
  <c r="J504" i="5" s="1"/>
  <c r="C504" i="5"/>
  <c r="E503" i="5"/>
  <c r="C503" i="5"/>
  <c r="F503" i="5" s="1"/>
  <c r="G503" i="5" s="1"/>
  <c r="H503" i="5" s="1"/>
  <c r="J503" i="5" s="1"/>
  <c r="O502" i="5"/>
  <c r="E502" i="5" s="1"/>
  <c r="C502" i="5"/>
  <c r="F502" i="5" s="1"/>
  <c r="G502" i="5" s="1"/>
  <c r="H502" i="5" s="1"/>
  <c r="J502" i="5" s="1"/>
  <c r="E501" i="5"/>
  <c r="D501" i="5"/>
  <c r="C501" i="5"/>
  <c r="F501" i="5" s="1"/>
  <c r="G501" i="5" s="1"/>
  <c r="H501" i="5" s="1"/>
  <c r="J501" i="5" s="1"/>
  <c r="M500" i="5"/>
  <c r="E500" i="5"/>
  <c r="C500" i="5"/>
  <c r="F500" i="5" s="1"/>
  <c r="G500" i="5" s="1"/>
  <c r="H500" i="5" s="1"/>
  <c r="J500" i="5" s="1"/>
  <c r="M499" i="5"/>
  <c r="E499" i="5" s="1"/>
  <c r="C499" i="5"/>
  <c r="F499" i="5" s="1"/>
  <c r="G499" i="5" s="1"/>
  <c r="H499" i="5" s="1"/>
  <c r="J499" i="5" s="1"/>
  <c r="F498" i="5"/>
  <c r="G498" i="5" s="1"/>
  <c r="H498" i="5" s="1"/>
  <c r="J498" i="5" s="1"/>
  <c r="E498" i="5"/>
  <c r="D498" i="5"/>
  <c r="C498" i="5"/>
  <c r="E497" i="5"/>
  <c r="D497" i="5"/>
  <c r="C497" i="5"/>
  <c r="O496" i="5"/>
  <c r="E496" i="5"/>
  <c r="C496" i="5"/>
  <c r="F496" i="5" s="1"/>
  <c r="G496" i="5" s="1"/>
  <c r="H496" i="5" s="1"/>
  <c r="J496" i="5" s="1"/>
  <c r="E495" i="5"/>
  <c r="C495" i="5"/>
  <c r="F495" i="5" s="1"/>
  <c r="G495" i="5" s="1"/>
  <c r="H495" i="5" s="1"/>
  <c r="J495" i="5" s="1"/>
  <c r="M494" i="5"/>
  <c r="E494" i="5" s="1"/>
  <c r="F494" i="5"/>
  <c r="G494" i="5" s="1"/>
  <c r="H494" i="5" s="1"/>
  <c r="J494" i="5" s="1"/>
  <c r="C494" i="5"/>
  <c r="O493" i="5"/>
  <c r="E493" i="5"/>
  <c r="C493" i="5"/>
  <c r="F493" i="5" s="1"/>
  <c r="G493" i="5" s="1"/>
  <c r="H493" i="5" s="1"/>
  <c r="J493" i="5" s="1"/>
  <c r="F492" i="5"/>
  <c r="G492" i="5" s="1"/>
  <c r="H492" i="5" s="1"/>
  <c r="J492" i="5" s="1"/>
  <c r="E492" i="5"/>
  <c r="D492" i="5"/>
  <c r="C492" i="5"/>
  <c r="O491" i="5"/>
  <c r="E491" i="5" s="1"/>
  <c r="F491" i="5"/>
  <c r="G491" i="5" s="1"/>
  <c r="H491" i="5" s="1"/>
  <c r="J491" i="5" s="1"/>
  <c r="C491" i="5"/>
  <c r="O490" i="5"/>
  <c r="E490" i="5" s="1"/>
  <c r="F490" i="5"/>
  <c r="G490" i="5" s="1"/>
  <c r="H490" i="5" s="1"/>
  <c r="J490" i="5" s="1"/>
  <c r="C490" i="5"/>
  <c r="O489" i="5"/>
  <c r="E489" i="5"/>
  <c r="C489" i="5"/>
  <c r="F489" i="5" s="1"/>
  <c r="G489" i="5" s="1"/>
  <c r="H489" i="5" s="1"/>
  <c r="J489" i="5" s="1"/>
  <c r="O488" i="5"/>
  <c r="E488" i="5"/>
  <c r="C488" i="5"/>
  <c r="F488" i="5" s="1"/>
  <c r="G488" i="5" s="1"/>
  <c r="H488" i="5" s="1"/>
  <c r="J488" i="5" s="1"/>
  <c r="M487" i="5"/>
  <c r="E487" i="5" s="1"/>
  <c r="C487" i="5"/>
  <c r="F487" i="5" s="1"/>
  <c r="G487" i="5" s="1"/>
  <c r="H487" i="5" s="1"/>
  <c r="J487" i="5" s="1"/>
  <c r="I486" i="5"/>
  <c r="F486" i="5"/>
  <c r="G486" i="5" s="1"/>
  <c r="H486" i="5" s="1"/>
  <c r="J486" i="5" s="1"/>
  <c r="E486" i="5"/>
  <c r="C486" i="5"/>
  <c r="O485" i="5"/>
  <c r="E485" i="5"/>
  <c r="C485" i="5"/>
  <c r="F485" i="5" s="1"/>
  <c r="G485" i="5" s="1"/>
  <c r="H485" i="5" s="1"/>
  <c r="J485" i="5" s="1"/>
  <c r="F484" i="5"/>
  <c r="G484" i="5" s="1"/>
  <c r="H484" i="5" s="1"/>
  <c r="J484" i="5" s="1"/>
  <c r="E484" i="5"/>
  <c r="C484" i="5"/>
  <c r="O483" i="5"/>
  <c r="E483" i="5" s="1"/>
  <c r="F483" i="5"/>
  <c r="G483" i="5" s="1"/>
  <c r="H483" i="5" s="1"/>
  <c r="J483" i="5" s="1"/>
  <c r="C483" i="5"/>
  <c r="O482" i="5"/>
  <c r="E482" i="5"/>
  <c r="C482" i="5"/>
  <c r="F482" i="5" s="1"/>
  <c r="G482" i="5" s="1"/>
  <c r="H482" i="5" s="1"/>
  <c r="J482" i="5" s="1"/>
  <c r="E481" i="5"/>
  <c r="C481" i="5"/>
  <c r="F481" i="5" s="1"/>
  <c r="G481" i="5" s="1"/>
  <c r="H481" i="5" s="1"/>
  <c r="J481" i="5" s="1"/>
  <c r="H480" i="5"/>
  <c r="J480" i="5" s="1"/>
  <c r="G480" i="5"/>
  <c r="F480" i="5"/>
  <c r="E480" i="5"/>
  <c r="D480" i="5"/>
  <c r="C480" i="5"/>
  <c r="O479" i="5"/>
  <c r="E479" i="5"/>
  <c r="C479" i="5"/>
  <c r="F479" i="5" s="1"/>
  <c r="G479" i="5" s="1"/>
  <c r="H479" i="5" s="1"/>
  <c r="J479" i="5" s="1"/>
  <c r="O478" i="5"/>
  <c r="E478" i="5" s="1"/>
  <c r="C478" i="5"/>
  <c r="F478" i="5" s="1"/>
  <c r="G478" i="5" s="1"/>
  <c r="H478" i="5" s="1"/>
  <c r="J478" i="5" s="1"/>
  <c r="G477" i="5"/>
  <c r="H477" i="5" s="1"/>
  <c r="J477" i="5" s="1"/>
  <c r="F477" i="5"/>
  <c r="E477" i="5"/>
  <c r="C477" i="5"/>
  <c r="O476" i="5"/>
  <c r="E476" i="5"/>
  <c r="C476" i="5"/>
  <c r="F476" i="5" s="1"/>
  <c r="G476" i="5" s="1"/>
  <c r="H476" i="5" s="1"/>
  <c r="J476" i="5" s="1"/>
  <c r="O475" i="5"/>
  <c r="E475" i="5"/>
  <c r="C475" i="5"/>
  <c r="F475" i="5" s="1"/>
  <c r="G475" i="5" s="1"/>
  <c r="H475" i="5" s="1"/>
  <c r="J475" i="5" s="1"/>
  <c r="F474" i="5"/>
  <c r="G474" i="5" s="1"/>
  <c r="H474" i="5" s="1"/>
  <c r="J474" i="5" s="1"/>
  <c r="E474" i="5"/>
  <c r="C474" i="5"/>
  <c r="E473" i="5"/>
  <c r="D473" i="5"/>
  <c r="F473" i="5" s="1"/>
  <c r="G473" i="5" s="1"/>
  <c r="C473" i="5"/>
  <c r="M472" i="5"/>
  <c r="E472" i="5" s="1"/>
  <c r="C472" i="5"/>
  <c r="F472" i="5" s="1"/>
  <c r="G472" i="5" s="1"/>
  <c r="H472" i="5" s="1"/>
  <c r="J472" i="5" s="1"/>
  <c r="O471" i="5"/>
  <c r="F471" i="5"/>
  <c r="G471" i="5" s="1"/>
  <c r="H471" i="5" s="1"/>
  <c r="J471" i="5" s="1"/>
  <c r="E471" i="5"/>
  <c r="C471" i="5"/>
  <c r="E470" i="5"/>
  <c r="C470" i="5"/>
  <c r="F470" i="5" s="1"/>
  <c r="G470" i="5" s="1"/>
  <c r="H470" i="5" s="1"/>
  <c r="J470" i="5" s="1"/>
  <c r="E469" i="5"/>
  <c r="C469" i="5"/>
  <c r="F469" i="5" s="1"/>
  <c r="G469" i="5" s="1"/>
  <c r="H469" i="5" s="1"/>
  <c r="J469" i="5" s="1"/>
  <c r="O468" i="5"/>
  <c r="E468" i="5" s="1"/>
  <c r="F468" i="5"/>
  <c r="G468" i="5" s="1"/>
  <c r="H468" i="5" s="1"/>
  <c r="J468" i="5" s="1"/>
  <c r="C468" i="5"/>
  <c r="O467" i="5"/>
  <c r="E467" i="5"/>
  <c r="C467" i="5"/>
  <c r="F467" i="5" s="1"/>
  <c r="G467" i="5" s="1"/>
  <c r="H467" i="5" s="1"/>
  <c r="J467" i="5" s="1"/>
  <c r="O466" i="5"/>
  <c r="E466" i="5" s="1"/>
  <c r="C466" i="5"/>
  <c r="F466" i="5" s="1"/>
  <c r="G466" i="5" s="1"/>
  <c r="H466" i="5" s="1"/>
  <c r="J466" i="5" s="1"/>
  <c r="M465" i="5"/>
  <c r="E465" i="5" s="1"/>
  <c r="F465" i="5"/>
  <c r="G465" i="5" s="1"/>
  <c r="H465" i="5" s="1"/>
  <c r="J465" i="5" s="1"/>
  <c r="C465" i="5"/>
  <c r="M464" i="5"/>
  <c r="E464" i="5" s="1"/>
  <c r="H464" i="5"/>
  <c r="J464" i="5" s="1"/>
  <c r="G464" i="5"/>
  <c r="F464" i="5"/>
  <c r="C464" i="5"/>
  <c r="O463" i="5"/>
  <c r="E463" i="5"/>
  <c r="C463" i="5"/>
  <c r="F463" i="5" s="1"/>
  <c r="G463" i="5" s="1"/>
  <c r="H463" i="5" s="1"/>
  <c r="J463" i="5" s="1"/>
  <c r="O462" i="5"/>
  <c r="E462" i="5"/>
  <c r="C462" i="5"/>
  <c r="F462" i="5" s="1"/>
  <c r="G462" i="5" s="1"/>
  <c r="H462" i="5" s="1"/>
  <c r="J462" i="5" s="1"/>
  <c r="F461" i="5"/>
  <c r="G461" i="5" s="1"/>
  <c r="E461" i="5"/>
  <c r="D461" i="5"/>
  <c r="H461" i="5" s="1"/>
  <c r="J461" i="5" s="1"/>
  <c r="C461" i="5"/>
  <c r="O460" i="5"/>
  <c r="E460" i="5" s="1"/>
  <c r="F460" i="5"/>
  <c r="G460" i="5" s="1"/>
  <c r="H460" i="5" s="1"/>
  <c r="J460" i="5" s="1"/>
  <c r="C460" i="5"/>
  <c r="O459" i="5"/>
  <c r="E459" i="5"/>
  <c r="C459" i="5"/>
  <c r="F459" i="5" s="1"/>
  <c r="G459" i="5" s="1"/>
  <c r="H459" i="5" s="1"/>
  <c r="J459" i="5" s="1"/>
  <c r="F458" i="5"/>
  <c r="G458" i="5" s="1"/>
  <c r="H458" i="5" s="1"/>
  <c r="J458" i="5" s="1"/>
  <c r="E458" i="5"/>
  <c r="C458" i="5"/>
  <c r="E457" i="5"/>
  <c r="C457" i="5"/>
  <c r="F457" i="5" s="1"/>
  <c r="G457" i="5" s="1"/>
  <c r="H457" i="5" s="1"/>
  <c r="J457" i="5" s="1"/>
  <c r="O456" i="5"/>
  <c r="E456" i="5"/>
  <c r="C456" i="5"/>
  <c r="F456" i="5" s="1"/>
  <c r="G456" i="5" s="1"/>
  <c r="H456" i="5" s="1"/>
  <c r="J456" i="5" s="1"/>
  <c r="F455" i="5"/>
  <c r="G455" i="5" s="1"/>
  <c r="H455" i="5" s="1"/>
  <c r="J455" i="5" s="1"/>
  <c r="E455" i="5"/>
  <c r="C455" i="5"/>
  <c r="E454" i="5"/>
  <c r="C454" i="5"/>
  <c r="F454" i="5" s="1"/>
  <c r="G454" i="5" s="1"/>
  <c r="H454" i="5" s="1"/>
  <c r="J454" i="5" s="1"/>
  <c r="F453" i="5"/>
  <c r="G453" i="5" s="1"/>
  <c r="H453" i="5" s="1"/>
  <c r="J453" i="5" s="1"/>
  <c r="E453" i="5"/>
  <c r="D453" i="5"/>
  <c r="C453" i="5"/>
  <c r="O452" i="5"/>
  <c r="F452" i="5"/>
  <c r="G452" i="5" s="1"/>
  <c r="H452" i="5" s="1"/>
  <c r="J452" i="5" s="1"/>
  <c r="E452" i="5"/>
  <c r="C452" i="5"/>
  <c r="M451" i="5"/>
  <c r="E451" i="5"/>
  <c r="C451" i="5"/>
  <c r="F451" i="5" s="1"/>
  <c r="G451" i="5" s="1"/>
  <c r="H451" i="5" s="1"/>
  <c r="J451" i="5" s="1"/>
  <c r="I450" i="5"/>
  <c r="E450" i="5"/>
  <c r="C450" i="5"/>
  <c r="F450" i="5" s="1"/>
  <c r="G450" i="5" s="1"/>
  <c r="H450" i="5" s="1"/>
  <c r="J450" i="5" s="1"/>
  <c r="O449" i="5"/>
  <c r="E449" i="5" s="1"/>
  <c r="C449" i="5"/>
  <c r="F449" i="5" s="1"/>
  <c r="G449" i="5" s="1"/>
  <c r="H449" i="5" s="1"/>
  <c r="J449" i="5" s="1"/>
  <c r="O448" i="5"/>
  <c r="E448" i="5" s="1"/>
  <c r="F448" i="5"/>
  <c r="G448" i="5" s="1"/>
  <c r="H448" i="5" s="1"/>
  <c r="J448" i="5" s="1"/>
  <c r="C448" i="5"/>
  <c r="O447" i="5"/>
  <c r="H447" i="5"/>
  <c r="J447" i="5" s="1"/>
  <c r="G447" i="5"/>
  <c r="F447" i="5"/>
  <c r="E447" i="5"/>
  <c r="C447" i="5"/>
  <c r="O446" i="5"/>
  <c r="E446" i="5" s="1"/>
  <c r="C446" i="5"/>
  <c r="F446" i="5" s="1"/>
  <c r="G446" i="5" s="1"/>
  <c r="H446" i="5" s="1"/>
  <c r="J446" i="5" s="1"/>
  <c r="O445" i="5"/>
  <c r="F445" i="5"/>
  <c r="G445" i="5" s="1"/>
  <c r="H445" i="5" s="1"/>
  <c r="J445" i="5" s="1"/>
  <c r="E445" i="5"/>
  <c r="C445" i="5"/>
  <c r="O444" i="5"/>
  <c r="F444" i="5"/>
  <c r="G444" i="5" s="1"/>
  <c r="H444" i="5" s="1"/>
  <c r="J444" i="5" s="1"/>
  <c r="E444" i="5"/>
  <c r="C444" i="5"/>
  <c r="O443" i="5"/>
  <c r="E443" i="5"/>
  <c r="C443" i="5"/>
  <c r="F443" i="5" s="1"/>
  <c r="G443" i="5" s="1"/>
  <c r="H443" i="5" s="1"/>
  <c r="J443" i="5" s="1"/>
  <c r="E442" i="5"/>
  <c r="D442" i="5"/>
  <c r="H442" i="5" s="1"/>
  <c r="J442" i="5" s="1"/>
  <c r="C442" i="5"/>
  <c r="F442" i="5" s="1"/>
  <c r="G442" i="5" s="1"/>
  <c r="O441" i="5"/>
  <c r="E441" i="5" s="1"/>
  <c r="C441" i="5"/>
  <c r="F441" i="5" s="1"/>
  <c r="G441" i="5" s="1"/>
  <c r="H441" i="5" s="1"/>
  <c r="J441" i="5" s="1"/>
  <c r="O440" i="5"/>
  <c r="E440" i="5" s="1"/>
  <c r="F440" i="5"/>
  <c r="G440" i="5" s="1"/>
  <c r="H440" i="5" s="1"/>
  <c r="J440" i="5" s="1"/>
  <c r="C440" i="5"/>
  <c r="E439" i="5"/>
  <c r="D439" i="5"/>
  <c r="F439" i="5" s="1"/>
  <c r="G439" i="5" s="1"/>
  <c r="C439" i="5"/>
  <c r="F438" i="5"/>
  <c r="G438" i="5" s="1"/>
  <c r="H438" i="5" s="1"/>
  <c r="J438" i="5" s="1"/>
  <c r="E438" i="5"/>
  <c r="D438" i="5"/>
  <c r="C438" i="5"/>
  <c r="F437" i="5"/>
  <c r="G437" i="5" s="1"/>
  <c r="H437" i="5" s="1"/>
  <c r="J437" i="5" s="1"/>
  <c r="E437" i="5"/>
  <c r="D437" i="5"/>
  <c r="C437" i="5"/>
  <c r="E436" i="5"/>
  <c r="C436" i="5"/>
  <c r="F436" i="5" s="1"/>
  <c r="G436" i="5" s="1"/>
  <c r="H436" i="5" s="1"/>
  <c r="J436" i="5" s="1"/>
  <c r="O435" i="5"/>
  <c r="E435" i="5"/>
  <c r="C435" i="5"/>
  <c r="F435" i="5" s="1"/>
  <c r="G435" i="5" s="1"/>
  <c r="H435" i="5" s="1"/>
  <c r="J435" i="5" s="1"/>
  <c r="I434" i="5"/>
  <c r="E434" i="5"/>
  <c r="C434" i="5"/>
  <c r="F434" i="5" s="1"/>
  <c r="G434" i="5" s="1"/>
  <c r="H434" i="5" s="1"/>
  <c r="J434" i="5" s="1"/>
  <c r="H433" i="5"/>
  <c r="J433" i="5" s="1"/>
  <c r="G433" i="5"/>
  <c r="F433" i="5"/>
  <c r="E433" i="5"/>
  <c r="C433" i="5"/>
  <c r="O432" i="5"/>
  <c r="E432" i="5" s="1"/>
  <c r="C432" i="5"/>
  <c r="F432" i="5" s="1"/>
  <c r="G432" i="5" s="1"/>
  <c r="H432" i="5" s="1"/>
  <c r="J432" i="5" s="1"/>
  <c r="O431" i="5"/>
  <c r="E431" i="5" s="1"/>
  <c r="F431" i="5"/>
  <c r="G431" i="5" s="1"/>
  <c r="H431" i="5" s="1"/>
  <c r="J431" i="5" s="1"/>
  <c r="C431" i="5"/>
  <c r="O430" i="5"/>
  <c r="F430" i="5"/>
  <c r="G430" i="5" s="1"/>
  <c r="H430" i="5" s="1"/>
  <c r="J430" i="5" s="1"/>
  <c r="E430" i="5"/>
  <c r="C430" i="5"/>
  <c r="O429" i="5"/>
  <c r="E429" i="5"/>
  <c r="C429" i="5"/>
  <c r="F429" i="5" s="1"/>
  <c r="G429" i="5" s="1"/>
  <c r="H429" i="5" s="1"/>
  <c r="J429" i="5" s="1"/>
  <c r="E428" i="5"/>
  <c r="D428" i="5"/>
  <c r="C428" i="5"/>
  <c r="F428" i="5" s="1"/>
  <c r="G428" i="5" s="1"/>
  <c r="F427" i="5"/>
  <c r="G427" i="5" s="1"/>
  <c r="H427" i="5" s="1"/>
  <c r="J427" i="5" s="1"/>
  <c r="E427" i="5"/>
  <c r="C427" i="5"/>
  <c r="O426" i="5"/>
  <c r="E426" i="5"/>
  <c r="C426" i="5"/>
  <c r="F426" i="5" s="1"/>
  <c r="G426" i="5" s="1"/>
  <c r="H426" i="5" s="1"/>
  <c r="J426" i="5" s="1"/>
  <c r="O425" i="5"/>
  <c r="E425" i="5" s="1"/>
  <c r="C425" i="5"/>
  <c r="F425" i="5" s="1"/>
  <c r="G425" i="5" s="1"/>
  <c r="H425" i="5" s="1"/>
  <c r="J425" i="5" s="1"/>
  <c r="F424" i="5"/>
  <c r="G424" i="5" s="1"/>
  <c r="H424" i="5" s="1"/>
  <c r="J424" i="5" s="1"/>
  <c r="E424" i="5"/>
  <c r="C424" i="5"/>
  <c r="O423" i="5"/>
  <c r="E423" i="5"/>
  <c r="C423" i="5"/>
  <c r="F423" i="5" s="1"/>
  <c r="G423" i="5" s="1"/>
  <c r="H423" i="5" s="1"/>
  <c r="J423" i="5" s="1"/>
  <c r="O422" i="5"/>
  <c r="E422" i="5" s="1"/>
  <c r="C422" i="5"/>
  <c r="F422" i="5" s="1"/>
  <c r="G422" i="5" s="1"/>
  <c r="H422" i="5" s="1"/>
  <c r="J422" i="5" s="1"/>
  <c r="F421" i="5"/>
  <c r="G421" i="5" s="1"/>
  <c r="H421" i="5" s="1"/>
  <c r="J421" i="5" s="1"/>
  <c r="E421" i="5"/>
  <c r="C421" i="5"/>
  <c r="O420" i="5"/>
  <c r="E420" i="5"/>
  <c r="C420" i="5"/>
  <c r="F420" i="5" s="1"/>
  <c r="G420" i="5" s="1"/>
  <c r="H420" i="5" s="1"/>
  <c r="J420" i="5" s="1"/>
  <c r="O419" i="5"/>
  <c r="E419" i="5" s="1"/>
  <c r="C419" i="5"/>
  <c r="F419" i="5" s="1"/>
  <c r="G419" i="5" s="1"/>
  <c r="H419" i="5" s="1"/>
  <c r="J419" i="5" s="1"/>
  <c r="F418" i="5"/>
  <c r="G418" i="5" s="1"/>
  <c r="H418" i="5" s="1"/>
  <c r="J418" i="5" s="1"/>
  <c r="E418" i="5"/>
  <c r="C418" i="5"/>
  <c r="O417" i="5"/>
  <c r="E417" i="5"/>
  <c r="C417" i="5"/>
  <c r="F417" i="5" s="1"/>
  <c r="G417" i="5" s="1"/>
  <c r="H417" i="5" s="1"/>
  <c r="J417" i="5" s="1"/>
  <c r="O416" i="5"/>
  <c r="E416" i="5" s="1"/>
  <c r="C416" i="5"/>
  <c r="F416" i="5" s="1"/>
  <c r="G416" i="5" s="1"/>
  <c r="H416" i="5" s="1"/>
  <c r="J416" i="5" s="1"/>
  <c r="O415" i="5"/>
  <c r="E415" i="5" s="1"/>
  <c r="C415" i="5"/>
  <c r="F415" i="5" s="1"/>
  <c r="G415" i="5" s="1"/>
  <c r="H415" i="5" s="1"/>
  <c r="J415" i="5" s="1"/>
  <c r="M414" i="5"/>
  <c r="E414" i="5" s="1"/>
  <c r="F414" i="5"/>
  <c r="G414" i="5" s="1"/>
  <c r="H414" i="5" s="1"/>
  <c r="J414" i="5" s="1"/>
  <c r="C414" i="5"/>
  <c r="E413" i="5"/>
  <c r="D413" i="5"/>
  <c r="F413" i="5" s="1"/>
  <c r="G413" i="5" s="1"/>
  <c r="C413" i="5"/>
  <c r="O412" i="5"/>
  <c r="E412" i="5" s="1"/>
  <c r="C412" i="5"/>
  <c r="F412" i="5" s="1"/>
  <c r="G412" i="5" s="1"/>
  <c r="H412" i="5" s="1"/>
  <c r="J412" i="5" s="1"/>
  <c r="O411" i="5"/>
  <c r="F411" i="5"/>
  <c r="G411" i="5" s="1"/>
  <c r="H411" i="5" s="1"/>
  <c r="J411" i="5" s="1"/>
  <c r="E411" i="5"/>
  <c r="C411" i="5"/>
  <c r="O410" i="5"/>
  <c r="F410" i="5"/>
  <c r="G410" i="5" s="1"/>
  <c r="H410" i="5" s="1"/>
  <c r="J410" i="5" s="1"/>
  <c r="E410" i="5"/>
  <c r="C410" i="5"/>
  <c r="E409" i="5"/>
  <c r="C409" i="5"/>
  <c r="F409" i="5" s="1"/>
  <c r="G409" i="5" s="1"/>
  <c r="H409" i="5" s="1"/>
  <c r="J409" i="5" s="1"/>
  <c r="O408" i="5"/>
  <c r="E408" i="5" s="1"/>
  <c r="C408" i="5"/>
  <c r="F408" i="5" s="1"/>
  <c r="G408" i="5" s="1"/>
  <c r="H408" i="5" s="1"/>
  <c r="J408" i="5" s="1"/>
  <c r="E407" i="5"/>
  <c r="D407" i="5"/>
  <c r="C407" i="5"/>
  <c r="F407" i="5" s="1"/>
  <c r="G407" i="5" s="1"/>
  <c r="H407" i="5" s="1"/>
  <c r="J407" i="5" s="1"/>
  <c r="O406" i="5"/>
  <c r="E406" i="5"/>
  <c r="C406" i="5"/>
  <c r="F406" i="5" s="1"/>
  <c r="G406" i="5" s="1"/>
  <c r="H406" i="5" s="1"/>
  <c r="J406" i="5" s="1"/>
  <c r="O405" i="5"/>
  <c r="E405" i="5" s="1"/>
  <c r="C405" i="5"/>
  <c r="F405" i="5" s="1"/>
  <c r="G405" i="5" s="1"/>
  <c r="H405" i="5" s="1"/>
  <c r="J405" i="5" s="1"/>
  <c r="O404" i="5"/>
  <c r="F404" i="5"/>
  <c r="G404" i="5" s="1"/>
  <c r="H404" i="5" s="1"/>
  <c r="J404" i="5" s="1"/>
  <c r="E404" i="5"/>
  <c r="C404" i="5"/>
  <c r="O403" i="5"/>
  <c r="F403" i="5"/>
  <c r="G403" i="5" s="1"/>
  <c r="H403" i="5" s="1"/>
  <c r="J403" i="5" s="1"/>
  <c r="E403" i="5"/>
  <c r="C403" i="5"/>
  <c r="O402" i="5"/>
  <c r="E402" i="5"/>
  <c r="C402" i="5"/>
  <c r="F402" i="5" s="1"/>
  <c r="G402" i="5" s="1"/>
  <c r="H402" i="5" s="1"/>
  <c r="J402" i="5" s="1"/>
  <c r="E401" i="5"/>
  <c r="C401" i="5"/>
  <c r="F401" i="5" s="1"/>
  <c r="G401" i="5" s="1"/>
  <c r="H401" i="5" s="1"/>
  <c r="J401" i="5" s="1"/>
  <c r="M400" i="5"/>
  <c r="E400" i="5" s="1"/>
  <c r="F400" i="5"/>
  <c r="G400" i="5" s="1"/>
  <c r="H400" i="5" s="1"/>
  <c r="J400" i="5" s="1"/>
  <c r="C400" i="5"/>
  <c r="O399" i="5"/>
  <c r="E399" i="5" s="1"/>
  <c r="C399" i="5"/>
  <c r="F399" i="5" s="1"/>
  <c r="G399" i="5" s="1"/>
  <c r="H399" i="5" s="1"/>
  <c r="J399" i="5" s="1"/>
  <c r="O398" i="5"/>
  <c r="E398" i="5" s="1"/>
  <c r="C398" i="5"/>
  <c r="F398" i="5" s="1"/>
  <c r="G398" i="5" s="1"/>
  <c r="H398" i="5" s="1"/>
  <c r="J398" i="5" s="1"/>
  <c r="O397" i="5"/>
  <c r="F397" i="5"/>
  <c r="G397" i="5" s="1"/>
  <c r="H397" i="5" s="1"/>
  <c r="J397" i="5" s="1"/>
  <c r="E397" i="5"/>
  <c r="C397" i="5"/>
  <c r="F396" i="5"/>
  <c r="G396" i="5" s="1"/>
  <c r="E396" i="5"/>
  <c r="D396" i="5"/>
  <c r="H396" i="5" s="1"/>
  <c r="J396" i="5" s="1"/>
  <c r="C396" i="5"/>
  <c r="E395" i="5"/>
  <c r="C395" i="5"/>
  <c r="F395" i="5" s="1"/>
  <c r="G395" i="5" s="1"/>
  <c r="H395" i="5" s="1"/>
  <c r="J395" i="5" s="1"/>
  <c r="O394" i="5"/>
  <c r="E394" i="5" s="1"/>
  <c r="C394" i="5"/>
  <c r="F394" i="5" s="1"/>
  <c r="G394" i="5" s="1"/>
  <c r="H394" i="5" s="1"/>
  <c r="J394" i="5" s="1"/>
  <c r="O393" i="5"/>
  <c r="E393" i="5" s="1"/>
  <c r="F393" i="5"/>
  <c r="G393" i="5" s="1"/>
  <c r="H393" i="5" s="1"/>
  <c r="J393" i="5" s="1"/>
  <c r="C393" i="5"/>
  <c r="O392" i="5"/>
  <c r="E392" i="5" s="1"/>
  <c r="C392" i="5"/>
  <c r="F392" i="5" s="1"/>
  <c r="G392" i="5" s="1"/>
  <c r="H392" i="5" s="1"/>
  <c r="J392" i="5" s="1"/>
  <c r="F391" i="5"/>
  <c r="G391" i="5" s="1"/>
  <c r="H391" i="5" s="1"/>
  <c r="J391" i="5" s="1"/>
  <c r="E391" i="5"/>
  <c r="D391" i="5"/>
  <c r="C391" i="5"/>
  <c r="G390" i="5"/>
  <c r="H390" i="5" s="1"/>
  <c r="J390" i="5" s="1"/>
  <c r="F390" i="5"/>
  <c r="E390" i="5"/>
  <c r="D390" i="5"/>
  <c r="C390" i="5"/>
  <c r="F389" i="5"/>
  <c r="G389" i="5" s="1"/>
  <c r="H389" i="5" s="1"/>
  <c r="J389" i="5" s="1"/>
  <c r="E389" i="5"/>
  <c r="C389" i="5"/>
  <c r="M388" i="5"/>
  <c r="E388" i="5"/>
  <c r="C388" i="5"/>
  <c r="F388" i="5" s="1"/>
  <c r="G388" i="5" s="1"/>
  <c r="H388" i="5" s="1"/>
  <c r="J388" i="5" s="1"/>
  <c r="M387" i="5"/>
  <c r="E387" i="5" s="1"/>
  <c r="C387" i="5"/>
  <c r="F387" i="5" s="1"/>
  <c r="G387" i="5" s="1"/>
  <c r="H387" i="5" s="1"/>
  <c r="J387" i="5" s="1"/>
  <c r="O386" i="5"/>
  <c r="E386" i="5" s="1"/>
  <c r="F386" i="5"/>
  <c r="G386" i="5" s="1"/>
  <c r="H386" i="5" s="1"/>
  <c r="J386" i="5" s="1"/>
  <c r="C386" i="5"/>
  <c r="O385" i="5"/>
  <c r="E385" i="5" s="1"/>
  <c r="C385" i="5"/>
  <c r="F385" i="5" s="1"/>
  <c r="G385" i="5" s="1"/>
  <c r="H385" i="5" s="1"/>
  <c r="J385" i="5" s="1"/>
  <c r="O384" i="5"/>
  <c r="E384" i="5" s="1"/>
  <c r="C384" i="5"/>
  <c r="F384" i="5" s="1"/>
  <c r="G384" i="5" s="1"/>
  <c r="H384" i="5" s="1"/>
  <c r="J384" i="5" s="1"/>
  <c r="G383" i="5"/>
  <c r="H383" i="5" s="1"/>
  <c r="J383" i="5" s="1"/>
  <c r="F383" i="5"/>
  <c r="E383" i="5"/>
  <c r="C383" i="5"/>
  <c r="O382" i="5"/>
  <c r="F382" i="5"/>
  <c r="G382" i="5" s="1"/>
  <c r="H382" i="5" s="1"/>
  <c r="J382" i="5" s="1"/>
  <c r="E382" i="5"/>
  <c r="C382" i="5"/>
  <c r="O381" i="5"/>
  <c r="E381" i="5"/>
  <c r="C381" i="5"/>
  <c r="F381" i="5" s="1"/>
  <c r="G381" i="5" s="1"/>
  <c r="H381" i="5" s="1"/>
  <c r="J381" i="5" s="1"/>
  <c r="O380" i="5"/>
  <c r="E380" i="5" s="1"/>
  <c r="C380" i="5"/>
  <c r="F380" i="5" s="1"/>
  <c r="G380" i="5" s="1"/>
  <c r="H380" i="5" s="1"/>
  <c r="J380" i="5" s="1"/>
  <c r="O379" i="5"/>
  <c r="E379" i="5" s="1"/>
  <c r="F379" i="5"/>
  <c r="G379" i="5" s="1"/>
  <c r="H379" i="5" s="1"/>
  <c r="J379" i="5" s="1"/>
  <c r="C379" i="5"/>
  <c r="O378" i="5"/>
  <c r="E378" i="5" s="1"/>
  <c r="C378" i="5"/>
  <c r="F378" i="5" s="1"/>
  <c r="G378" i="5" s="1"/>
  <c r="H378" i="5" s="1"/>
  <c r="J378" i="5" s="1"/>
  <c r="O377" i="5"/>
  <c r="E377" i="5" s="1"/>
  <c r="C377" i="5"/>
  <c r="F377" i="5" s="1"/>
  <c r="G377" i="5" s="1"/>
  <c r="H377" i="5" s="1"/>
  <c r="J377" i="5" s="1"/>
  <c r="G376" i="5"/>
  <c r="H376" i="5" s="1"/>
  <c r="J376" i="5" s="1"/>
  <c r="F376" i="5"/>
  <c r="E376" i="5"/>
  <c r="D376" i="5"/>
  <c r="C376" i="5"/>
  <c r="F375" i="5"/>
  <c r="G375" i="5" s="1"/>
  <c r="H375" i="5" s="1"/>
  <c r="J375" i="5" s="1"/>
  <c r="E375" i="5"/>
  <c r="C375" i="5"/>
  <c r="E374" i="5"/>
  <c r="D374" i="5"/>
  <c r="H374" i="5" s="1"/>
  <c r="J374" i="5" s="1"/>
  <c r="C374" i="5"/>
  <c r="F374" i="5" s="1"/>
  <c r="G374" i="5" s="1"/>
  <c r="O373" i="5"/>
  <c r="E373" i="5" s="1"/>
  <c r="C373" i="5"/>
  <c r="F373" i="5" s="1"/>
  <c r="G373" i="5" s="1"/>
  <c r="H373" i="5" s="1"/>
  <c r="J373" i="5" s="1"/>
  <c r="E372" i="5"/>
  <c r="C372" i="5"/>
  <c r="F372" i="5" s="1"/>
  <c r="G372" i="5" s="1"/>
  <c r="H372" i="5" s="1"/>
  <c r="J372" i="5" s="1"/>
  <c r="F371" i="5"/>
  <c r="G371" i="5" s="1"/>
  <c r="H371" i="5" s="1"/>
  <c r="J371" i="5" s="1"/>
  <c r="E371" i="5"/>
  <c r="C371" i="5"/>
  <c r="O370" i="5"/>
  <c r="G370" i="5"/>
  <c r="H370" i="5" s="1"/>
  <c r="J370" i="5" s="1"/>
  <c r="F370" i="5"/>
  <c r="E370" i="5"/>
  <c r="C370" i="5"/>
  <c r="M369" i="5"/>
  <c r="F369" i="5"/>
  <c r="G369" i="5" s="1"/>
  <c r="H369" i="5" s="1"/>
  <c r="J369" i="5" s="1"/>
  <c r="E369" i="5"/>
  <c r="C369" i="5"/>
  <c r="O368" i="5"/>
  <c r="E368" i="5"/>
  <c r="C368" i="5"/>
  <c r="F368" i="5" s="1"/>
  <c r="G368" i="5" s="1"/>
  <c r="H368" i="5" s="1"/>
  <c r="J368" i="5" s="1"/>
  <c r="E367" i="5"/>
  <c r="C367" i="5"/>
  <c r="F367" i="5" s="1"/>
  <c r="G367" i="5" s="1"/>
  <c r="H367" i="5" s="1"/>
  <c r="J367" i="5" s="1"/>
  <c r="E366" i="5"/>
  <c r="C366" i="5"/>
  <c r="F366" i="5" s="1"/>
  <c r="G366" i="5" s="1"/>
  <c r="H366" i="5" s="1"/>
  <c r="J366" i="5" s="1"/>
  <c r="O365" i="5"/>
  <c r="F365" i="5"/>
  <c r="G365" i="5" s="1"/>
  <c r="H365" i="5" s="1"/>
  <c r="J365" i="5" s="1"/>
  <c r="E365" i="5"/>
  <c r="C365" i="5"/>
  <c r="O364" i="5"/>
  <c r="G364" i="5"/>
  <c r="H364" i="5" s="1"/>
  <c r="J364" i="5" s="1"/>
  <c r="F364" i="5"/>
  <c r="E364" i="5"/>
  <c r="C364" i="5"/>
  <c r="O363" i="5"/>
  <c r="F363" i="5"/>
  <c r="G363" i="5" s="1"/>
  <c r="H363" i="5" s="1"/>
  <c r="J363" i="5" s="1"/>
  <c r="E363" i="5"/>
  <c r="C363" i="5"/>
  <c r="O362" i="5"/>
  <c r="E362" i="5"/>
  <c r="C362" i="5"/>
  <c r="F362" i="5" s="1"/>
  <c r="G362" i="5" s="1"/>
  <c r="H362" i="5" s="1"/>
  <c r="J362" i="5" s="1"/>
  <c r="O361" i="5"/>
  <c r="E361" i="5" s="1"/>
  <c r="C361" i="5"/>
  <c r="F361" i="5" s="1"/>
  <c r="G361" i="5" s="1"/>
  <c r="H361" i="5" s="1"/>
  <c r="J361" i="5" s="1"/>
  <c r="O360" i="5"/>
  <c r="E360" i="5" s="1"/>
  <c r="F360" i="5"/>
  <c r="G360" i="5" s="1"/>
  <c r="H360" i="5" s="1"/>
  <c r="J360" i="5" s="1"/>
  <c r="C360" i="5"/>
  <c r="I359" i="5"/>
  <c r="E359" i="5"/>
  <c r="C359" i="5"/>
  <c r="F359" i="5" s="1"/>
  <c r="G359" i="5" s="1"/>
  <c r="H359" i="5" s="1"/>
  <c r="J359" i="5" s="1"/>
  <c r="O358" i="5"/>
  <c r="E358" i="5" s="1"/>
  <c r="C358" i="5"/>
  <c r="F358" i="5" s="1"/>
  <c r="G358" i="5" s="1"/>
  <c r="H358" i="5" s="1"/>
  <c r="J358" i="5" s="1"/>
  <c r="M357" i="5"/>
  <c r="F357" i="5"/>
  <c r="G357" i="5" s="1"/>
  <c r="H357" i="5" s="1"/>
  <c r="J357" i="5" s="1"/>
  <c r="E357" i="5"/>
  <c r="C357" i="5"/>
  <c r="O356" i="5"/>
  <c r="G356" i="5"/>
  <c r="H356" i="5" s="1"/>
  <c r="J356" i="5" s="1"/>
  <c r="F356" i="5"/>
  <c r="E356" i="5"/>
  <c r="C356" i="5"/>
  <c r="O355" i="5"/>
  <c r="F355" i="5"/>
  <c r="G355" i="5" s="1"/>
  <c r="H355" i="5" s="1"/>
  <c r="J355" i="5" s="1"/>
  <c r="E355" i="5"/>
  <c r="C355" i="5"/>
  <c r="O354" i="5"/>
  <c r="E354" i="5"/>
  <c r="C354" i="5"/>
  <c r="F354" i="5" s="1"/>
  <c r="G354" i="5" s="1"/>
  <c r="H354" i="5" s="1"/>
  <c r="J354" i="5" s="1"/>
  <c r="O353" i="5"/>
  <c r="E353" i="5" s="1"/>
  <c r="C353" i="5"/>
  <c r="F353" i="5" s="1"/>
  <c r="G353" i="5" s="1"/>
  <c r="H353" i="5" s="1"/>
  <c r="J353" i="5" s="1"/>
  <c r="E352" i="5"/>
  <c r="D352" i="5"/>
  <c r="C352" i="5"/>
  <c r="F352" i="5" s="1"/>
  <c r="G352" i="5" s="1"/>
  <c r="H352" i="5" s="1"/>
  <c r="J352" i="5" s="1"/>
  <c r="O351" i="5"/>
  <c r="E351" i="5" s="1"/>
  <c r="C351" i="5"/>
  <c r="F351" i="5" s="1"/>
  <c r="G351" i="5" s="1"/>
  <c r="H351" i="5" s="1"/>
  <c r="J351" i="5" s="1"/>
  <c r="O350" i="5"/>
  <c r="E350" i="5" s="1"/>
  <c r="C350" i="5"/>
  <c r="F350" i="5" s="1"/>
  <c r="G350" i="5" s="1"/>
  <c r="H350" i="5" s="1"/>
  <c r="J350" i="5" s="1"/>
  <c r="O349" i="5"/>
  <c r="F349" i="5"/>
  <c r="G349" i="5" s="1"/>
  <c r="H349" i="5" s="1"/>
  <c r="J349" i="5" s="1"/>
  <c r="E349" i="5"/>
  <c r="C349" i="5"/>
  <c r="F348" i="5"/>
  <c r="G348" i="5" s="1"/>
  <c r="E348" i="5"/>
  <c r="D348" i="5"/>
  <c r="C348" i="5"/>
  <c r="M347" i="5"/>
  <c r="F347" i="5"/>
  <c r="G347" i="5" s="1"/>
  <c r="H347" i="5" s="1"/>
  <c r="J347" i="5" s="1"/>
  <c r="E347" i="5"/>
  <c r="C347" i="5"/>
  <c r="E346" i="5"/>
  <c r="C346" i="5"/>
  <c r="F346" i="5" s="1"/>
  <c r="G346" i="5" s="1"/>
  <c r="H346" i="5" s="1"/>
  <c r="J346" i="5" s="1"/>
  <c r="O345" i="5"/>
  <c r="E345" i="5" s="1"/>
  <c r="F345" i="5"/>
  <c r="G345" i="5" s="1"/>
  <c r="H345" i="5" s="1"/>
  <c r="J345" i="5" s="1"/>
  <c r="C345" i="5"/>
  <c r="O344" i="5"/>
  <c r="E344" i="5" s="1"/>
  <c r="C344" i="5"/>
  <c r="F344" i="5" s="1"/>
  <c r="G344" i="5" s="1"/>
  <c r="H344" i="5" s="1"/>
  <c r="J344" i="5" s="1"/>
  <c r="O343" i="5"/>
  <c r="E343" i="5" s="1"/>
  <c r="C343" i="5"/>
  <c r="F343" i="5" s="1"/>
  <c r="G343" i="5" s="1"/>
  <c r="H343" i="5" s="1"/>
  <c r="J343" i="5" s="1"/>
  <c r="O342" i="5"/>
  <c r="E342" i="5" s="1"/>
  <c r="F342" i="5"/>
  <c r="G342" i="5" s="1"/>
  <c r="H342" i="5" s="1"/>
  <c r="J342" i="5" s="1"/>
  <c r="C342" i="5"/>
  <c r="O341" i="5"/>
  <c r="G341" i="5"/>
  <c r="H341" i="5" s="1"/>
  <c r="J341" i="5" s="1"/>
  <c r="F341" i="5"/>
  <c r="E341" i="5"/>
  <c r="C341" i="5"/>
  <c r="O340" i="5"/>
  <c r="F340" i="5"/>
  <c r="G340" i="5" s="1"/>
  <c r="H340" i="5" s="1"/>
  <c r="J340" i="5" s="1"/>
  <c r="E340" i="5"/>
  <c r="C340" i="5"/>
  <c r="O339" i="5"/>
  <c r="E339" i="5"/>
  <c r="C339" i="5"/>
  <c r="F339" i="5" s="1"/>
  <c r="G339" i="5" s="1"/>
  <c r="H339" i="5" s="1"/>
  <c r="J339" i="5" s="1"/>
  <c r="O338" i="5"/>
  <c r="E338" i="5" s="1"/>
  <c r="C338" i="5"/>
  <c r="F338" i="5" s="1"/>
  <c r="G338" i="5" s="1"/>
  <c r="H338" i="5" s="1"/>
  <c r="J338" i="5" s="1"/>
  <c r="O337" i="5"/>
  <c r="E337" i="5" s="1"/>
  <c r="F337" i="5"/>
  <c r="G337" i="5" s="1"/>
  <c r="H337" i="5" s="1"/>
  <c r="J337" i="5" s="1"/>
  <c r="C337" i="5"/>
  <c r="O336" i="5"/>
  <c r="E336" i="5" s="1"/>
  <c r="C336" i="5"/>
  <c r="F336" i="5" s="1"/>
  <c r="G336" i="5" s="1"/>
  <c r="H336" i="5" s="1"/>
  <c r="J336" i="5" s="1"/>
  <c r="F335" i="5"/>
  <c r="G335" i="5" s="1"/>
  <c r="H335" i="5" s="1"/>
  <c r="J335" i="5" s="1"/>
  <c r="E335" i="5"/>
  <c r="C335" i="5"/>
  <c r="F334" i="5"/>
  <c r="G334" i="5" s="1"/>
  <c r="H334" i="5" s="1"/>
  <c r="J334" i="5" s="1"/>
  <c r="E334" i="5"/>
  <c r="C334" i="5"/>
  <c r="O333" i="5"/>
  <c r="E333" i="5"/>
  <c r="C333" i="5"/>
  <c r="F333" i="5" s="1"/>
  <c r="G333" i="5" s="1"/>
  <c r="H333" i="5" s="1"/>
  <c r="J333" i="5" s="1"/>
  <c r="M332" i="5"/>
  <c r="E332" i="5" s="1"/>
  <c r="C332" i="5"/>
  <c r="F332" i="5" s="1"/>
  <c r="G332" i="5" s="1"/>
  <c r="H332" i="5" s="1"/>
  <c r="J332" i="5" s="1"/>
  <c r="H331" i="5"/>
  <c r="J331" i="5" s="1"/>
  <c r="E331" i="5"/>
  <c r="C331" i="5"/>
  <c r="F331" i="5" s="1"/>
  <c r="G331" i="5" s="1"/>
  <c r="O330" i="5"/>
  <c r="E330" i="5" s="1"/>
  <c r="G330" i="5"/>
  <c r="H330" i="5" s="1"/>
  <c r="J330" i="5" s="1"/>
  <c r="C330" i="5"/>
  <c r="F330" i="5" s="1"/>
  <c r="G329" i="5"/>
  <c r="H329" i="5" s="1"/>
  <c r="J329" i="5" s="1"/>
  <c r="F329" i="5"/>
  <c r="E329" i="5"/>
  <c r="D329" i="5"/>
  <c r="C329" i="5"/>
  <c r="E328" i="5"/>
  <c r="C328" i="5"/>
  <c r="F328" i="5" s="1"/>
  <c r="G328" i="5" s="1"/>
  <c r="H328" i="5" s="1"/>
  <c r="J328" i="5" s="1"/>
  <c r="O327" i="5"/>
  <c r="E327" i="5"/>
  <c r="C327" i="5"/>
  <c r="F327" i="5" s="1"/>
  <c r="G327" i="5" s="1"/>
  <c r="H327" i="5" s="1"/>
  <c r="J327" i="5" s="1"/>
  <c r="E326" i="5"/>
  <c r="C326" i="5"/>
  <c r="F326" i="5" s="1"/>
  <c r="G326" i="5" s="1"/>
  <c r="H326" i="5" s="1"/>
  <c r="J326" i="5" s="1"/>
  <c r="G325" i="5"/>
  <c r="H325" i="5" s="1"/>
  <c r="J325" i="5" s="1"/>
  <c r="E325" i="5"/>
  <c r="C325" i="5"/>
  <c r="F325" i="5" s="1"/>
  <c r="G324" i="5"/>
  <c r="H324" i="5" s="1"/>
  <c r="J324" i="5" s="1"/>
  <c r="F324" i="5"/>
  <c r="E324" i="5"/>
  <c r="C324" i="5"/>
  <c r="E323" i="5"/>
  <c r="C323" i="5"/>
  <c r="F323" i="5" s="1"/>
  <c r="G323" i="5" s="1"/>
  <c r="H323" i="5" s="1"/>
  <c r="J323" i="5" s="1"/>
  <c r="O322" i="5"/>
  <c r="E322" i="5" s="1"/>
  <c r="C322" i="5"/>
  <c r="F322" i="5" s="1"/>
  <c r="G322" i="5" s="1"/>
  <c r="H322" i="5" s="1"/>
  <c r="J322" i="5" s="1"/>
  <c r="O321" i="5"/>
  <c r="E321" i="5" s="1"/>
  <c r="F321" i="5"/>
  <c r="G321" i="5" s="1"/>
  <c r="H321" i="5" s="1"/>
  <c r="J321" i="5" s="1"/>
  <c r="C321" i="5"/>
  <c r="M320" i="5"/>
  <c r="E320" i="5" s="1"/>
  <c r="C320" i="5"/>
  <c r="F320" i="5" s="1"/>
  <c r="G320" i="5" s="1"/>
  <c r="H320" i="5" s="1"/>
  <c r="J320" i="5" s="1"/>
  <c r="H319" i="5"/>
  <c r="J319" i="5" s="1"/>
  <c r="F319" i="5"/>
  <c r="G319" i="5" s="1"/>
  <c r="E319" i="5"/>
  <c r="D319" i="5"/>
  <c r="C319" i="5"/>
  <c r="O318" i="5"/>
  <c r="E318" i="5" s="1"/>
  <c r="F318" i="5"/>
  <c r="G318" i="5" s="1"/>
  <c r="H318" i="5" s="1"/>
  <c r="J318" i="5" s="1"/>
  <c r="C318" i="5"/>
  <c r="O317" i="5"/>
  <c r="G317" i="5"/>
  <c r="H317" i="5" s="1"/>
  <c r="J317" i="5" s="1"/>
  <c r="F317" i="5"/>
  <c r="E317" i="5"/>
  <c r="C317" i="5"/>
  <c r="O316" i="5"/>
  <c r="F316" i="5"/>
  <c r="G316" i="5" s="1"/>
  <c r="H316" i="5" s="1"/>
  <c r="J316" i="5" s="1"/>
  <c r="E316" i="5"/>
  <c r="C316" i="5"/>
  <c r="O315" i="5"/>
  <c r="E315" i="5"/>
  <c r="C315" i="5"/>
  <c r="F315" i="5" s="1"/>
  <c r="G315" i="5" s="1"/>
  <c r="H315" i="5" s="1"/>
  <c r="J315" i="5" s="1"/>
  <c r="E314" i="5"/>
  <c r="D314" i="5"/>
  <c r="H314" i="5" s="1"/>
  <c r="J314" i="5" s="1"/>
  <c r="C314" i="5"/>
  <c r="F314" i="5" s="1"/>
  <c r="G314" i="5" s="1"/>
  <c r="H313" i="5"/>
  <c r="J313" i="5" s="1"/>
  <c r="E313" i="5"/>
  <c r="D313" i="5"/>
  <c r="C313" i="5"/>
  <c r="F313" i="5" s="1"/>
  <c r="G313" i="5" s="1"/>
  <c r="J312" i="5"/>
  <c r="G312" i="5"/>
  <c r="H312" i="5" s="1"/>
  <c r="E312" i="5"/>
  <c r="D312" i="5"/>
  <c r="F312" i="5" s="1"/>
  <c r="C312" i="5"/>
  <c r="M311" i="5"/>
  <c r="E311" i="5" s="1"/>
  <c r="C311" i="5"/>
  <c r="F311" i="5" s="1"/>
  <c r="G311" i="5" s="1"/>
  <c r="H311" i="5" s="1"/>
  <c r="J311" i="5" s="1"/>
  <c r="O310" i="5"/>
  <c r="E310" i="5" s="1"/>
  <c r="H310" i="5"/>
  <c r="J310" i="5" s="1"/>
  <c r="F310" i="5"/>
  <c r="G310" i="5" s="1"/>
  <c r="C310" i="5"/>
  <c r="O309" i="5"/>
  <c r="G309" i="5"/>
  <c r="H309" i="5" s="1"/>
  <c r="J309" i="5" s="1"/>
  <c r="F309" i="5"/>
  <c r="E309" i="5"/>
  <c r="C309" i="5"/>
  <c r="O308" i="5"/>
  <c r="F308" i="5"/>
  <c r="G308" i="5" s="1"/>
  <c r="H308" i="5" s="1"/>
  <c r="J308" i="5" s="1"/>
  <c r="E308" i="5"/>
  <c r="C308" i="5"/>
  <c r="E307" i="5"/>
  <c r="D307" i="5"/>
  <c r="C307" i="5"/>
  <c r="F307" i="5" s="1"/>
  <c r="G307" i="5" s="1"/>
  <c r="F306" i="5"/>
  <c r="G306" i="5" s="1"/>
  <c r="H306" i="5" s="1"/>
  <c r="J306" i="5" s="1"/>
  <c r="E306" i="5"/>
  <c r="C306" i="5"/>
  <c r="M305" i="5"/>
  <c r="E305" i="5" s="1"/>
  <c r="F305" i="5"/>
  <c r="G305" i="5" s="1"/>
  <c r="H305" i="5" s="1"/>
  <c r="J305" i="5" s="1"/>
  <c r="C305" i="5"/>
  <c r="M304" i="5"/>
  <c r="E304" i="5" s="1"/>
  <c r="J304" i="5"/>
  <c r="G304" i="5"/>
  <c r="H304" i="5" s="1"/>
  <c r="C304" i="5"/>
  <c r="F304" i="5" s="1"/>
  <c r="O303" i="5"/>
  <c r="E303" i="5" s="1"/>
  <c r="F303" i="5"/>
  <c r="G303" i="5" s="1"/>
  <c r="H303" i="5" s="1"/>
  <c r="J303" i="5" s="1"/>
  <c r="C303" i="5"/>
  <c r="M302" i="5"/>
  <c r="G302" i="5"/>
  <c r="H302" i="5" s="1"/>
  <c r="J302" i="5" s="1"/>
  <c r="F302" i="5"/>
  <c r="E302" i="5"/>
  <c r="C302" i="5"/>
  <c r="O301" i="5"/>
  <c r="E301" i="5"/>
  <c r="C301" i="5"/>
  <c r="F301" i="5" s="1"/>
  <c r="G301" i="5" s="1"/>
  <c r="H301" i="5" s="1"/>
  <c r="J301" i="5" s="1"/>
  <c r="I300" i="5"/>
  <c r="E300" i="5"/>
  <c r="C300" i="5"/>
  <c r="F300" i="5" s="1"/>
  <c r="G300" i="5" s="1"/>
  <c r="H300" i="5" s="1"/>
  <c r="J300" i="5" s="1"/>
  <c r="E299" i="5"/>
  <c r="D299" i="5"/>
  <c r="C299" i="5"/>
  <c r="F299" i="5" s="1"/>
  <c r="G299" i="5" s="1"/>
  <c r="F298" i="5"/>
  <c r="G298" i="5" s="1"/>
  <c r="H298" i="5" s="1"/>
  <c r="J298" i="5" s="1"/>
  <c r="E298" i="5"/>
  <c r="C298" i="5"/>
  <c r="H297" i="5"/>
  <c r="J297" i="5" s="1"/>
  <c r="F297" i="5"/>
  <c r="G297" i="5" s="1"/>
  <c r="E297" i="5"/>
  <c r="D297" i="5"/>
  <c r="C297" i="5"/>
  <c r="G296" i="5"/>
  <c r="H296" i="5" s="1"/>
  <c r="J296" i="5" s="1"/>
  <c r="F296" i="5"/>
  <c r="E296" i="5"/>
  <c r="D296" i="5"/>
  <c r="C296" i="5"/>
  <c r="O295" i="5"/>
  <c r="G295" i="5"/>
  <c r="H295" i="5" s="1"/>
  <c r="J295" i="5" s="1"/>
  <c r="F295" i="5"/>
  <c r="E295" i="5"/>
  <c r="C295" i="5"/>
  <c r="E294" i="5"/>
  <c r="C294" i="5"/>
  <c r="F294" i="5" s="1"/>
  <c r="G294" i="5" s="1"/>
  <c r="H294" i="5" s="1"/>
  <c r="J294" i="5" s="1"/>
  <c r="O293" i="5"/>
  <c r="E293" i="5" s="1"/>
  <c r="C293" i="5"/>
  <c r="F293" i="5" s="1"/>
  <c r="G293" i="5" s="1"/>
  <c r="H293" i="5" s="1"/>
  <c r="J293" i="5" s="1"/>
  <c r="O292" i="5"/>
  <c r="E292" i="5" s="1"/>
  <c r="F292" i="5"/>
  <c r="G292" i="5" s="1"/>
  <c r="H292" i="5" s="1"/>
  <c r="J292" i="5" s="1"/>
  <c r="C292" i="5"/>
  <c r="O291" i="5"/>
  <c r="E291" i="5" s="1"/>
  <c r="C291" i="5"/>
  <c r="F291" i="5" s="1"/>
  <c r="G291" i="5" s="1"/>
  <c r="H291" i="5" s="1"/>
  <c r="J291" i="5" s="1"/>
  <c r="O290" i="5"/>
  <c r="E290" i="5" s="1"/>
  <c r="C290" i="5"/>
  <c r="F290" i="5" s="1"/>
  <c r="G290" i="5" s="1"/>
  <c r="H290" i="5" s="1"/>
  <c r="J290" i="5" s="1"/>
  <c r="O289" i="5"/>
  <c r="E289" i="5" s="1"/>
  <c r="F289" i="5"/>
  <c r="G289" i="5" s="1"/>
  <c r="H289" i="5" s="1"/>
  <c r="J289" i="5" s="1"/>
  <c r="C289" i="5"/>
  <c r="O288" i="5"/>
  <c r="F288" i="5"/>
  <c r="G288" i="5" s="1"/>
  <c r="H288" i="5" s="1"/>
  <c r="J288" i="5" s="1"/>
  <c r="E288" i="5"/>
  <c r="C288" i="5"/>
  <c r="O287" i="5"/>
  <c r="F287" i="5"/>
  <c r="G287" i="5" s="1"/>
  <c r="H287" i="5" s="1"/>
  <c r="J287" i="5" s="1"/>
  <c r="E287" i="5"/>
  <c r="C287" i="5"/>
  <c r="O286" i="5"/>
  <c r="E286" i="5"/>
  <c r="C286" i="5"/>
  <c r="F286" i="5" s="1"/>
  <c r="G286" i="5" s="1"/>
  <c r="H286" i="5" s="1"/>
  <c r="J286" i="5" s="1"/>
  <c r="O285" i="5"/>
  <c r="E285" i="5" s="1"/>
  <c r="C285" i="5"/>
  <c r="F285" i="5" s="1"/>
  <c r="G285" i="5" s="1"/>
  <c r="H285" i="5" s="1"/>
  <c r="J285" i="5" s="1"/>
  <c r="J284" i="5"/>
  <c r="H284" i="5"/>
  <c r="E284" i="5"/>
  <c r="C284" i="5"/>
  <c r="F284" i="5" s="1"/>
  <c r="G284" i="5" s="1"/>
  <c r="O283" i="5"/>
  <c r="E283" i="5" s="1"/>
  <c r="G283" i="5"/>
  <c r="H283" i="5" s="1"/>
  <c r="J283" i="5" s="1"/>
  <c r="C283" i="5"/>
  <c r="F283" i="5" s="1"/>
  <c r="G282" i="5"/>
  <c r="H282" i="5" s="1"/>
  <c r="J282" i="5" s="1"/>
  <c r="F282" i="5"/>
  <c r="E282" i="5"/>
  <c r="D282" i="5"/>
  <c r="C282" i="5"/>
  <c r="O281" i="5"/>
  <c r="E281" i="5" s="1"/>
  <c r="G281" i="5"/>
  <c r="H281" i="5" s="1"/>
  <c r="J281" i="5" s="1"/>
  <c r="F281" i="5"/>
  <c r="C281" i="5"/>
  <c r="O280" i="5"/>
  <c r="E280" i="5"/>
  <c r="C280" i="5"/>
  <c r="F280" i="5" s="1"/>
  <c r="G280" i="5" s="1"/>
  <c r="H280" i="5" s="1"/>
  <c r="J280" i="5" s="1"/>
  <c r="O279" i="5"/>
  <c r="E279" i="5"/>
  <c r="C279" i="5"/>
  <c r="F279" i="5" s="1"/>
  <c r="G279" i="5" s="1"/>
  <c r="H279" i="5" s="1"/>
  <c r="J279" i="5" s="1"/>
  <c r="O278" i="5"/>
  <c r="E278" i="5" s="1"/>
  <c r="C278" i="5"/>
  <c r="F278" i="5" s="1"/>
  <c r="G278" i="5" s="1"/>
  <c r="H278" i="5" s="1"/>
  <c r="J278" i="5" s="1"/>
  <c r="J277" i="5"/>
  <c r="H277" i="5"/>
  <c r="F277" i="5"/>
  <c r="G277" i="5" s="1"/>
  <c r="E277" i="5"/>
  <c r="C277" i="5"/>
  <c r="O276" i="5"/>
  <c r="E276" i="5" s="1"/>
  <c r="G276" i="5"/>
  <c r="H276" i="5" s="1"/>
  <c r="J276" i="5" s="1"/>
  <c r="C276" i="5"/>
  <c r="F276" i="5" s="1"/>
  <c r="O275" i="5"/>
  <c r="E275" i="5" s="1"/>
  <c r="F275" i="5"/>
  <c r="G275" i="5" s="1"/>
  <c r="H275" i="5" s="1"/>
  <c r="J275" i="5" s="1"/>
  <c r="C275" i="5"/>
  <c r="O274" i="5"/>
  <c r="E274" i="5" s="1"/>
  <c r="G274" i="5"/>
  <c r="H274" i="5" s="1"/>
  <c r="J274" i="5" s="1"/>
  <c r="F274" i="5"/>
  <c r="C274" i="5"/>
  <c r="E273" i="5"/>
  <c r="D273" i="5"/>
  <c r="H273" i="5" s="1"/>
  <c r="J273" i="5" s="1"/>
  <c r="C273" i="5"/>
  <c r="F273" i="5" s="1"/>
  <c r="G273" i="5" s="1"/>
  <c r="E272" i="5"/>
  <c r="D272" i="5"/>
  <c r="C272" i="5"/>
  <c r="F271" i="5"/>
  <c r="G271" i="5" s="1"/>
  <c r="H271" i="5" s="1"/>
  <c r="J271" i="5" s="1"/>
  <c r="E271" i="5"/>
  <c r="C271" i="5"/>
  <c r="O270" i="5"/>
  <c r="E270" i="5" s="1"/>
  <c r="C270" i="5"/>
  <c r="F270" i="5" s="1"/>
  <c r="G270" i="5" s="1"/>
  <c r="H270" i="5" s="1"/>
  <c r="J270" i="5" s="1"/>
  <c r="O269" i="5"/>
  <c r="E269" i="5" s="1"/>
  <c r="H269" i="5"/>
  <c r="J269" i="5" s="1"/>
  <c r="G269" i="5"/>
  <c r="C269" i="5"/>
  <c r="F269" i="5" s="1"/>
  <c r="G268" i="5"/>
  <c r="H268" i="5" s="1"/>
  <c r="J268" i="5" s="1"/>
  <c r="F268" i="5"/>
  <c r="E268" i="5"/>
  <c r="C268" i="5"/>
  <c r="O267" i="5"/>
  <c r="J267" i="5"/>
  <c r="F267" i="5"/>
  <c r="G267" i="5" s="1"/>
  <c r="H267" i="5" s="1"/>
  <c r="E267" i="5"/>
  <c r="C267" i="5"/>
  <c r="O266" i="5"/>
  <c r="E266" i="5"/>
  <c r="C266" i="5"/>
  <c r="F266" i="5" s="1"/>
  <c r="G266" i="5" s="1"/>
  <c r="H266" i="5" s="1"/>
  <c r="J266" i="5" s="1"/>
  <c r="O265" i="5"/>
  <c r="E265" i="5" s="1"/>
  <c r="C265" i="5"/>
  <c r="F265" i="5" s="1"/>
  <c r="G265" i="5" s="1"/>
  <c r="H265" i="5" s="1"/>
  <c r="J265" i="5" s="1"/>
  <c r="O264" i="5"/>
  <c r="E264" i="5" s="1"/>
  <c r="F264" i="5"/>
  <c r="G264" i="5" s="1"/>
  <c r="H264" i="5" s="1"/>
  <c r="J264" i="5" s="1"/>
  <c r="C264" i="5"/>
  <c r="O263" i="5"/>
  <c r="J263" i="5"/>
  <c r="H263" i="5"/>
  <c r="E263" i="5"/>
  <c r="C263" i="5"/>
  <c r="F263" i="5" s="1"/>
  <c r="G263" i="5" s="1"/>
  <c r="O262" i="5"/>
  <c r="E262" i="5" s="1"/>
  <c r="C262" i="5"/>
  <c r="F262" i="5" s="1"/>
  <c r="G262" i="5" s="1"/>
  <c r="H262" i="5" s="1"/>
  <c r="J262" i="5" s="1"/>
  <c r="G261" i="5"/>
  <c r="H261" i="5" s="1"/>
  <c r="J261" i="5" s="1"/>
  <c r="F261" i="5"/>
  <c r="E261" i="5"/>
  <c r="D261" i="5"/>
  <c r="C261" i="5"/>
  <c r="O260" i="5"/>
  <c r="E260" i="5" s="1"/>
  <c r="F260" i="5"/>
  <c r="G260" i="5" s="1"/>
  <c r="H260" i="5" s="1"/>
  <c r="J260" i="5" s="1"/>
  <c r="C260" i="5"/>
  <c r="O259" i="5"/>
  <c r="F259" i="5"/>
  <c r="G259" i="5" s="1"/>
  <c r="H259" i="5" s="1"/>
  <c r="J259" i="5" s="1"/>
  <c r="E259" i="5"/>
  <c r="C259" i="5"/>
  <c r="O258" i="5"/>
  <c r="E258" i="5"/>
  <c r="C258" i="5"/>
  <c r="F258" i="5" s="1"/>
  <c r="G258" i="5" s="1"/>
  <c r="H258" i="5" s="1"/>
  <c r="J258" i="5" s="1"/>
  <c r="O257" i="5"/>
  <c r="E257" i="5" s="1"/>
  <c r="G257" i="5"/>
  <c r="H257" i="5" s="1"/>
  <c r="J257" i="5" s="1"/>
  <c r="C257" i="5"/>
  <c r="F257" i="5" s="1"/>
  <c r="E256" i="5"/>
  <c r="D256" i="5"/>
  <c r="C256" i="5"/>
  <c r="F256" i="5" s="1"/>
  <c r="G256" i="5" s="1"/>
  <c r="H256" i="5" s="1"/>
  <c r="J256" i="5" s="1"/>
  <c r="O255" i="5"/>
  <c r="E255" i="5" s="1"/>
  <c r="J255" i="5"/>
  <c r="H255" i="5"/>
  <c r="F255" i="5"/>
  <c r="G255" i="5" s="1"/>
  <c r="C255" i="5"/>
  <c r="O254" i="5"/>
  <c r="E254" i="5" s="1"/>
  <c r="G254" i="5"/>
  <c r="H254" i="5" s="1"/>
  <c r="J254" i="5" s="1"/>
  <c r="C254" i="5"/>
  <c r="F254" i="5" s="1"/>
  <c r="O253" i="5"/>
  <c r="E253" i="5" s="1"/>
  <c r="F253" i="5"/>
  <c r="G253" i="5" s="1"/>
  <c r="H253" i="5" s="1"/>
  <c r="J253" i="5" s="1"/>
  <c r="C253" i="5"/>
  <c r="O252" i="5"/>
  <c r="E252" i="5" s="1"/>
  <c r="F252" i="5"/>
  <c r="G252" i="5" s="1"/>
  <c r="H252" i="5" s="1"/>
  <c r="J252" i="5" s="1"/>
  <c r="C252" i="5"/>
  <c r="M251" i="5"/>
  <c r="G251" i="5"/>
  <c r="H251" i="5" s="1"/>
  <c r="J251" i="5" s="1"/>
  <c r="F251" i="5"/>
  <c r="E251" i="5"/>
  <c r="C251" i="5"/>
  <c r="O250" i="5"/>
  <c r="F250" i="5"/>
  <c r="G250" i="5" s="1"/>
  <c r="H250" i="5" s="1"/>
  <c r="J250" i="5" s="1"/>
  <c r="E250" i="5"/>
  <c r="C250" i="5"/>
  <c r="E249" i="5"/>
  <c r="D249" i="5"/>
  <c r="C249" i="5"/>
  <c r="F249" i="5" s="1"/>
  <c r="G249" i="5" s="1"/>
  <c r="O248" i="5"/>
  <c r="E248" i="5" s="1"/>
  <c r="F248" i="5"/>
  <c r="G248" i="5" s="1"/>
  <c r="H248" i="5" s="1"/>
  <c r="J248" i="5" s="1"/>
  <c r="C248" i="5"/>
  <c r="E247" i="5"/>
  <c r="C247" i="5"/>
  <c r="F247" i="5" s="1"/>
  <c r="G247" i="5" s="1"/>
  <c r="H247" i="5" s="1"/>
  <c r="J247" i="5" s="1"/>
  <c r="O246" i="5"/>
  <c r="E246" i="5" s="1"/>
  <c r="F246" i="5"/>
  <c r="G246" i="5" s="1"/>
  <c r="H246" i="5" s="1"/>
  <c r="J246" i="5" s="1"/>
  <c r="C246" i="5"/>
  <c r="E245" i="5"/>
  <c r="D245" i="5"/>
  <c r="C245" i="5"/>
  <c r="E244" i="5"/>
  <c r="C244" i="5"/>
  <c r="F244" i="5" s="1"/>
  <c r="G244" i="5" s="1"/>
  <c r="H244" i="5" s="1"/>
  <c r="J244" i="5" s="1"/>
  <c r="E243" i="5"/>
  <c r="C243" i="5"/>
  <c r="F243" i="5" s="1"/>
  <c r="G243" i="5" s="1"/>
  <c r="H243" i="5" s="1"/>
  <c r="J243" i="5" s="1"/>
  <c r="O242" i="5"/>
  <c r="E242" i="5" s="1"/>
  <c r="F242" i="5"/>
  <c r="G242" i="5" s="1"/>
  <c r="H242" i="5" s="1"/>
  <c r="J242" i="5" s="1"/>
  <c r="C242" i="5"/>
  <c r="F241" i="5"/>
  <c r="G241" i="5" s="1"/>
  <c r="H241" i="5" s="1"/>
  <c r="J241" i="5" s="1"/>
  <c r="E241" i="5"/>
  <c r="C241" i="5"/>
  <c r="O240" i="5"/>
  <c r="E240" i="5" s="1"/>
  <c r="F240" i="5"/>
  <c r="G240" i="5" s="1"/>
  <c r="H240" i="5" s="1"/>
  <c r="J240" i="5" s="1"/>
  <c r="C240" i="5"/>
  <c r="H239" i="5"/>
  <c r="J239" i="5" s="1"/>
  <c r="F239" i="5"/>
  <c r="G239" i="5" s="1"/>
  <c r="E239" i="5"/>
  <c r="C239" i="5"/>
  <c r="O238" i="5"/>
  <c r="E238" i="5"/>
  <c r="C238" i="5"/>
  <c r="F238" i="5" s="1"/>
  <c r="G238" i="5" s="1"/>
  <c r="H238" i="5" s="1"/>
  <c r="J238" i="5" s="1"/>
  <c r="O237" i="5"/>
  <c r="F237" i="5"/>
  <c r="G237" i="5" s="1"/>
  <c r="H237" i="5" s="1"/>
  <c r="J237" i="5" s="1"/>
  <c r="E237" i="5"/>
  <c r="C237" i="5"/>
  <c r="O236" i="5"/>
  <c r="E236" i="5"/>
  <c r="C236" i="5"/>
  <c r="F236" i="5" s="1"/>
  <c r="G236" i="5" s="1"/>
  <c r="H236" i="5" s="1"/>
  <c r="J236" i="5" s="1"/>
  <c r="O235" i="5"/>
  <c r="E235" i="5" s="1"/>
  <c r="C235" i="5"/>
  <c r="F235" i="5" s="1"/>
  <c r="G235" i="5" s="1"/>
  <c r="H235" i="5" s="1"/>
  <c r="J235" i="5" s="1"/>
  <c r="O234" i="5"/>
  <c r="E234" i="5" s="1"/>
  <c r="C234" i="5"/>
  <c r="F234" i="5" s="1"/>
  <c r="G234" i="5" s="1"/>
  <c r="H234" i="5" s="1"/>
  <c r="J234" i="5" s="1"/>
  <c r="O233" i="5"/>
  <c r="E233" i="5" s="1"/>
  <c r="C233" i="5"/>
  <c r="F233" i="5" s="1"/>
  <c r="G233" i="5" s="1"/>
  <c r="H233" i="5" s="1"/>
  <c r="J233" i="5" s="1"/>
  <c r="F232" i="5"/>
  <c r="G232" i="5" s="1"/>
  <c r="H232" i="5" s="1"/>
  <c r="J232" i="5" s="1"/>
  <c r="E232" i="5"/>
  <c r="D232" i="5"/>
  <c r="C232" i="5"/>
  <c r="O231" i="5"/>
  <c r="F231" i="5"/>
  <c r="G231" i="5" s="1"/>
  <c r="H231" i="5" s="1"/>
  <c r="J231" i="5" s="1"/>
  <c r="E231" i="5"/>
  <c r="C231" i="5"/>
  <c r="O230" i="5"/>
  <c r="E230" i="5"/>
  <c r="C230" i="5"/>
  <c r="F230" i="5" s="1"/>
  <c r="G230" i="5" s="1"/>
  <c r="H230" i="5" s="1"/>
  <c r="J230" i="5" s="1"/>
  <c r="I229" i="5"/>
  <c r="F229" i="5"/>
  <c r="G229" i="5" s="1"/>
  <c r="H229" i="5" s="1"/>
  <c r="J229" i="5" s="1"/>
  <c r="E229" i="5"/>
  <c r="C229" i="5"/>
  <c r="E228" i="5"/>
  <c r="C228" i="5"/>
  <c r="F228" i="5" s="1"/>
  <c r="G228" i="5" s="1"/>
  <c r="H228" i="5" s="1"/>
  <c r="J228" i="5" s="1"/>
  <c r="M227" i="5"/>
  <c r="E227" i="5" s="1"/>
  <c r="C227" i="5"/>
  <c r="F227" i="5" s="1"/>
  <c r="G227" i="5" s="1"/>
  <c r="H227" i="5" s="1"/>
  <c r="J227" i="5" s="1"/>
  <c r="G226" i="5"/>
  <c r="H226" i="5" s="1"/>
  <c r="J226" i="5" s="1"/>
  <c r="F226" i="5"/>
  <c r="E226" i="5"/>
  <c r="D226" i="5"/>
  <c r="C226" i="5"/>
  <c r="F225" i="5"/>
  <c r="G225" i="5" s="1"/>
  <c r="H225" i="5" s="1"/>
  <c r="J225" i="5" s="1"/>
  <c r="E225" i="5"/>
  <c r="D225" i="5"/>
  <c r="C225" i="5"/>
  <c r="I224" i="5"/>
  <c r="F224" i="5"/>
  <c r="G224" i="5" s="1"/>
  <c r="H224" i="5" s="1"/>
  <c r="J224" i="5" s="1"/>
  <c r="E224" i="5"/>
  <c r="C224" i="5"/>
  <c r="O223" i="5"/>
  <c r="E223" i="5"/>
  <c r="C223" i="5"/>
  <c r="F223" i="5" s="1"/>
  <c r="G223" i="5" s="1"/>
  <c r="H223" i="5" s="1"/>
  <c r="J223" i="5" s="1"/>
  <c r="O222" i="5"/>
  <c r="F222" i="5"/>
  <c r="G222" i="5" s="1"/>
  <c r="H222" i="5" s="1"/>
  <c r="J222" i="5" s="1"/>
  <c r="E222" i="5"/>
  <c r="C222" i="5"/>
  <c r="O221" i="5"/>
  <c r="E221" i="5"/>
  <c r="C221" i="5"/>
  <c r="F221" i="5" s="1"/>
  <c r="G221" i="5" s="1"/>
  <c r="H221" i="5" s="1"/>
  <c r="J221" i="5" s="1"/>
  <c r="I220" i="5"/>
  <c r="E220" i="5"/>
  <c r="C220" i="5"/>
  <c r="F220" i="5" s="1"/>
  <c r="G220" i="5" s="1"/>
  <c r="H220" i="5" s="1"/>
  <c r="J220" i="5" s="1"/>
  <c r="O219" i="5"/>
  <c r="E219" i="5" s="1"/>
  <c r="C219" i="5"/>
  <c r="F219" i="5" s="1"/>
  <c r="G219" i="5" s="1"/>
  <c r="H219" i="5" s="1"/>
  <c r="J219" i="5" s="1"/>
  <c r="O218" i="5"/>
  <c r="E218" i="5" s="1"/>
  <c r="C218" i="5"/>
  <c r="F218" i="5" s="1"/>
  <c r="G218" i="5" s="1"/>
  <c r="H218" i="5" s="1"/>
  <c r="J218" i="5" s="1"/>
  <c r="O217" i="5"/>
  <c r="E217" i="5" s="1"/>
  <c r="F217" i="5"/>
  <c r="G217" i="5" s="1"/>
  <c r="H217" i="5" s="1"/>
  <c r="J217" i="5" s="1"/>
  <c r="C217" i="5"/>
  <c r="O216" i="5"/>
  <c r="F216" i="5"/>
  <c r="G216" i="5" s="1"/>
  <c r="H216" i="5" s="1"/>
  <c r="J216" i="5" s="1"/>
  <c r="E216" i="5"/>
  <c r="C216" i="5"/>
  <c r="O215" i="5"/>
  <c r="E215" i="5"/>
  <c r="C215" i="5"/>
  <c r="F215" i="5" s="1"/>
  <c r="G215" i="5" s="1"/>
  <c r="H215" i="5" s="1"/>
  <c r="J215" i="5" s="1"/>
  <c r="O214" i="5"/>
  <c r="F214" i="5"/>
  <c r="G214" i="5" s="1"/>
  <c r="H214" i="5" s="1"/>
  <c r="J214" i="5" s="1"/>
  <c r="E214" i="5"/>
  <c r="C214" i="5"/>
  <c r="O213" i="5"/>
  <c r="E213" i="5" s="1"/>
  <c r="C213" i="5"/>
  <c r="F213" i="5" s="1"/>
  <c r="G213" i="5" s="1"/>
  <c r="H213" i="5" s="1"/>
  <c r="J213" i="5" s="1"/>
  <c r="E212" i="5"/>
  <c r="D212" i="5"/>
  <c r="C212" i="5"/>
  <c r="F212" i="5" s="1"/>
  <c r="G212" i="5" s="1"/>
  <c r="H212" i="5" s="1"/>
  <c r="J212" i="5" s="1"/>
  <c r="O211" i="5"/>
  <c r="E211" i="5" s="1"/>
  <c r="C211" i="5"/>
  <c r="F211" i="5" s="1"/>
  <c r="G211" i="5" s="1"/>
  <c r="H211" i="5" s="1"/>
  <c r="J211" i="5" s="1"/>
  <c r="O210" i="5"/>
  <c r="E210" i="5" s="1"/>
  <c r="C210" i="5"/>
  <c r="F210" i="5" s="1"/>
  <c r="G210" i="5" s="1"/>
  <c r="H210" i="5" s="1"/>
  <c r="J210" i="5" s="1"/>
  <c r="O209" i="5"/>
  <c r="E209" i="5" s="1"/>
  <c r="F209" i="5"/>
  <c r="G209" i="5" s="1"/>
  <c r="H209" i="5" s="1"/>
  <c r="J209" i="5" s="1"/>
  <c r="C209" i="5"/>
  <c r="O208" i="5"/>
  <c r="H208" i="5"/>
  <c r="J208" i="5" s="1"/>
  <c r="G208" i="5"/>
  <c r="F208" i="5"/>
  <c r="E208" i="5"/>
  <c r="C208" i="5"/>
  <c r="O207" i="5"/>
  <c r="E207" i="5"/>
  <c r="C207" i="5"/>
  <c r="F207" i="5" s="1"/>
  <c r="G207" i="5" s="1"/>
  <c r="H207" i="5" s="1"/>
  <c r="J207" i="5" s="1"/>
  <c r="E206" i="5"/>
  <c r="C206" i="5"/>
  <c r="F206" i="5" s="1"/>
  <c r="G206" i="5" s="1"/>
  <c r="H206" i="5" s="1"/>
  <c r="J206" i="5" s="1"/>
  <c r="O205" i="5"/>
  <c r="E205" i="5" s="1"/>
  <c r="C205" i="5"/>
  <c r="F205" i="5" s="1"/>
  <c r="G205" i="5" s="1"/>
  <c r="H205" i="5" s="1"/>
  <c r="J205" i="5" s="1"/>
  <c r="O204" i="5"/>
  <c r="E204" i="5" s="1"/>
  <c r="C204" i="5"/>
  <c r="F204" i="5" s="1"/>
  <c r="G204" i="5" s="1"/>
  <c r="H204" i="5" s="1"/>
  <c r="J204" i="5" s="1"/>
  <c r="O203" i="5"/>
  <c r="E203" i="5" s="1"/>
  <c r="C203" i="5"/>
  <c r="F203" i="5" s="1"/>
  <c r="G203" i="5" s="1"/>
  <c r="H203" i="5" s="1"/>
  <c r="J203" i="5" s="1"/>
  <c r="H202" i="5"/>
  <c r="J202" i="5" s="1"/>
  <c r="G202" i="5"/>
  <c r="F202" i="5"/>
  <c r="E202" i="5"/>
  <c r="C202" i="5"/>
  <c r="E201" i="5"/>
  <c r="D201" i="5"/>
  <c r="H201" i="5" s="1"/>
  <c r="J201" i="5" s="1"/>
  <c r="C201" i="5"/>
  <c r="F201" i="5" s="1"/>
  <c r="G201" i="5" s="1"/>
  <c r="E200" i="5"/>
  <c r="D200" i="5"/>
  <c r="H200" i="5" s="1"/>
  <c r="J200" i="5" s="1"/>
  <c r="C200" i="5"/>
  <c r="F200" i="5" s="1"/>
  <c r="G200" i="5" s="1"/>
  <c r="O199" i="5"/>
  <c r="E199" i="5" s="1"/>
  <c r="C199" i="5"/>
  <c r="F199" i="5" s="1"/>
  <c r="G199" i="5" s="1"/>
  <c r="H199" i="5" s="1"/>
  <c r="J199" i="5" s="1"/>
  <c r="O198" i="5"/>
  <c r="E198" i="5" s="1"/>
  <c r="C198" i="5"/>
  <c r="F198" i="5" s="1"/>
  <c r="G198" i="5" s="1"/>
  <c r="H198" i="5" s="1"/>
  <c r="J198" i="5" s="1"/>
  <c r="O197" i="5"/>
  <c r="E197" i="5" s="1"/>
  <c r="C197" i="5"/>
  <c r="F197" i="5" s="1"/>
  <c r="G197" i="5" s="1"/>
  <c r="H197" i="5" s="1"/>
  <c r="J197" i="5" s="1"/>
  <c r="F196" i="5"/>
  <c r="G196" i="5" s="1"/>
  <c r="H196" i="5" s="1"/>
  <c r="J196" i="5" s="1"/>
  <c r="E196" i="5"/>
  <c r="C196" i="5"/>
  <c r="O195" i="5"/>
  <c r="H195" i="5"/>
  <c r="J195" i="5" s="1"/>
  <c r="G195" i="5"/>
  <c r="F195" i="5"/>
  <c r="E195" i="5"/>
  <c r="C195" i="5"/>
  <c r="F194" i="5"/>
  <c r="G194" i="5" s="1"/>
  <c r="H194" i="5" s="1"/>
  <c r="J194" i="5" s="1"/>
  <c r="E194" i="5"/>
  <c r="C194" i="5"/>
  <c r="O193" i="5"/>
  <c r="E193" i="5" s="1"/>
  <c r="C193" i="5"/>
  <c r="F193" i="5" s="1"/>
  <c r="G193" i="5" s="1"/>
  <c r="H193" i="5" s="1"/>
  <c r="J193" i="5" s="1"/>
  <c r="O192" i="5"/>
  <c r="E192" i="5" s="1"/>
  <c r="C192" i="5"/>
  <c r="F192" i="5" s="1"/>
  <c r="G192" i="5" s="1"/>
  <c r="H192" i="5" s="1"/>
  <c r="J192" i="5" s="1"/>
  <c r="O191" i="5"/>
  <c r="E191" i="5" s="1"/>
  <c r="C191" i="5"/>
  <c r="F191" i="5" s="1"/>
  <c r="G191" i="5" s="1"/>
  <c r="H191" i="5" s="1"/>
  <c r="J191" i="5" s="1"/>
  <c r="I190" i="5"/>
  <c r="E190" i="5"/>
  <c r="C190" i="5"/>
  <c r="F190" i="5" s="1"/>
  <c r="G190" i="5" s="1"/>
  <c r="H190" i="5" s="1"/>
  <c r="J190" i="5" s="1"/>
  <c r="O189" i="5"/>
  <c r="E189" i="5" s="1"/>
  <c r="F189" i="5"/>
  <c r="G189" i="5" s="1"/>
  <c r="H189" i="5" s="1"/>
  <c r="J189" i="5" s="1"/>
  <c r="C189" i="5"/>
  <c r="E188" i="5"/>
  <c r="C188" i="5"/>
  <c r="F188" i="5" s="1"/>
  <c r="G188" i="5" s="1"/>
  <c r="H188" i="5" s="1"/>
  <c r="J188" i="5" s="1"/>
  <c r="O187" i="5"/>
  <c r="F187" i="5"/>
  <c r="G187" i="5" s="1"/>
  <c r="H187" i="5" s="1"/>
  <c r="J187" i="5" s="1"/>
  <c r="E187" i="5"/>
  <c r="C187" i="5"/>
  <c r="O186" i="5"/>
  <c r="E186" i="5" s="1"/>
  <c r="C186" i="5"/>
  <c r="F186" i="5" s="1"/>
  <c r="G186" i="5" s="1"/>
  <c r="H186" i="5" s="1"/>
  <c r="J186" i="5" s="1"/>
  <c r="O185" i="5"/>
  <c r="E185" i="5" s="1"/>
  <c r="C185" i="5"/>
  <c r="F185" i="5" s="1"/>
  <c r="G185" i="5" s="1"/>
  <c r="H185" i="5" s="1"/>
  <c r="J185" i="5" s="1"/>
  <c r="E184" i="5"/>
  <c r="C184" i="5"/>
  <c r="F184" i="5" s="1"/>
  <c r="G184" i="5" s="1"/>
  <c r="H184" i="5" s="1"/>
  <c r="J184" i="5" s="1"/>
  <c r="M183" i="5"/>
  <c r="E183" i="5" s="1"/>
  <c r="F183" i="5"/>
  <c r="G183" i="5" s="1"/>
  <c r="H183" i="5" s="1"/>
  <c r="J183" i="5" s="1"/>
  <c r="C183" i="5"/>
  <c r="E182" i="5"/>
  <c r="D182" i="5"/>
  <c r="F182" i="5" s="1"/>
  <c r="G182" i="5" s="1"/>
  <c r="C182" i="5"/>
  <c r="F181" i="5"/>
  <c r="G181" i="5" s="1"/>
  <c r="H181" i="5" s="1"/>
  <c r="J181" i="5" s="1"/>
  <c r="E181" i="5"/>
  <c r="C181" i="5"/>
  <c r="O180" i="5"/>
  <c r="E180" i="5" s="1"/>
  <c r="C180" i="5"/>
  <c r="F180" i="5" s="1"/>
  <c r="G180" i="5" s="1"/>
  <c r="H180" i="5" s="1"/>
  <c r="J180" i="5" s="1"/>
  <c r="O179" i="5"/>
  <c r="E179" i="5" s="1"/>
  <c r="C179" i="5"/>
  <c r="F179" i="5" s="1"/>
  <c r="G179" i="5" s="1"/>
  <c r="H179" i="5" s="1"/>
  <c r="J179" i="5" s="1"/>
  <c r="O178" i="5"/>
  <c r="E178" i="5" s="1"/>
  <c r="C178" i="5"/>
  <c r="F178" i="5" s="1"/>
  <c r="G178" i="5" s="1"/>
  <c r="H178" i="5" s="1"/>
  <c r="J178" i="5" s="1"/>
  <c r="O177" i="5"/>
  <c r="E177" i="5" s="1"/>
  <c r="C177" i="5"/>
  <c r="F177" i="5" s="1"/>
  <c r="G177" i="5" s="1"/>
  <c r="H177" i="5" s="1"/>
  <c r="J177" i="5" s="1"/>
  <c r="O176" i="5"/>
  <c r="E176" i="5" s="1"/>
  <c r="F176" i="5"/>
  <c r="G176" i="5" s="1"/>
  <c r="H176" i="5" s="1"/>
  <c r="J176" i="5" s="1"/>
  <c r="C176" i="5"/>
  <c r="I175" i="5"/>
  <c r="H175" i="5"/>
  <c r="J175" i="5" s="1"/>
  <c r="G175" i="5"/>
  <c r="F175" i="5"/>
  <c r="E175" i="5"/>
  <c r="C175" i="5"/>
  <c r="E174" i="5"/>
  <c r="D174" i="5"/>
  <c r="C174" i="5"/>
  <c r="F174" i="5" s="1"/>
  <c r="G174" i="5" s="1"/>
  <c r="M173" i="5"/>
  <c r="F173" i="5"/>
  <c r="G173" i="5" s="1"/>
  <c r="H173" i="5" s="1"/>
  <c r="J173" i="5" s="1"/>
  <c r="E173" i="5"/>
  <c r="C173" i="5"/>
  <c r="O172" i="5"/>
  <c r="E172" i="5" s="1"/>
  <c r="C172" i="5"/>
  <c r="F172" i="5" s="1"/>
  <c r="G172" i="5" s="1"/>
  <c r="H172" i="5" s="1"/>
  <c r="J172" i="5" s="1"/>
  <c r="I171" i="5"/>
  <c r="E171" i="5"/>
  <c r="C171" i="5"/>
  <c r="F171" i="5" s="1"/>
  <c r="G171" i="5" s="1"/>
  <c r="H171" i="5" s="1"/>
  <c r="J171" i="5" s="1"/>
  <c r="O170" i="5"/>
  <c r="E170" i="5" s="1"/>
  <c r="C170" i="5"/>
  <c r="F170" i="5" s="1"/>
  <c r="G170" i="5" s="1"/>
  <c r="H170" i="5" s="1"/>
  <c r="J170" i="5" s="1"/>
  <c r="O169" i="5"/>
  <c r="E169" i="5" s="1"/>
  <c r="C169" i="5"/>
  <c r="F169" i="5" s="1"/>
  <c r="G169" i="5" s="1"/>
  <c r="H169" i="5" s="1"/>
  <c r="J169" i="5" s="1"/>
  <c r="O168" i="5"/>
  <c r="E168" i="5" s="1"/>
  <c r="F168" i="5"/>
  <c r="G168" i="5" s="1"/>
  <c r="H168" i="5" s="1"/>
  <c r="J168" i="5" s="1"/>
  <c r="C168" i="5"/>
  <c r="E167" i="5"/>
  <c r="D167" i="5"/>
  <c r="F167" i="5" s="1"/>
  <c r="G167" i="5" s="1"/>
  <c r="C167" i="5"/>
  <c r="I166" i="5"/>
  <c r="E166" i="5"/>
  <c r="C166" i="5"/>
  <c r="F166" i="5" s="1"/>
  <c r="G166" i="5" s="1"/>
  <c r="H166" i="5" s="1"/>
  <c r="J166" i="5" s="1"/>
  <c r="M165" i="5"/>
  <c r="F165" i="5"/>
  <c r="G165" i="5" s="1"/>
  <c r="H165" i="5" s="1"/>
  <c r="J165" i="5" s="1"/>
  <c r="E165" i="5"/>
  <c r="C165" i="5"/>
  <c r="E164" i="5"/>
  <c r="D164" i="5"/>
  <c r="C164" i="5"/>
  <c r="F164" i="5" s="1"/>
  <c r="G164" i="5" s="1"/>
  <c r="O163" i="5"/>
  <c r="E163" i="5"/>
  <c r="C163" i="5"/>
  <c r="F163" i="5" s="1"/>
  <c r="G163" i="5" s="1"/>
  <c r="H163" i="5" s="1"/>
  <c r="J163" i="5" s="1"/>
  <c r="E162" i="5"/>
  <c r="D162" i="5"/>
  <c r="C162" i="5"/>
  <c r="F162" i="5" s="1"/>
  <c r="G162" i="5" s="1"/>
  <c r="H162" i="5" s="1"/>
  <c r="J162" i="5" s="1"/>
  <c r="O161" i="5"/>
  <c r="E161" i="5" s="1"/>
  <c r="C161" i="5"/>
  <c r="F161" i="5" s="1"/>
  <c r="G161" i="5" s="1"/>
  <c r="H161" i="5" s="1"/>
  <c r="J161" i="5" s="1"/>
  <c r="O160" i="5"/>
  <c r="E160" i="5" s="1"/>
  <c r="F160" i="5"/>
  <c r="G160" i="5" s="1"/>
  <c r="H160" i="5" s="1"/>
  <c r="J160" i="5" s="1"/>
  <c r="C160" i="5"/>
  <c r="O159" i="5"/>
  <c r="G159" i="5"/>
  <c r="H159" i="5" s="1"/>
  <c r="J159" i="5" s="1"/>
  <c r="F159" i="5"/>
  <c r="E159" i="5"/>
  <c r="C159" i="5"/>
  <c r="O158" i="5"/>
  <c r="E158" i="5"/>
  <c r="C158" i="5"/>
  <c r="F158" i="5" s="1"/>
  <c r="G158" i="5" s="1"/>
  <c r="H158" i="5" s="1"/>
  <c r="J158" i="5" s="1"/>
  <c r="O157" i="5"/>
  <c r="F157" i="5"/>
  <c r="G157" i="5" s="1"/>
  <c r="H157" i="5" s="1"/>
  <c r="J157" i="5" s="1"/>
  <c r="E157" i="5"/>
  <c r="C157" i="5"/>
  <c r="O156" i="5"/>
  <c r="E156" i="5" s="1"/>
  <c r="C156" i="5"/>
  <c r="F156" i="5" s="1"/>
  <c r="G156" i="5" s="1"/>
  <c r="H156" i="5" s="1"/>
  <c r="J156" i="5" s="1"/>
  <c r="E155" i="5"/>
  <c r="D155" i="5"/>
  <c r="C155" i="5"/>
  <c r="F155" i="5" s="1"/>
  <c r="G155" i="5" s="1"/>
  <c r="H155" i="5" s="1"/>
  <c r="J155" i="5" s="1"/>
  <c r="E154" i="5"/>
  <c r="C154" i="5"/>
  <c r="F154" i="5" s="1"/>
  <c r="G154" i="5" s="1"/>
  <c r="H154" i="5" s="1"/>
  <c r="J154" i="5" s="1"/>
  <c r="O153" i="5"/>
  <c r="E153" i="5" s="1"/>
  <c r="F153" i="5"/>
  <c r="G153" i="5" s="1"/>
  <c r="H153" i="5" s="1"/>
  <c r="J153" i="5" s="1"/>
  <c r="C153" i="5"/>
  <c r="O152" i="5"/>
  <c r="G152" i="5"/>
  <c r="H152" i="5" s="1"/>
  <c r="J152" i="5" s="1"/>
  <c r="F152" i="5"/>
  <c r="E152" i="5"/>
  <c r="C152" i="5"/>
  <c r="O151" i="5"/>
  <c r="E151" i="5"/>
  <c r="C151" i="5"/>
  <c r="F151" i="5" s="1"/>
  <c r="G151" i="5" s="1"/>
  <c r="H151" i="5" s="1"/>
  <c r="J151" i="5" s="1"/>
  <c r="E150" i="5"/>
  <c r="D150" i="5"/>
  <c r="C150" i="5"/>
  <c r="O149" i="5"/>
  <c r="E149" i="5" s="1"/>
  <c r="C149" i="5"/>
  <c r="F149" i="5" s="1"/>
  <c r="G149" i="5" s="1"/>
  <c r="H149" i="5" s="1"/>
  <c r="J149" i="5" s="1"/>
  <c r="E148" i="5"/>
  <c r="D148" i="5"/>
  <c r="C148" i="5"/>
  <c r="F148" i="5" s="1"/>
  <c r="G148" i="5" s="1"/>
  <c r="H148" i="5" s="1"/>
  <c r="J148" i="5" s="1"/>
  <c r="E147" i="5"/>
  <c r="C147" i="5"/>
  <c r="F147" i="5" s="1"/>
  <c r="G147" i="5" s="1"/>
  <c r="H147" i="5" s="1"/>
  <c r="J147" i="5" s="1"/>
  <c r="O146" i="5"/>
  <c r="E146" i="5" s="1"/>
  <c r="F146" i="5"/>
  <c r="G146" i="5" s="1"/>
  <c r="H146" i="5" s="1"/>
  <c r="J146" i="5" s="1"/>
  <c r="C146" i="5"/>
  <c r="O145" i="5"/>
  <c r="G145" i="5"/>
  <c r="H145" i="5" s="1"/>
  <c r="J145" i="5" s="1"/>
  <c r="F145" i="5"/>
  <c r="E145" i="5"/>
  <c r="C145" i="5"/>
  <c r="O144" i="5"/>
  <c r="E144" i="5"/>
  <c r="C144" i="5"/>
  <c r="F144" i="5" s="1"/>
  <c r="G144" i="5" s="1"/>
  <c r="H144" i="5" s="1"/>
  <c r="J144" i="5" s="1"/>
  <c r="O143" i="5"/>
  <c r="F143" i="5"/>
  <c r="G143" i="5" s="1"/>
  <c r="H143" i="5" s="1"/>
  <c r="J143" i="5" s="1"/>
  <c r="E143" i="5"/>
  <c r="C143" i="5"/>
  <c r="O142" i="5"/>
  <c r="E142" i="5" s="1"/>
  <c r="C142" i="5"/>
  <c r="F142" i="5" s="1"/>
  <c r="G142" i="5" s="1"/>
  <c r="H142" i="5" s="1"/>
  <c r="J142" i="5" s="1"/>
  <c r="O141" i="5"/>
  <c r="E141" i="5"/>
  <c r="C141" i="5"/>
  <c r="F141" i="5" s="1"/>
  <c r="G141" i="5" s="1"/>
  <c r="H141" i="5" s="1"/>
  <c r="J141" i="5" s="1"/>
  <c r="O140" i="5"/>
  <c r="E140" i="5" s="1"/>
  <c r="C140" i="5"/>
  <c r="F140" i="5" s="1"/>
  <c r="G140" i="5" s="1"/>
  <c r="H140" i="5" s="1"/>
  <c r="J140" i="5" s="1"/>
  <c r="O139" i="5"/>
  <c r="E139" i="5" s="1"/>
  <c r="C139" i="5"/>
  <c r="F139" i="5" s="1"/>
  <c r="G139" i="5" s="1"/>
  <c r="H139" i="5" s="1"/>
  <c r="J139" i="5" s="1"/>
  <c r="O138" i="5"/>
  <c r="E138" i="5" s="1"/>
  <c r="F138" i="5"/>
  <c r="G138" i="5" s="1"/>
  <c r="H138" i="5" s="1"/>
  <c r="J138" i="5" s="1"/>
  <c r="C138" i="5"/>
  <c r="O137" i="5"/>
  <c r="G137" i="5"/>
  <c r="H137" i="5" s="1"/>
  <c r="J137" i="5" s="1"/>
  <c r="F137" i="5"/>
  <c r="E137" i="5"/>
  <c r="C137" i="5"/>
  <c r="O136" i="5"/>
  <c r="E136" i="5"/>
  <c r="C136" i="5"/>
  <c r="F136" i="5" s="1"/>
  <c r="G136" i="5" s="1"/>
  <c r="H136" i="5" s="1"/>
  <c r="J136" i="5" s="1"/>
  <c r="O135" i="5"/>
  <c r="F135" i="5"/>
  <c r="G135" i="5" s="1"/>
  <c r="H135" i="5" s="1"/>
  <c r="J135" i="5" s="1"/>
  <c r="E135" i="5"/>
  <c r="C135" i="5"/>
  <c r="O134" i="5"/>
  <c r="E134" i="5" s="1"/>
  <c r="C134" i="5"/>
  <c r="F134" i="5" s="1"/>
  <c r="G134" i="5" s="1"/>
  <c r="H134" i="5" s="1"/>
  <c r="J134" i="5" s="1"/>
  <c r="O133" i="5"/>
  <c r="E133" i="5"/>
  <c r="C133" i="5"/>
  <c r="F133" i="5" s="1"/>
  <c r="G133" i="5" s="1"/>
  <c r="H133" i="5" s="1"/>
  <c r="J133" i="5" s="1"/>
  <c r="O132" i="5"/>
  <c r="E132" i="5" s="1"/>
  <c r="C132" i="5"/>
  <c r="F132" i="5" s="1"/>
  <c r="G132" i="5" s="1"/>
  <c r="H132" i="5" s="1"/>
  <c r="J132" i="5" s="1"/>
  <c r="O131" i="5"/>
  <c r="E131" i="5" s="1"/>
  <c r="C131" i="5"/>
  <c r="F131" i="5" s="1"/>
  <c r="G131" i="5" s="1"/>
  <c r="H131" i="5" s="1"/>
  <c r="J131" i="5" s="1"/>
  <c r="O130" i="5"/>
  <c r="E130" i="5" s="1"/>
  <c r="F130" i="5"/>
  <c r="G130" i="5" s="1"/>
  <c r="H130" i="5" s="1"/>
  <c r="J130" i="5" s="1"/>
  <c r="C130" i="5"/>
  <c r="O129" i="5"/>
  <c r="G129" i="5"/>
  <c r="H129" i="5" s="1"/>
  <c r="J129" i="5" s="1"/>
  <c r="F129" i="5"/>
  <c r="E129" i="5"/>
  <c r="C129" i="5"/>
  <c r="O128" i="5"/>
  <c r="E128" i="5"/>
  <c r="C128" i="5"/>
  <c r="F128" i="5" s="1"/>
  <c r="G128" i="5" s="1"/>
  <c r="H128" i="5" s="1"/>
  <c r="J128" i="5" s="1"/>
  <c r="O127" i="5"/>
  <c r="F127" i="5"/>
  <c r="G127" i="5" s="1"/>
  <c r="H127" i="5" s="1"/>
  <c r="J127" i="5" s="1"/>
  <c r="E127" i="5"/>
  <c r="C127" i="5"/>
  <c r="O126" i="5"/>
  <c r="E126" i="5" s="1"/>
  <c r="C126" i="5"/>
  <c r="F126" i="5" s="1"/>
  <c r="G126" i="5" s="1"/>
  <c r="H126" i="5" s="1"/>
  <c r="J126" i="5" s="1"/>
  <c r="O125" i="5"/>
  <c r="E125" i="5"/>
  <c r="C125" i="5"/>
  <c r="F125" i="5" s="1"/>
  <c r="G125" i="5" s="1"/>
  <c r="H125" i="5" s="1"/>
  <c r="J125" i="5" s="1"/>
  <c r="O124" i="5"/>
  <c r="E124" i="5" s="1"/>
  <c r="C124" i="5"/>
  <c r="F124" i="5" s="1"/>
  <c r="G124" i="5" s="1"/>
  <c r="H124" i="5" s="1"/>
  <c r="J124" i="5" s="1"/>
  <c r="F123" i="5"/>
  <c r="G123" i="5" s="1"/>
  <c r="H123" i="5" s="1"/>
  <c r="J123" i="5" s="1"/>
  <c r="E123" i="5"/>
  <c r="C123" i="5"/>
  <c r="O122" i="5"/>
  <c r="G122" i="5"/>
  <c r="H122" i="5" s="1"/>
  <c r="J122" i="5" s="1"/>
  <c r="F122" i="5"/>
  <c r="E122" i="5"/>
  <c r="C122" i="5"/>
  <c r="O121" i="5"/>
  <c r="E121" i="5"/>
  <c r="C121" i="5"/>
  <c r="F121" i="5" s="1"/>
  <c r="G121" i="5" s="1"/>
  <c r="H121" i="5" s="1"/>
  <c r="J121" i="5" s="1"/>
  <c r="O120" i="5"/>
  <c r="F120" i="5"/>
  <c r="G120" i="5" s="1"/>
  <c r="H120" i="5" s="1"/>
  <c r="J120" i="5" s="1"/>
  <c r="E120" i="5"/>
  <c r="C120" i="5"/>
  <c r="M119" i="5"/>
  <c r="E119" i="5" s="1"/>
  <c r="C119" i="5"/>
  <c r="F119" i="5" s="1"/>
  <c r="G119" i="5" s="1"/>
  <c r="H119" i="5" s="1"/>
  <c r="J119" i="5" s="1"/>
  <c r="E118" i="5"/>
  <c r="D118" i="5"/>
  <c r="C118" i="5"/>
  <c r="F118" i="5" s="1"/>
  <c r="G118" i="5" s="1"/>
  <c r="H118" i="5" s="1"/>
  <c r="J118" i="5" s="1"/>
  <c r="E117" i="5"/>
  <c r="C117" i="5"/>
  <c r="F117" i="5" s="1"/>
  <c r="G117" i="5" s="1"/>
  <c r="H117" i="5" s="1"/>
  <c r="J117" i="5" s="1"/>
  <c r="O116" i="5"/>
  <c r="E116" i="5" s="1"/>
  <c r="F116" i="5"/>
  <c r="G116" i="5" s="1"/>
  <c r="H116" i="5" s="1"/>
  <c r="J116" i="5" s="1"/>
  <c r="C116" i="5"/>
  <c r="O115" i="5"/>
  <c r="G115" i="5"/>
  <c r="H115" i="5" s="1"/>
  <c r="J115" i="5" s="1"/>
  <c r="F115" i="5"/>
  <c r="E115" i="5"/>
  <c r="C115" i="5"/>
  <c r="O114" i="5"/>
  <c r="E114" i="5"/>
  <c r="C114" i="5"/>
  <c r="F114" i="5" s="1"/>
  <c r="G114" i="5" s="1"/>
  <c r="H114" i="5" s="1"/>
  <c r="J114" i="5" s="1"/>
  <c r="O113" i="5"/>
  <c r="F113" i="5"/>
  <c r="G113" i="5" s="1"/>
  <c r="H113" i="5" s="1"/>
  <c r="J113" i="5" s="1"/>
  <c r="E113" i="5"/>
  <c r="C113" i="5"/>
  <c r="O112" i="5"/>
  <c r="E112" i="5" s="1"/>
  <c r="C112" i="5"/>
  <c r="F112" i="5" s="1"/>
  <c r="G112" i="5" s="1"/>
  <c r="H112" i="5" s="1"/>
  <c r="J112" i="5" s="1"/>
  <c r="E111" i="5"/>
  <c r="C111" i="5"/>
  <c r="F111" i="5" s="1"/>
  <c r="G111" i="5" s="1"/>
  <c r="H111" i="5" s="1"/>
  <c r="J111" i="5" s="1"/>
  <c r="O110" i="5"/>
  <c r="E110" i="5" s="1"/>
  <c r="C110" i="5"/>
  <c r="F110" i="5" s="1"/>
  <c r="G110" i="5" s="1"/>
  <c r="H110" i="5" s="1"/>
  <c r="J110" i="5" s="1"/>
  <c r="O109" i="5"/>
  <c r="E109" i="5" s="1"/>
  <c r="F109" i="5"/>
  <c r="G109" i="5" s="1"/>
  <c r="H109" i="5" s="1"/>
  <c r="J109" i="5" s="1"/>
  <c r="C109" i="5"/>
  <c r="E108" i="5"/>
  <c r="C108" i="5"/>
  <c r="F108" i="5" s="1"/>
  <c r="G108" i="5" s="1"/>
  <c r="H108" i="5" s="1"/>
  <c r="J108" i="5" s="1"/>
  <c r="O107" i="5"/>
  <c r="F107" i="5"/>
  <c r="G107" i="5" s="1"/>
  <c r="H107" i="5" s="1"/>
  <c r="J107" i="5" s="1"/>
  <c r="E107" i="5"/>
  <c r="C107" i="5"/>
  <c r="O106" i="5"/>
  <c r="E106" i="5" s="1"/>
  <c r="C106" i="5"/>
  <c r="F106" i="5" s="1"/>
  <c r="G106" i="5" s="1"/>
  <c r="H106" i="5" s="1"/>
  <c r="J106" i="5" s="1"/>
  <c r="O105" i="5"/>
  <c r="E105" i="5"/>
  <c r="C105" i="5"/>
  <c r="F105" i="5" s="1"/>
  <c r="G105" i="5" s="1"/>
  <c r="H105" i="5" s="1"/>
  <c r="J105" i="5" s="1"/>
  <c r="O104" i="5"/>
  <c r="E104" i="5" s="1"/>
  <c r="C104" i="5"/>
  <c r="F104" i="5" s="1"/>
  <c r="G104" i="5" s="1"/>
  <c r="H104" i="5" s="1"/>
  <c r="J104" i="5" s="1"/>
  <c r="O103" i="5"/>
  <c r="E103" i="5" s="1"/>
  <c r="C103" i="5"/>
  <c r="F103" i="5" s="1"/>
  <c r="G103" i="5" s="1"/>
  <c r="H103" i="5" s="1"/>
  <c r="J103" i="5" s="1"/>
  <c r="G102" i="5"/>
  <c r="H102" i="5" s="1"/>
  <c r="J102" i="5" s="1"/>
  <c r="F102" i="5"/>
  <c r="E102" i="5"/>
  <c r="C102" i="5"/>
  <c r="M101" i="5"/>
  <c r="E101" i="5"/>
  <c r="C101" i="5"/>
  <c r="F101" i="5" s="1"/>
  <c r="G101" i="5" s="1"/>
  <c r="H101" i="5" s="1"/>
  <c r="J101" i="5" s="1"/>
  <c r="O100" i="5"/>
  <c r="F100" i="5"/>
  <c r="G100" i="5" s="1"/>
  <c r="H100" i="5" s="1"/>
  <c r="J100" i="5" s="1"/>
  <c r="E100" i="5"/>
  <c r="C100" i="5"/>
  <c r="O99" i="5"/>
  <c r="E99" i="5" s="1"/>
  <c r="C99" i="5"/>
  <c r="F99" i="5" s="1"/>
  <c r="G99" i="5" s="1"/>
  <c r="H99" i="5" s="1"/>
  <c r="J99" i="5" s="1"/>
  <c r="O98" i="5"/>
  <c r="E98" i="5" s="1"/>
  <c r="C98" i="5"/>
  <c r="F98" i="5" s="1"/>
  <c r="G98" i="5" s="1"/>
  <c r="H98" i="5" s="1"/>
  <c r="J98" i="5" s="1"/>
  <c r="O97" i="5"/>
  <c r="E97" i="5" s="1"/>
  <c r="C97" i="5"/>
  <c r="F97" i="5" s="1"/>
  <c r="G97" i="5" s="1"/>
  <c r="H97" i="5" s="1"/>
  <c r="J97" i="5" s="1"/>
  <c r="O96" i="5"/>
  <c r="E96" i="5" s="1"/>
  <c r="C96" i="5"/>
  <c r="F96" i="5" s="1"/>
  <c r="G96" i="5" s="1"/>
  <c r="H96" i="5" s="1"/>
  <c r="J96" i="5" s="1"/>
  <c r="G95" i="5"/>
  <c r="H95" i="5" s="1"/>
  <c r="J95" i="5" s="1"/>
  <c r="F95" i="5"/>
  <c r="E95" i="5"/>
  <c r="D95" i="5"/>
  <c r="C95" i="5"/>
  <c r="O94" i="5"/>
  <c r="G94" i="5"/>
  <c r="H94" i="5" s="1"/>
  <c r="J94" i="5" s="1"/>
  <c r="F94" i="5"/>
  <c r="E94" i="5"/>
  <c r="C94" i="5"/>
  <c r="O93" i="5"/>
  <c r="E93" i="5"/>
  <c r="C93" i="5"/>
  <c r="F93" i="5" s="1"/>
  <c r="G93" i="5" s="1"/>
  <c r="H93" i="5" s="1"/>
  <c r="J93" i="5" s="1"/>
  <c r="O92" i="5"/>
  <c r="F92" i="5"/>
  <c r="G92" i="5" s="1"/>
  <c r="H92" i="5" s="1"/>
  <c r="J92" i="5" s="1"/>
  <c r="E92" i="5"/>
  <c r="C92" i="5"/>
  <c r="I91" i="5"/>
  <c r="E91" i="5"/>
  <c r="C91" i="5"/>
  <c r="F91" i="5" s="1"/>
  <c r="G91" i="5" s="1"/>
  <c r="H91" i="5" s="1"/>
  <c r="J91" i="5" s="1"/>
  <c r="E90" i="5"/>
  <c r="D90" i="5"/>
  <c r="C90" i="5"/>
  <c r="F90" i="5" s="1"/>
  <c r="G90" i="5" s="1"/>
  <c r="H90" i="5" s="1"/>
  <c r="J90" i="5" s="1"/>
  <c r="O89" i="5"/>
  <c r="E89" i="5" s="1"/>
  <c r="C89" i="5"/>
  <c r="F89" i="5" s="1"/>
  <c r="G89" i="5" s="1"/>
  <c r="H89" i="5" s="1"/>
  <c r="J89" i="5" s="1"/>
  <c r="O88" i="5"/>
  <c r="E88" i="5" s="1"/>
  <c r="C88" i="5"/>
  <c r="F88" i="5" s="1"/>
  <c r="G88" i="5" s="1"/>
  <c r="H88" i="5" s="1"/>
  <c r="J88" i="5" s="1"/>
  <c r="O87" i="5"/>
  <c r="E87" i="5" s="1"/>
  <c r="F87" i="5"/>
  <c r="G87" i="5" s="1"/>
  <c r="H87" i="5" s="1"/>
  <c r="J87" i="5" s="1"/>
  <c r="C87" i="5"/>
  <c r="O86" i="5"/>
  <c r="G86" i="5"/>
  <c r="H86" i="5" s="1"/>
  <c r="J86" i="5" s="1"/>
  <c r="F86" i="5"/>
  <c r="E86" i="5"/>
  <c r="C86" i="5"/>
  <c r="O85" i="5"/>
  <c r="E85" i="5"/>
  <c r="C85" i="5"/>
  <c r="F85" i="5" s="1"/>
  <c r="G85" i="5" s="1"/>
  <c r="H85" i="5" s="1"/>
  <c r="J85" i="5" s="1"/>
  <c r="O84" i="5"/>
  <c r="F84" i="5"/>
  <c r="G84" i="5" s="1"/>
  <c r="H84" i="5" s="1"/>
  <c r="J84" i="5" s="1"/>
  <c r="E84" i="5"/>
  <c r="C84" i="5"/>
  <c r="O83" i="5"/>
  <c r="E83" i="5" s="1"/>
  <c r="C83" i="5"/>
  <c r="F83" i="5" s="1"/>
  <c r="G83" i="5" s="1"/>
  <c r="H83" i="5" s="1"/>
  <c r="J83" i="5" s="1"/>
  <c r="O82" i="5"/>
  <c r="E82" i="5" s="1"/>
  <c r="C82" i="5"/>
  <c r="F82" i="5" s="1"/>
  <c r="G82" i="5" s="1"/>
  <c r="H82" i="5" s="1"/>
  <c r="J82" i="5" s="1"/>
  <c r="O81" i="5"/>
  <c r="E81" i="5" s="1"/>
  <c r="C81" i="5"/>
  <c r="F81" i="5" s="1"/>
  <c r="G81" i="5" s="1"/>
  <c r="H81" i="5" s="1"/>
  <c r="J81" i="5" s="1"/>
  <c r="O80" i="5"/>
  <c r="E80" i="5" s="1"/>
  <c r="C80" i="5"/>
  <c r="F80" i="5" s="1"/>
  <c r="G80" i="5" s="1"/>
  <c r="H80" i="5" s="1"/>
  <c r="J80" i="5" s="1"/>
  <c r="O79" i="5"/>
  <c r="E79" i="5" s="1"/>
  <c r="F79" i="5"/>
  <c r="G79" i="5" s="1"/>
  <c r="H79" i="5" s="1"/>
  <c r="J79" i="5" s="1"/>
  <c r="C79" i="5"/>
  <c r="O78" i="5"/>
  <c r="G78" i="5"/>
  <c r="H78" i="5" s="1"/>
  <c r="J78" i="5" s="1"/>
  <c r="F78" i="5"/>
  <c r="E78" i="5"/>
  <c r="C78" i="5"/>
  <c r="O77" i="5"/>
  <c r="E77" i="5"/>
  <c r="C77" i="5"/>
  <c r="F77" i="5" s="1"/>
  <c r="G77" i="5" s="1"/>
  <c r="H77" i="5" s="1"/>
  <c r="J77" i="5" s="1"/>
  <c r="O76" i="5"/>
  <c r="F76" i="5"/>
  <c r="G76" i="5" s="1"/>
  <c r="H76" i="5" s="1"/>
  <c r="J76" i="5" s="1"/>
  <c r="E76" i="5"/>
  <c r="C76" i="5"/>
  <c r="O75" i="5"/>
  <c r="E75" i="5" s="1"/>
  <c r="C75" i="5"/>
  <c r="F75" i="5" s="1"/>
  <c r="G75" i="5" s="1"/>
  <c r="H75" i="5" s="1"/>
  <c r="J75" i="5" s="1"/>
  <c r="M74" i="5"/>
  <c r="E74" i="5" s="1"/>
  <c r="C74" i="5"/>
  <c r="F74" i="5" s="1"/>
  <c r="G74" i="5" s="1"/>
  <c r="H74" i="5" s="1"/>
  <c r="J74" i="5" s="1"/>
  <c r="O73" i="5"/>
  <c r="E73" i="5" s="1"/>
  <c r="C73" i="5"/>
  <c r="F73" i="5" s="1"/>
  <c r="G73" i="5" s="1"/>
  <c r="H73" i="5" s="1"/>
  <c r="J73" i="5" s="1"/>
  <c r="O72" i="5"/>
  <c r="E72" i="5" s="1"/>
  <c r="C72" i="5"/>
  <c r="F72" i="5" s="1"/>
  <c r="G72" i="5" s="1"/>
  <c r="H72" i="5" s="1"/>
  <c r="J72" i="5" s="1"/>
  <c r="I71" i="5"/>
  <c r="F71" i="5"/>
  <c r="G71" i="5" s="1"/>
  <c r="H71" i="5" s="1"/>
  <c r="J71" i="5" s="1"/>
  <c r="E71" i="5"/>
  <c r="C71" i="5"/>
  <c r="O70" i="5"/>
  <c r="G70" i="5"/>
  <c r="H70" i="5" s="1"/>
  <c r="J70" i="5" s="1"/>
  <c r="F70" i="5"/>
  <c r="E70" i="5"/>
  <c r="C70" i="5"/>
  <c r="O69" i="5"/>
  <c r="E69" i="5"/>
  <c r="C69" i="5"/>
  <c r="F69" i="5" s="1"/>
  <c r="G69" i="5" s="1"/>
  <c r="H69" i="5" s="1"/>
  <c r="J69" i="5" s="1"/>
  <c r="O68" i="5"/>
  <c r="F68" i="5"/>
  <c r="G68" i="5" s="1"/>
  <c r="H68" i="5" s="1"/>
  <c r="J68" i="5" s="1"/>
  <c r="E68" i="5"/>
  <c r="C68" i="5"/>
  <c r="O67" i="5"/>
  <c r="E67" i="5" s="1"/>
  <c r="C67" i="5"/>
  <c r="F67" i="5" s="1"/>
  <c r="G67" i="5" s="1"/>
  <c r="H67" i="5" s="1"/>
  <c r="J67" i="5" s="1"/>
  <c r="O66" i="5"/>
  <c r="E66" i="5" s="1"/>
  <c r="C66" i="5"/>
  <c r="F66" i="5" s="1"/>
  <c r="G66" i="5" s="1"/>
  <c r="H66" i="5" s="1"/>
  <c r="J66" i="5" s="1"/>
  <c r="O65" i="5"/>
  <c r="E65" i="5" s="1"/>
  <c r="C65" i="5"/>
  <c r="F65" i="5" s="1"/>
  <c r="G65" i="5" s="1"/>
  <c r="H65" i="5" s="1"/>
  <c r="J65" i="5" s="1"/>
  <c r="O64" i="5"/>
  <c r="E64" i="5" s="1"/>
  <c r="C64" i="5"/>
  <c r="F64" i="5" s="1"/>
  <c r="G64" i="5" s="1"/>
  <c r="H64" i="5" s="1"/>
  <c r="J64" i="5" s="1"/>
  <c r="O63" i="5"/>
  <c r="E63" i="5" s="1"/>
  <c r="F63" i="5"/>
  <c r="G63" i="5" s="1"/>
  <c r="H63" i="5" s="1"/>
  <c r="J63" i="5" s="1"/>
  <c r="C63" i="5"/>
  <c r="O62" i="5"/>
  <c r="G62" i="5"/>
  <c r="H62" i="5" s="1"/>
  <c r="J62" i="5" s="1"/>
  <c r="F62" i="5"/>
  <c r="E62" i="5"/>
  <c r="C62" i="5"/>
  <c r="F61" i="5"/>
  <c r="G61" i="5" s="1"/>
  <c r="H61" i="5" s="1"/>
  <c r="J61" i="5" s="1"/>
  <c r="E61" i="5"/>
  <c r="C61" i="5"/>
  <c r="O60" i="5"/>
  <c r="E60" i="5" s="1"/>
  <c r="C60" i="5"/>
  <c r="F60" i="5" s="1"/>
  <c r="G60" i="5" s="1"/>
  <c r="H60" i="5" s="1"/>
  <c r="J60" i="5" s="1"/>
  <c r="O59" i="5"/>
  <c r="E59" i="5" s="1"/>
  <c r="C59" i="5"/>
  <c r="F59" i="5" s="1"/>
  <c r="G59" i="5" s="1"/>
  <c r="H59" i="5" s="1"/>
  <c r="J59" i="5" s="1"/>
  <c r="O58" i="5"/>
  <c r="E58" i="5" s="1"/>
  <c r="C58" i="5"/>
  <c r="F58" i="5" s="1"/>
  <c r="G58" i="5" s="1"/>
  <c r="H58" i="5" s="1"/>
  <c r="J58" i="5" s="1"/>
  <c r="O57" i="5"/>
  <c r="E57" i="5" s="1"/>
  <c r="C57" i="5"/>
  <c r="F57" i="5" s="1"/>
  <c r="G57" i="5" s="1"/>
  <c r="H57" i="5" s="1"/>
  <c r="J57" i="5" s="1"/>
  <c r="O56" i="5"/>
  <c r="E56" i="5" s="1"/>
  <c r="F56" i="5"/>
  <c r="G56" i="5" s="1"/>
  <c r="H56" i="5" s="1"/>
  <c r="J56" i="5" s="1"/>
  <c r="C56" i="5"/>
  <c r="O55" i="5"/>
  <c r="H55" i="5"/>
  <c r="J55" i="5" s="1"/>
  <c r="G55" i="5"/>
  <c r="F55" i="5"/>
  <c r="E55" i="5"/>
  <c r="C55" i="5"/>
  <c r="O54" i="5"/>
  <c r="E54" i="5"/>
  <c r="C54" i="5"/>
  <c r="F54" i="5" s="1"/>
  <c r="G54" i="5" s="1"/>
  <c r="H54" i="5" s="1"/>
  <c r="J54" i="5" s="1"/>
  <c r="O53" i="5"/>
  <c r="F53" i="5"/>
  <c r="G53" i="5" s="1"/>
  <c r="H53" i="5" s="1"/>
  <c r="J53" i="5" s="1"/>
  <c r="E53" i="5"/>
  <c r="C53" i="5"/>
  <c r="O52" i="5"/>
  <c r="E52" i="5" s="1"/>
  <c r="C52" i="5"/>
  <c r="F52" i="5" s="1"/>
  <c r="G52" i="5" s="1"/>
  <c r="H52" i="5" s="1"/>
  <c r="J52" i="5" s="1"/>
  <c r="E51" i="5"/>
  <c r="D51" i="5"/>
  <c r="C51" i="5"/>
  <c r="F51" i="5" s="1"/>
  <c r="G51" i="5" s="1"/>
  <c r="H51" i="5" s="1"/>
  <c r="J51" i="5" s="1"/>
  <c r="O50" i="5"/>
  <c r="E50" i="5" s="1"/>
  <c r="C50" i="5"/>
  <c r="F50" i="5" s="1"/>
  <c r="G50" i="5" s="1"/>
  <c r="H50" i="5" s="1"/>
  <c r="J50" i="5" s="1"/>
  <c r="O49" i="5"/>
  <c r="E49" i="5" s="1"/>
  <c r="C49" i="5"/>
  <c r="F49" i="5" s="1"/>
  <c r="G49" i="5" s="1"/>
  <c r="H49" i="5" s="1"/>
  <c r="J49" i="5" s="1"/>
  <c r="O48" i="5"/>
  <c r="E48" i="5" s="1"/>
  <c r="F48" i="5"/>
  <c r="G48" i="5" s="1"/>
  <c r="H48" i="5" s="1"/>
  <c r="J48" i="5" s="1"/>
  <c r="C48" i="5"/>
  <c r="O47" i="5"/>
  <c r="H47" i="5"/>
  <c r="J47" i="5" s="1"/>
  <c r="G47" i="5"/>
  <c r="F47" i="5"/>
  <c r="E47" i="5"/>
  <c r="C47" i="5"/>
  <c r="O46" i="5"/>
  <c r="E46" i="5"/>
  <c r="C46" i="5"/>
  <c r="F46" i="5" s="1"/>
  <c r="G46" i="5" s="1"/>
  <c r="H46" i="5" s="1"/>
  <c r="J46" i="5" s="1"/>
  <c r="O45" i="5"/>
  <c r="F45" i="5"/>
  <c r="G45" i="5" s="1"/>
  <c r="H45" i="5" s="1"/>
  <c r="J45" i="5" s="1"/>
  <c r="E45" i="5"/>
  <c r="C45" i="5"/>
  <c r="O44" i="5"/>
  <c r="E44" i="5" s="1"/>
  <c r="C44" i="5"/>
  <c r="F44" i="5" s="1"/>
  <c r="G44" i="5" s="1"/>
  <c r="H44" i="5" s="1"/>
  <c r="J44" i="5" s="1"/>
  <c r="O43" i="5"/>
  <c r="E43" i="5" s="1"/>
  <c r="C43" i="5"/>
  <c r="F43" i="5" s="1"/>
  <c r="G43" i="5" s="1"/>
  <c r="H43" i="5" s="1"/>
  <c r="J43" i="5" s="1"/>
  <c r="O42" i="5"/>
  <c r="E42" i="5" s="1"/>
  <c r="C42" i="5"/>
  <c r="F42" i="5" s="1"/>
  <c r="G42" i="5" s="1"/>
  <c r="H42" i="5" s="1"/>
  <c r="J42" i="5" s="1"/>
  <c r="O41" i="5"/>
  <c r="E41" i="5" s="1"/>
  <c r="C41" i="5"/>
  <c r="F41" i="5" s="1"/>
  <c r="G41" i="5" s="1"/>
  <c r="H41" i="5" s="1"/>
  <c r="J41" i="5" s="1"/>
  <c r="O40" i="5"/>
  <c r="E40" i="5" s="1"/>
  <c r="F40" i="5"/>
  <c r="G40" i="5" s="1"/>
  <c r="H40" i="5" s="1"/>
  <c r="J40" i="5" s="1"/>
  <c r="C40" i="5"/>
  <c r="E39" i="5"/>
  <c r="D39" i="5"/>
  <c r="F39" i="5" s="1"/>
  <c r="G39" i="5" s="1"/>
  <c r="C39" i="5"/>
  <c r="O38" i="5"/>
  <c r="E38" i="5" s="1"/>
  <c r="C38" i="5"/>
  <c r="F38" i="5" s="1"/>
  <c r="G38" i="5" s="1"/>
  <c r="H38" i="5" s="1"/>
  <c r="J38" i="5" s="1"/>
  <c r="E37" i="5"/>
  <c r="D37" i="5"/>
  <c r="H37" i="5" s="1"/>
  <c r="J37" i="5" s="1"/>
  <c r="C37" i="5"/>
  <c r="F37" i="5" s="1"/>
  <c r="G37" i="5" s="1"/>
  <c r="M36" i="5"/>
  <c r="E36" i="5" s="1"/>
  <c r="C36" i="5"/>
  <c r="F36" i="5" s="1"/>
  <c r="G36" i="5" s="1"/>
  <c r="H36" i="5" s="1"/>
  <c r="J36" i="5" s="1"/>
  <c r="O35" i="5"/>
  <c r="E35" i="5" s="1"/>
  <c r="C35" i="5"/>
  <c r="F35" i="5" s="1"/>
  <c r="G35" i="5" s="1"/>
  <c r="H35" i="5" s="1"/>
  <c r="J35" i="5" s="1"/>
  <c r="O34" i="5"/>
  <c r="E34" i="5" s="1"/>
  <c r="C34" i="5"/>
  <c r="F34" i="5" s="1"/>
  <c r="G34" i="5" s="1"/>
  <c r="H34" i="5" s="1"/>
  <c r="J34" i="5" s="1"/>
  <c r="O33" i="5"/>
  <c r="E33" i="5" s="1"/>
  <c r="C33" i="5"/>
  <c r="F33" i="5" s="1"/>
  <c r="G33" i="5" s="1"/>
  <c r="H33" i="5" s="1"/>
  <c r="J33" i="5" s="1"/>
  <c r="O32" i="5"/>
  <c r="E32" i="5" s="1"/>
  <c r="F32" i="5"/>
  <c r="G32" i="5" s="1"/>
  <c r="H32" i="5" s="1"/>
  <c r="J32" i="5" s="1"/>
  <c r="C32" i="5"/>
  <c r="O31" i="5"/>
  <c r="H31" i="5"/>
  <c r="J31" i="5" s="1"/>
  <c r="G31" i="5"/>
  <c r="F31" i="5"/>
  <c r="E31" i="5"/>
  <c r="C31" i="5"/>
  <c r="O30" i="5"/>
  <c r="E30" i="5"/>
  <c r="C30" i="5"/>
  <c r="F30" i="5" s="1"/>
  <c r="G30" i="5" s="1"/>
  <c r="H30" i="5" s="1"/>
  <c r="J30" i="5" s="1"/>
  <c r="O29" i="5"/>
  <c r="F29" i="5"/>
  <c r="G29" i="5" s="1"/>
  <c r="H29" i="5" s="1"/>
  <c r="J29" i="5" s="1"/>
  <c r="E29" i="5"/>
  <c r="C29" i="5"/>
  <c r="O28" i="5"/>
  <c r="E28" i="5" s="1"/>
  <c r="C28" i="5"/>
  <c r="F28" i="5" s="1"/>
  <c r="G28" i="5" s="1"/>
  <c r="H28" i="5" s="1"/>
  <c r="J28" i="5" s="1"/>
  <c r="O27" i="5"/>
  <c r="E27" i="5" s="1"/>
  <c r="C27" i="5"/>
  <c r="F27" i="5" s="1"/>
  <c r="G27" i="5" s="1"/>
  <c r="H27" i="5" s="1"/>
  <c r="J27" i="5" s="1"/>
  <c r="O26" i="5"/>
  <c r="E26" i="5" s="1"/>
  <c r="C26" i="5"/>
  <c r="F26" i="5" s="1"/>
  <c r="G26" i="5" s="1"/>
  <c r="H26" i="5" s="1"/>
  <c r="J26" i="5" s="1"/>
  <c r="O25" i="5"/>
  <c r="E25" i="5" s="1"/>
  <c r="C25" i="5"/>
  <c r="F25" i="5" s="1"/>
  <c r="G25" i="5" s="1"/>
  <c r="H25" i="5" s="1"/>
  <c r="J25" i="5" s="1"/>
  <c r="M24" i="5"/>
  <c r="E24" i="5" s="1"/>
  <c r="F24" i="5"/>
  <c r="G24" i="5" s="1"/>
  <c r="H24" i="5" s="1"/>
  <c r="J24" i="5" s="1"/>
  <c r="C24" i="5"/>
  <c r="O23" i="5"/>
  <c r="G23" i="5"/>
  <c r="H23" i="5" s="1"/>
  <c r="J23" i="5" s="1"/>
  <c r="F23" i="5"/>
  <c r="E23" i="5"/>
  <c r="C23" i="5"/>
  <c r="O22" i="5"/>
  <c r="E22" i="5"/>
  <c r="C22" i="5"/>
  <c r="F22" i="5" s="1"/>
  <c r="G22" i="5" s="1"/>
  <c r="H22" i="5" s="1"/>
  <c r="J22" i="5" s="1"/>
  <c r="O21" i="5"/>
  <c r="F21" i="5"/>
  <c r="G21" i="5" s="1"/>
  <c r="H21" i="5" s="1"/>
  <c r="J21" i="5" s="1"/>
  <c r="E21" i="5"/>
  <c r="C21" i="5"/>
  <c r="O20" i="5"/>
  <c r="E20" i="5" s="1"/>
  <c r="C20" i="5"/>
  <c r="F20" i="5" s="1"/>
  <c r="G20" i="5" s="1"/>
  <c r="H20" i="5" s="1"/>
  <c r="J20" i="5" s="1"/>
  <c r="M19" i="5"/>
  <c r="E19" i="5" s="1"/>
  <c r="C19" i="5"/>
  <c r="F19" i="5" s="1"/>
  <c r="G19" i="5" s="1"/>
  <c r="H19" i="5" s="1"/>
  <c r="J19" i="5" s="1"/>
  <c r="O18" i="5"/>
  <c r="E18" i="5" s="1"/>
  <c r="C18" i="5"/>
  <c r="F18" i="5" s="1"/>
  <c r="G18" i="5" s="1"/>
  <c r="H18" i="5" s="1"/>
  <c r="J18" i="5" s="1"/>
  <c r="O17" i="5"/>
  <c r="E17" i="5" s="1"/>
  <c r="C17" i="5"/>
  <c r="F17" i="5" s="1"/>
  <c r="G17" i="5" s="1"/>
  <c r="H17" i="5" s="1"/>
  <c r="J17" i="5" s="1"/>
  <c r="O16" i="5"/>
  <c r="E16" i="5" s="1"/>
  <c r="F16" i="5"/>
  <c r="G16" i="5" s="1"/>
  <c r="H16" i="5" s="1"/>
  <c r="J16" i="5" s="1"/>
  <c r="C16" i="5"/>
  <c r="O15" i="5"/>
  <c r="G15" i="5"/>
  <c r="H15" i="5" s="1"/>
  <c r="J15" i="5" s="1"/>
  <c r="F15" i="5"/>
  <c r="E15" i="5"/>
  <c r="C15" i="5"/>
  <c r="O14" i="5"/>
  <c r="E14" i="5"/>
  <c r="C14" i="5"/>
  <c r="F14" i="5" s="1"/>
  <c r="G14" i="5" s="1"/>
  <c r="H14" i="5" s="1"/>
  <c r="J14" i="5" s="1"/>
  <c r="O13" i="5"/>
  <c r="F13" i="5"/>
  <c r="G13" i="5" s="1"/>
  <c r="H13" i="5" s="1"/>
  <c r="J13" i="5" s="1"/>
  <c r="E13" i="5"/>
  <c r="C13" i="5"/>
  <c r="O12" i="5"/>
  <c r="E12" i="5" s="1"/>
  <c r="C12" i="5"/>
  <c r="F12" i="5" s="1"/>
  <c r="G12" i="5" s="1"/>
  <c r="H12" i="5" s="1"/>
  <c r="J12" i="5" s="1"/>
  <c r="O11" i="5"/>
  <c r="E11" i="5" s="1"/>
  <c r="C11" i="5"/>
  <c r="F11" i="5" s="1"/>
  <c r="G11" i="5" s="1"/>
  <c r="H11" i="5" s="1"/>
  <c r="J11" i="5" s="1"/>
  <c r="O10" i="5"/>
  <c r="E10" i="5" s="1"/>
  <c r="C10" i="5"/>
  <c r="F10" i="5" s="1"/>
  <c r="G10" i="5" s="1"/>
  <c r="H10" i="5" s="1"/>
  <c r="J10" i="5" s="1"/>
  <c r="O9" i="5"/>
  <c r="E9" i="5" s="1"/>
  <c r="C9" i="5"/>
  <c r="F9" i="5" s="1"/>
  <c r="G9" i="5" s="1"/>
  <c r="H9" i="5" s="1"/>
  <c r="J9" i="5" s="1"/>
  <c r="G8" i="5"/>
  <c r="H8" i="5" s="1"/>
  <c r="J8" i="5" s="1"/>
  <c r="F8" i="5"/>
  <c r="E8" i="5"/>
  <c r="C8" i="5"/>
  <c r="E7" i="5"/>
  <c r="D7" i="5"/>
  <c r="H7" i="5" s="1"/>
  <c r="J7" i="5" s="1"/>
  <c r="C7" i="5"/>
  <c r="F7" i="5" s="1"/>
  <c r="G7" i="5" s="1"/>
  <c r="I6" i="5"/>
  <c r="F6" i="5"/>
  <c r="G6" i="5" s="1"/>
  <c r="H6" i="5" s="1"/>
  <c r="J6" i="5" s="1"/>
  <c r="E6" i="5"/>
  <c r="C6" i="5"/>
  <c r="E5" i="5"/>
  <c r="C5" i="5"/>
  <c r="F5" i="5" s="1"/>
  <c r="G5" i="5" s="1"/>
  <c r="H5" i="5" s="1"/>
  <c r="J5" i="5" s="1"/>
  <c r="I4" i="5"/>
  <c r="E4" i="5"/>
  <c r="C4" i="5"/>
  <c r="F4" i="5" s="1"/>
  <c r="G4" i="5" s="1"/>
  <c r="H4" i="5" s="1"/>
  <c r="J4" i="5" s="1"/>
  <c r="M3" i="5"/>
  <c r="E3" i="5" s="1"/>
  <c r="C3" i="5"/>
  <c r="F3" i="5" s="1"/>
  <c r="G3" i="5" s="1"/>
  <c r="H3" i="5" s="1"/>
  <c r="J3" i="5" s="1"/>
  <c r="G2" i="5"/>
  <c r="H2" i="5" s="1"/>
  <c r="J2" i="5" s="1"/>
  <c r="F2" i="5"/>
  <c r="E2" i="5"/>
  <c r="D2" i="5"/>
  <c r="C2" i="5"/>
  <c r="H164" i="5" l="1"/>
  <c r="J164" i="5" s="1"/>
  <c r="H150" i="5"/>
  <c r="J150" i="5" s="1"/>
  <c r="H174" i="5"/>
  <c r="J174" i="5" s="1"/>
  <c r="H39" i="5"/>
  <c r="J39" i="5" s="1"/>
  <c r="F150" i="5"/>
  <c r="G150" i="5" s="1"/>
  <c r="H167" i="5"/>
  <c r="J167" i="5" s="1"/>
  <c r="H182" i="5"/>
  <c r="J182" i="5" s="1"/>
  <c r="H249" i="5"/>
  <c r="J249" i="5" s="1"/>
  <c r="H299" i="5"/>
  <c r="J299" i="5" s="1"/>
  <c r="H307" i="5"/>
  <c r="J307" i="5" s="1"/>
  <c r="H428" i="5"/>
  <c r="J428" i="5" s="1"/>
  <c r="F272" i="5"/>
  <c r="G272" i="5" s="1"/>
  <c r="H245" i="5"/>
  <c r="J245" i="5" s="1"/>
  <c r="H272" i="5"/>
  <c r="J272" i="5" s="1"/>
  <c r="F245" i="5"/>
  <c r="G245" i="5" s="1"/>
  <c r="H348" i="5"/>
  <c r="J348" i="5" s="1"/>
  <c r="H413" i="5"/>
  <c r="J413" i="5" s="1"/>
  <c r="H439" i="5"/>
  <c r="J439" i="5" s="1"/>
  <c r="H473" i="5"/>
  <c r="J473" i="5" s="1"/>
  <c r="F497" i="5"/>
  <c r="G497" i="5" s="1"/>
  <c r="H497" i="5" s="1"/>
  <c r="J497" i="5" s="1"/>
  <c r="F574" i="5"/>
  <c r="G574" i="5" s="1"/>
  <c r="H574" i="5" s="1"/>
  <c r="J574" i="5" s="1"/>
  <c r="H532" i="5"/>
  <c r="J532" i="5" s="1"/>
  <c r="F566" i="5"/>
  <c r="G566" i="5" s="1"/>
  <c r="H566" i="5" s="1"/>
  <c r="J566" i="5" s="1"/>
  <c r="H612" i="5"/>
  <c r="J612" i="5" s="1"/>
  <c r="H555" i="5"/>
  <c r="J555" i="5" s="1"/>
  <c r="F558" i="5"/>
  <c r="G558" i="5" s="1"/>
  <c r="H558" i="5" s="1"/>
  <c r="J558" i="5" s="1"/>
  <c r="H777" i="5"/>
  <c r="J777" i="5" s="1"/>
  <c r="F891" i="5"/>
  <c r="G891" i="5" s="1"/>
  <c r="H891" i="5" s="1"/>
  <c r="J891" i="5" s="1"/>
  <c r="H695" i="5"/>
  <c r="J695" i="5" s="1"/>
  <c r="H735" i="5"/>
  <c r="J735" i="5" s="1"/>
  <c r="H671" i="5"/>
  <c r="J671" i="5" s="1"/>
  <c r="F686" i="5"/>
  <c r="G686" i="5" s="1"/>
  <c r="H686" i="5" s="1"/>
  <c r="J686" i="5" s="1"/>
  <c r="H658" i="5"/>
  <c r="J658" i="5" s="1"/>
  <c r="J698" i="5"/>
  <c r="H760" i="5"/>
  <c r="J760" i="5" s="1"/>
  <c r="H763" i="5"/>
  <c r="J763" i="5" s="1"/>
  <c r="H719" i="5"/>
  <c r="J719" i="5" s="1"/>
  <c r="F756" i="5"/>
  <c r="G756" i="5" s="1"/>
  <c r="H756" i="5" s="1"/>
  <c r="J756" i="5" s="1"/>
  <c r="H706" i="5"/>
  <c r="J706" i="5" s="1"/>
  <c r="H740" i="5"/>
  <c r="J740" i="5" s="1"/>
  <c r="H800" i="5"/>
  <c r="J800" i="5" s="1"/>
  <c r="H806" i="5"/>
  <c r="J806" i="5" s="1"/>
  <c r="H814" i="5"/>
  <c r="J814" i="5" s="1"/>
  <c r="H821" i="5"/>
  <c r="J821" i="5" s="1"/>
  <c r="F858" i="5"/>
  <c r="G858" i="5" s="1"/>
  <c r="H858" i="5" s="1"/>
  <c r="J858" i="5" s="1"/>
  <c r="H864" i="5"/>
  <c r="J864" i="5" s="1"/>
  <c r="H880" i="5"/>
  <c r="J880" i="5" s="1"/>
  <c r="H889" i="5"/>
  <c r="J889" i="5" s="1"/>
  <c r="F905" i="5"/>
  <c r="G905" i="5" s="1"/>
  <c r="H905" i="5" s="1"/>
  <c r="J905" i="5" s="1"/>
  <c r="F760" i="5"/>
  <c r="G760" i="5" s="1"/>
  <c r="F872" i="5"/>
  <c r="G872" i="5" s="1"/>
  <c r="H872" i="5" s="1"/>
  <c r="J872" i="5" s="1"/>
  <c r="H829" i="5"/>
  <c r="J829" i="5" s="1"/>
  <c r="H896" i="5"/>
  <c r="J896" i="5" s="1"/>
  <c r="F901" i="5"/>
  <c r="G901" i="5" s="1"/>
  <c r="H901" i="5" s="1"/>
  <c r="J901" i="5" s="1"/>
  <c r="F771" i="5"/>
  <c r="G771" i="5" s="1"/>
  <c r="H771" i="5" s="1"/>
  <c r="J771" i="5" s="1"/>
  <c r="F785" i="5"/>
  <c r="G785" i="5" s="1"/>
  <c r="H793" i="5"/>
  <c r="J793" i="5" s="1"/>
  <c r="H801" i="5"/>
  <c r="J801" i="5" s="1"/>
  <c r="H807" i="5"/>
  <c r="J807" i="5" s="1"/>
  <c r="H859" i="5"/>
  <c r="J859" i="5" s="1"/>
  <c r="H878" i="5"/>
  <c r="J878" i="5" s="1"/>
  <c r="H885" i="5"/>
  <c r="J885" i="5" s="1"/>
  <c r="H785" i="5"/>
  <c r="J785" i="5" s="1"/>
  <c r="F830" i="5"/>
  <c r="G830" i="5" s="1"/>
  <c r="H830" i="5" s="1"/>
  <c r="J830" i="5" s="1"/>
  <c r="F763" i="5"/>
  <c r="G763" i="5" s="1"/>
  <c r="H772" i="5"/>
  <c r="J772" i="5" s="1"/>
  <c r="H871" i="5"/>
  <c r="J871" i="5" s="1"/>
  <c r="H886" i="5"/>
  <c r="J886" i="5" s="1"/>
  <c r="H906" i="5"/>
  <c r="J906" i="5" s="1"/>
  <c r="H983" i="5"/>
  <c r="J983" i="5" s="1"/>
  <c r="H836" i="5"/>
  <c r="J836" i="5" s="1"/>
  <c r="F911" i="5"/>
  <c r="G911" i="5" s="1"/>
  <c r="H911" i="5" s="1"/>
  <c r="J911" i="5" s="1"/>
  <c r="H925" i="5"/>
  <c r="J925" i="5" s="1"/>
  <c r="F955" i="5"/>
  <c r="G955" i="5" s="1"/>
  <c r="H955" i="5" s="1"/>
  <c r="J955" i="5" s="1"/>
  <c r="H919" i="5"/>
  <c r="J919" i="5" s="1"/>
  <c r="F920" i="5"/>
  <c r="G920" i="5" s="1"/>
  <c r="H920" i="5" s="1"/>
  <c r="J920" i="5" s="1"/>
  <c r="H964" i="5"/>
  <c r="J964" i="5" s="1"/>
  <c r="H972" i="5"/>
  <c r="J972" i="5" s="1"/>
  <c r="H1002" i="5"/>
  <c r="J1002" i="5" s="1"/>
  <c r="H1020" i="5"/>
  <c r="J1020" i="5" s="1"/>
  <c r="H913" i="5"/>
  <c r="J913" i="5" s="1"/>
  <c r="F947" i="5"/>
  <c r="G947" i="5" s="1"/>
  <c r="H947" i="5" s="1"/>
  <c r="J947" i="5" s="1"/>
  <c r="F889" i="5"/>
  <c r="G889" i="5" s="1"/>
  <c r="H904" i="5"/>
  <c r="J904" i="5" s="1"/>
  <c r="F908" i="5"/>
  <c r="G908" i="5" s="1"/>
  <c r="H908" i="5" s="1"/>
  <c r="J908" i="5" s="1"/>
  <c r="F933" i="5"/>
  <c r="G933" i="5" s="1"/>
  <c r="H933" i="5" s="1"/>
  <c r="J933" i="5" s="1"/>
  <c r="H970" i="5"/>
  <c r="J970" i="5" s="1"/>
  <c r="H978" i="5"/>
  <c r="J978" i="5" s="1"/>
  <c r="H985" i="5"/>
  <c r="J985" i="5" s="1"/>
  <c r="H1010" i="5"/>
  <c r="J1010" i="5" s="1"/>
  <c r="H1018" i="5"/>
  <c r="J1018" i="5" s="1"/>
  <c r="H965" i="5"/>
  <c r="J965" i="5" s="1"/>
  <c r="H1055" i="5"/>
  <c r="J1055" i="5" s="1"/>
  <c r="H1068" i="5"/>
  <c r="J1068" i="5" s="1"/>
  <c r="H1076" i="5"/>
  <c r="J1076" i="5" s="1"/>
  <c r="H1087" i="5"/>
  <c r="J1087" i="5" s="1"/>
  <c r="F1003" i="5"/>
  <c r="G1003" i="5" s="1"/>
  <c r="H1003" i="5" s="1"/>
  <c r="J1003" i="5" s="1"/>
  <c r="F1007" i="5"/>
  <c r="G1007" i="5" s="1"/>
  <c r="H1007" i="5" s="1"/>
  <c r="J1007" i="5" s="1"/>
  <c r="F1011" i="5"/>
  <c r="G1011" i="5" s="1"/>
  <c r="H1011" i="5" s="1"/>
  <c r="J1011" i="5" s="1"/>
  <c r="H1021" i="5"/>
  <c r="J1021" i="5" s="1"/>
  <c r="F1022" i="5"/>
  <c r="G1022" i="5" s="1"/>
  <c r="H1022" i="5" s="1"/>
  <c r="J1022" i="5" s="1"/>
  <c r="H1071" i="5"/>
  <c r="J1071" i="5" s="1"/>
  <c r="H1079" i="5"/>
  <c r="J1079" i="5" s="1"/>
  <c r="F1085" i="5"/>
  <c r="G1085" i="5" s="1"/>
  <c r="H1094" i="5"/>
  <c r="J1094" i="5" s="1"/>
  <c r="H1108" i="5"/>
  <c r="J1108" i="5" s="1"/>
  <c r="H1113" i="5"/>
  <c r="J1113" i="5" s="1"/>
  <c r="H1037" i="5"/>
  <c r="J1037" i="5" s="1"/>
  <c r="H1085" i="5"/>
  <c r="J1085" i="5" s="1"/>
  <c r="F971" i="5"/>
  <c r="G971" i="5" s="1"/>
  <c r="H971" i="5" s="1"/>
  <c r="J971" i="5" s="1"/>
  <c r="F1000" i="5"/>
  <c r="G1000" i="5" s="1"/>
  <c r="H1000" i="5" s="1"/>
  <c r="J1000" i="5" s="1"/>
  <c r="F1042" i="5"/>
  <c r="G1042" i="5" s="1"/>
  <c r="H1042" i="5" s="1"/>
  <c r="J1042" i="5" s="1"/>
  <c r="H1069" i="5"/>
  <c r="J1069" i="5" s="1"/>
  <c r="H1092" i="5"/>
  <c r="J1092" i="5" s="1"/>
  <c r="H1063" i="5"/>
  <c r="J1063" i="5" s="1"/>
  <c r="H1100" i="5"/>
  <c r="J1100" i="5" s="1"/>
  <c r="H1086" i="5"/>
  <c r="J1086" i="5" s="1"/>
  <c r="H1005" i="5"/>
  <c r="J1005" i="5" s="1"/>
  <c r="F1019" i="5"/>
  <c r="G1019" i="5" s="1"/>
  <c r="H1019" i="5" s="1"/>
  <c r="J1019" i="5" s="1"/>
  <c r="F1020" i="5"/>
  <c r="G1020" i="5" s="1"/>
  <c r="H1029" i="5"/>
  <c r="J1029" i="5" s="1"/>
  <c r="H1040" i="5"/>
  <c r="J1040" i="5" s="1"/>
  <c r="H1103" i="5"/>
  <c r="J1103" i="5" s="1"/>
  <c r="H997" i="5"/>
  <c r="J997" i="5" s="1"/>
  <c r="F1035" i="5"/>
  <c r="G1035" i="5" s="1"/>
  <c r="H1035" i="5" s="1"/>
  <c r="J1035" i="5" s="1"/>
  <c r="H1048" i="5"/>
  <c r="J1048" i="5" s="1"/>
  <c r="H1130" i="5"/>
  <c r="J1130" i="5" s="1"/>
  <c r="F1139" i="5"/>
  <c r="G1139" i="5" s="1"/>
  <c r="H1141" i="5"/>
  <c r="J1141" i="5" s="1"/>
  <c r="H1152" i="5"/>
  <c r="J1152" i="5" s="1"/>
  <c r="F1162" i="5"/>
  <c r="G1162" i="5" s="1"/>
  <c r="H1164" i="5"/>
  <c r="J1164" i="5" s="1"/>
  <c r="F1170" i="5"/>
  <c r="G1170" i="5" s="1"/>
  <c r="H1170" i="5" s="1"/>
  <c r="J1170" i="5" s="1"/>
  <c r="H1172" i="5"/>
  <c r="J1172" i="5" s="1"/>
  <c r="F1178" i="5"/>
  <c r="G1178" i="5" s="1"/>
  <c r="H1180" i="5"/>
  <c r="J1180" i="5" s="1"/>
  <c r="H1189" i="5"/>
  <c r="J1189" i="5" s="1"/>
  <c r="H1217" i="5"/>
  <c r="J1217" i="5" s="1"/>
  <c r="H1132" i="5"/>
  <c r="J1132" i="5" s="1"/>
  <c r="H1139" i="5"/>
  <c r="J1139" i="5" s="1"/>
  <c r="H1162" i="5"/>
  <c r="J1162" i="5" s="1"/>
  <c r="H1178" i="5"/>
  <c r="J1178" i="5" s="1"/>
  <c r="H1125" i="5"/>
  <c r="J1125" i="5" s="1"/>
  <c r="F1113" i="5"/>
  <c r="G1113" i="5" s="1"/>
  <c r="F1149" i="5"/>
  <c r="G1149" i="5" s="1"/>
  <c r="H1149" i="5" s="1"/>
  <c r="J1149" i="5" s="1"/>
  <c r="H1116" i="5"/>
  <c r="J1116" i="5" s="1"/>
  <c r="H1140" i="5"/>
  <c r="J1140" i="5" s="1"/>
  <c r="F1165" i="5"/>
  <c r="G1165" i="5" s="1"/>
  <c r="H1165" i="5" s="1"/>
  <c r="J1165" i="5" s="1"/>
  <c r="H1173" i="5"/>
  <c r="J1173" i="5" s="1"/>
  <c r="F1173" i="5"/>
  <c r="G1173" i="5" s="1"/>
  <c r="H1181" i="5"/>
  <c r="J1181" i="5" s="1"/>
  <c r="H1202" i="5"/>
  <c r="J1202" i="5" s="1"/>
  <c r="H1208" i="5"/>
  <c r="J1208" i="5" s="1"/>
  <c r="H1226" i="5"/>
  <c r="J1226" i="5" s="1"/>
  <c r="F1111" i="5"/>
  <c r="G1111" i="5" s="1"/>
  <c r="H1111" i="5" s="1"/>
  <c r="J1111" i="5" s="1"/>
  <c r="H1124" i="5"/>
  <c r="J1124" i="5" s="1"/>
  <c r="H1138" i="5"/>
  <c r="J1138" i="5" s="1"/>
  <c r="H1163" i="5"/>
  <c r="J1163" i="5" s="1"/>
  <c r="H1171" i="5"/>
  <c r="J1171" i="5" s="1"/>
  <c r="F1186" i="5"/>
  <c r="G1186" i="5" s="1"/>
  <c r="H1186" i="5" s="1"/>
  <c r="J1186" i="5" s="1"/>
  <c r="H1133" i="5"/>
  <c r="J1133" i="5" s="1"/>
  <c r="H1194" i="5"/>
  <c r="J1194" i="5" s="1"/>
  <c r="H1219" i="5"/>
  <c r="J1219" i="5" s="1"/>
  <c r="F1257" i="5"/>
  <c r="G1257" i="5" s="1"/>
  <c r="H1257" i="5" s="1"/>
  <c r="J1257" i="5" s="1"/>
  <c r="H1279" i="5"/>
  <c r="J1279" i="5" s="1"/>
  <c r="H1248" i="5"/>
  <c r="J1248" i="5" s="1"/>
  <c r="H1289" i="5"/>
  <c r="J1289" i="5" s="1"/>
  <c r="H1306" i="5"/>
  <c r="J1306" i="5" s="1"/>
  <c r="H1319" i="5"/>
  <c r="J1319" i="5" s="1"/>
  <c r="H1329" i="5"/>
  <c r="J1329" i="5" s="1"/>
  <c r="H1370" i="5"/>
  <c r="J1370" i="5" s="1"/>
  <c r="F1181" i="5"/>
  <c r="G1181" i="5" s="1"/>
  <c r="H1240" i="5"/>
  <c r="J1240" i="5" s="1"/>
  <c r="F1251" i="5"/>
  <c r="G1251" i="5" s="1"/>
  <c r="H1251" i="5" s="1"/>
  <c r="J1251" i="5" s="1"/>
  <c r="F1254" i="5"/>
  <c r="G1254" i="5" s="1"/>
  <c r="H1254" i="5" s="1"/>
  <c r="J1254" i="5" s="1"/>
  <c r="H1265" i="5"/>
  <c r="J1265" i="5" s="1"/>
  <c r="H1282" i="5"/>
  <c r="J1282" i="5" s="1"/>
  <c r="H1322" i="5"/>
  <c r="J1322" i="5" s="1"/>
  <c r="H1304" i="5"/>
  <c r="J1304" i="5" s="1"/>
  <c r="H1312" i="5"/>
  <c r="J1312" i="5" s="1"/>
  <c r="H1327" i="5"/>
  <c r="J1327" i="5" s="1"/>
  <c r="H1353" i="5"/>
  <c r="J1353" i="5" s="1"/>
  <c r="H1382" i="5"/>
  <c r="J1382" i="5" s="1"/>
  <c r="F1227" i="5"/>
  <c r="G1227" i="5" s="1"/>
  <c r="H1227" i="5" s="1"/>
  <c r="J1227" i="5" s="1"/>
  <c r="F1239" i="5"/>
  <c r="G1239" i="5" s="1"/>
  <c r="H1239" i="5" s="1"/>
  <c r="J1239" i="5" s="1"/>
  <c r="F1259" i="5"/>
  <c r="G1259" i="5" s="1"/>
  <c r="H1259" i="5" s="1"/>
  <c r="J1259" i="5" s="1"/>
  <c r="H1273" i="5"/>
  <c r="J1273" i="5" s="1"/>
  <c r="H1280" i="5"/>
  <c r="J1280" i="5" s="1"/>
  <c r="F1282" i="5"/>
  <c r="G1282" i="5" s="1"/>
  <c r="H1290" i="5"/>
  <c r="J1290" i="5" s="1"/>
  <c r="H1297" i="5"/>
  <c r="J1297" i="5" s="1"/>
  <c r="H1343" i="5"/>
  <c r="J1343" i="5" s="1"/>
  <c r="H1366" i="5"/>
  <c r="J1366" i="5" s="1"/>
  <c r="F1243" i="5"/>
  <c r="G1243" i="5" s="1"/>
  <c r="H1243" i="5" s="1"/>
  <c r="J1243" i="5" s="1"/>
  <c r="H1264" i="5"/>
  <c r="J1264" i="5" s="1"/>
  <c r="F1288" i="5"/>
  <c r="G1288" i="5" s="1"/>
  <c r="F1238" i="5"/>
  <c r="G1238" i="5" s="1"/>
  <c r="H1238" i="5" s="1"/>
  <c r="J1238" i="5" s="1"/>
  <c r="H1288" i="5"/>
  <c r="J1288" i="5" s="1"/>
  <c r="H1374" i="5"/>
  <c r="J1374" i="5" s="1"/>
  <c r="H1241" i="5"/>
  <c r="J1241" i="5" s="1"/>
  <c r="H1281" i="5"/>
  <c r="J1281" i="5" s="1"/>
  <c r="H1321" i="5"/>
  <c r="J1321" i="5" s="1"/>
  <c r="H1344" i="5"/>
  <c r="J1344" i="5" s="1"/>
  <c r="H1367" i="5"/>
  <c r="J1367" i="5" s="1"/>
  <c r="H1369" i="5"/>
  <c r="J1369" i="5" s="1"/>
  <c r="F1370" i="5"/>
  <c r="G1370" i="5" s="1"/>
  <c r="H1377" i="5"/>
  <c r="J1377" i="5" s="1"/>
  <c r="F1407" i="5"/>
  <c r="G1407" i="5" s="1"/>
  <c r="H1407" i="5" s="1"/>
  <c r="J1407" i="5" s="1"/>
  <c r="F1414" i="5"/>
  <c r="G1414" i="5" s="1"/>
  <c r="H1414" i="5" s="1"/>
  <c r="J1414" i="5" s="1"/>
  <c r="H1422" i="5"/>
  <c r="J1422" i="5" s="1"/>
  <c r="H1431" i="5"/>
  <c r="J1431" i="5" s="1"/>
  <c r="H1378" i="5"/>
  <c r="J1378" i="5" s="1"/>
  <c r="F1383" i="5"/>
  <c r="G1383" i="5" s="1"/>
  <c r="H1409" i="5"/>
  <c r="J1409" i="5" s="1"/>
  <c r="H1446" i="5"/>
  <c r="J1446" i="5" s="1"/>
  <c r="F1374" i="5"/>
  <c r="G1374" i="5" s="1"/>
  <c r="F1377" i="5"/>
  <c r="G1377" i="5" s="1"/>
  <c r="H1383" i="5"/>
  <c r="J1383" i="5" s="1"/>
  <c r="H1391" i="5"/>
  <c r="J1391" i="5" s="1"/>
  <c r="H1399" i="5"/>
  <c r="J1399" i="5" s="1"/>
  <c r="H1425" i="5"/>
  <c r="J1425" i="5" s="1"/>
  <c r="F1438" i="5"/>
  <c r="G1438" i="5" s="1"/>
  <c r="H1438" i="5" s="1"/>
  <c r="J1438" i="5" s="1"/>
  <c r="H1444" i="5"/>
  <c r="J1444" i="5" s="1"/>
  <c r="H1361" i="5"/>
  <c r="J1361" i="5" s="1"/>
  <c r="H1385" i="5"/>
  <c r="J1385" i="5" s="1"/>
  <c r="H1393" i="5"/>
  <c r="J1393" i="5" s="1"/>
  <c r="H1396" i="5"/>
  <c r="J1396" i="5" s="1"/>
  <c r="H1401" i="5"/>
  <c r="J1401" i="5" s="1"/>
  <c r="F1430" i="5"/>
  <c r="G1430" i="5" s="1"/>
  <c r="H1430" i="5" s="1"/>
  <c r="J1430" i="5" s="1"/>
  <c r="F1306" i="5"/>
  <c r="G1306" i="5" s="1"/>
  <c r="F1314" i="5"/>
  <c r="G1314" i="5" s="1"/>
  <c r="H1314" i="5" s="1"/>
  <c r="J1314" i="5" s="1"/>
  <c r="F1322" i="5"/>
  <c r="G1322" i="5" s="1"/>
  <c r="F1330" i="5"/>
  <c r="G1330" i="5" s="1"/>
  <c r="H1330" i="5" s="1"/>
  <c r="J1330" i="5" s="1"/>
  <c r="F1338" i="5"/>
  <c r="G1338" i="5" s="1"/>
  <c r="H1338" i="5" s="1"/>
  <c r="J1338" i="5" s="1"/>
  <c r="F1346" i="5"/>
  <c r="G1346" i="5" s="1"/>
  <c r="H1346" i="5" s="1"/>
  <c r="J1346" i="5" s="1"/>
  <c r="F1354" i="5"/>
  <c r="G1354" i="5" s="1"/>
  <c r="H1354" i="5" s="1"/>
  <c r="J1354" i="5" s="1"/>
  <c r="F1372" i="5"/>
  <c r="G1372" i="5" s="1"/>
  <c r="H1372" i="5" s="1"/>
  <c r="J1372" i="5" s="1"/>
  <c r="F1375" i="5"/>
  <c r="G1375" i="5" s="1"/>
  <c r="H1415" i="5"/>
  <c r="J1415" i="5" s="1"/>
  <c r="H1417" i="5"/>
  <c r="J1417" i="5" s="1"/>
  <c r="H1441" i="5"/>
  <c r="J1441" i="5" s="1"/>
  <c r="H1454" i="5"/>
  <c r="J1454" i="5" s="1"/>
  <c r="H1375" i="5"/>
  <c r="J1375" i="5" s="1"/>
  <c r="F1388" i="5"/>
  <c r="G1388" i="5" s="1"/>
  <c r="H1388" i="5" s="1"/>
  <c r="J1388" i="5" s="1"/>
  <c r="F1396" i="5"/>
  <c r="G1396" i="5" s="1"/>
  <c r="H1428" i="5"/>
  <c r="J1428" i="5" s="1"/>
  <c r="H1452" i="5"/>
  <c r="J145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" authorId="0" shapeId="0" xr:uid="{89601E90-6D4F-4D91-A6B2-3091D214A176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При изменении цен, нужно протянуть формулу "колонка 4" = "колонке 5" и далее вносить корректировки в случае если цена не выгодная</t>
        </r>
      </text>
    </comment>
    <comment ref="J1" authorId="0" shapeId="0" xr:uid="{1DB53C23-E59B-4B7B-9BC1-21759A88E7C1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Не должна уходить в минус</t>
        </r>
      </text>
    </comment>
  </commentList>
</comments>
</file>

<file path=xl/sharedStrings.xml><?xml version="1.0" encoding="utf-8"?>
<sst xmlns="http://schemas.openxmlformats.org/spreadsheetml/2006/main" count="4868" uniqueCount="3600">
  <si>
    <t>АКЦИЯ! Сварочная маска МС-6 Ресанта</t>
  </si>
  <si>
    <t>Бетономешалка БМ-205 Вихрь</t>
  </si>
  <si>
    <t>Бетономешалка БМ-230П Вихрь</t>
  </si>
  <si>
    <t>Бензопила   GS-5220 Eurolux</t>
  </si>
  <si>
    <t>АКЦИЯ! Дрель-шуруповерт аккумуляторная ДА-12-1 (1,5 А/ч) Вихрь</t>
  </si>
  <si>
    <t>АКЦИЯ! Дрель-шуруповерт аккумуляторная ДА-12Л-2КА (1,5 А/ч) Вихрь</t>
  </si>
  <si>
    <t>АКЦИЯ! Конвектор ОК-1500 Ресанта</t>
  </si>
  <si>
    <t>Отвертка-индикатор 6885-48NS (RFA101)-звуковая</t>
  </si>
  <si>
    <t>Сварочный полуавтомат САИПА-220 Ресанта + подарок УШМ 125/900</t>
  </si>
  <si>
    <t>АКЦИЯ! Сварочный аппарат инверторный САИ220К(компакт) Ресанта</t>
  </si>
  <si>
    <t>+</t>
  </si>
  <si>
    <t>Дата</t>
  </si>
  <si>
    <t>Кол-во поступивших заказов</t>
  </si>
  <si>
    <t>Сумма поступивших заказов </t>
  </si>
  <si>
    <t>Оборот по отгружённым заказам с начала месяца </t>
  </si>
  <si>
    <t>Оборот по завершенным заказам с начала месяца</t>
  </si>
  <si>
    <t>Дата заказа</t>
  </si>
  <si>
    <t>Товар</t>
  </si>
  <si>
    <t>Дата отмены</t>
  </si>
  <si>
    <t>Причина отмены. Узнать у покупателя. </t>
  </si>
  <si>
    <t>Статус товара(отмечаем «+» если уже вернулся на склад)</t>
  </si>
  <si>
    <t>Дата созвонюсь с покупателем</t>
  </si>
  <si>
    <t>Отзыв о товаре</t>
  </si>
  <si>
    <t>Отзыв о компании</t>
  </si>
  <si>
    <t>Что предложили</t>
  </si>
  <si>
    <t>Кто купил (должность/фамилия)</t>
  </si>
  <si>
    <t>Общий рейтинг компании </t>
  </si>
  <si>
    <t>Рейтинг товара </t>
  </si>
  <si>
    <t>№ Заказа</t>
  </si>
  <si>
    <t>уже не актуально, рассталась с молодым человеком</t>
  </si>
  <si>
    <t>173245182</t>
  </si>
  <si>
    <t>173281137</t>
  </si>
  <si>
    <t>173553066</t>
  </si>
  <si>
    <t>172819552</t>
  </si>
  <si>
    <t>173453573</t>
  </si>
  <si>
    <t>173483722</t>
  </si>
  <si>
    <t>173604448</t>
  </si>
  <si>
    <t>173413120</t>
  </si>
  <si>
    <t>173188778</t>
  </si>
  <si>
    <t>173438140</t>
  </si>
  <si>
    <t>172814593</t>
  </si>
  <si>
    <t>173009682</t>
  </si>
  <si>
    <t>173302623</t>
  </si>
  <si>
    <t>173092023</t>
  </si>
  <si>
    <t>173245180</t>
  </si>
  <si>
    <t>173507571</t>
  </si>
  <si>
    <t>Бетономешалка БМ-180 Вихрь</t>
  </si>
  <si>
    <t>23.09.2021</t>
  </si>
  <si>
    <t>24.09.2021</t>
  </si>
  <si>
    <t>26.09.2021</t>
  </si>
  <si>
    <t>20.09.2021</t>
  </si>
  <si>
    <t>27.09.2021</t>
  </si>
  <si>
    <t>28.09.2021</t>
  </si>
  <si>
    <t>25.09.2021</t>
  </si>
  <si>
    <t>21.09.2021</t>
  </si>
  <si>
    <t>22.09.2021</t>
  </si>
  <si>
    <t>передумал брать пластиковую</t>
  </si>
  <si>
    <t>не отгружался</t>
  </si>
  <si>
    <t>долгая доставка, купил другой сварочник</t>
  </si>
  <si>
    <t>не доступен</t>
  </si>
  <si>
    <t>16.09.2021 </t>
  </si>
  <si>
    <t>28.09.2021 </t>
  </si>
  <si>
    <t>долгая доставка, пойдёт купит в магазине</t>
  </si>
  <si>
    <t>купила за наличку в городе</t>
  </si>
  <si>
    <t>не берёт трубку</t>
  </si>
  <si>
    <t>сами попросили отменить, нет в наличии</t>
  </si>
  <si>
    <t>нечайно купил</t>
  </si>
  <si>
    <t>долгая доставка</t>
  </si>
  <si>
    <t>сказал есть на то свои причины, значит не актуально.</t>
  </si>
  <si>
    <t>взял поменьше не в нашем магазине</t>
  </si>
  <si>
    <t>долгая доставка хотел самовывоз</t>
  </si>
  <si>
    <t>173507578</t>
  </si>
  <si>
    <t>Бензопила GS-5220 Eurolux</t>
  </si>
  <si>
    <t>173137897</t>
  </si>
  <si>
    <t>баланс 200 тг</t>
  </si>
  <si>
    <t>Пузырёв ДФ</t>
  </si>
  <si>
    <t>Голев ВЭ</t>
  </si>
  <si>
    <t>Серикбаев Зав. Складом</t>
  </si>
  <si>
    <t>АКЦИЯ! Дрель-шуруповерт аккумуляторная ДА-14Л-2KА (ДА-14Л-2K) (1,5 А/ч) Вихрь</t>
  </si>
  <si>
    <t>долгая доставка, курьер получил товар и сказал клиенту что привезёт через 2 дня</t>
  </si>
  <si>
    <t>-</t>
  </si>
  <si>
    <t>клиент не пришёл наподписание документов</t>
  </si>
  <si>
    <t>повторный заказ</t>
  </si>
  <si>
    <t>173388920</t>
  </si>
  <si>
    <t>173433597</t>
  </si>
  <si>
    <t>172850072</t>
  </si>
  <si>
    <t>173909190</t>
  </si>
  <si>
    <t>173849746</t>
  </si>
  <si>
    <t>172518290</t>
  </si>
  <si>
    <t>26.09.2021 </t>
  </si>
  <si>
    <t>АКЦИЯ! Бензопила BS-2300М Huter</t>
  </si>
  <si>
    <t>АКЦИЯ! Домкрат гидравлический подкатной ДМК-2К (2 т, 135-385 мм, в кейсе) Вихрь</t>
  </si>
  <si>
    <t>АКЦИЯ! Лобзик электрический ЛЭ-55Б Вихрь</t>
  </si>
  <si>
    <t>АКЦИЯ! Термопистолет ТП-2000М Вихрь</t>
  </si>
  <si>
    <t>О чём договорились</t>
  </si>
  <si>
    <t>согласился поставить отзыв</t>
  </si>
  <si>
    <t>Бонус баланс на телефон/смс уведомление отправлено</t>
  </si>
  <si>
    <t>не предлогала не чего, так как с клиентом курьер не корректно разговаривал</t>
  </si>
  <si>
    <t>принесла извенения от лица компании</t>
  </si>
  <si>
    <t>174161300</t>
  </si>
  <si>
    <t>174159406</t>
  </si>
  <si>
    <t>173321117</t>
  </si>
  <si>
    <t>173190309</t>
  </si>
  <si>
    <t>173565295</t>
  </si>
  <si>
    <t>174070228</t>
  </si>
  <si>
    <t>173386635</t>
  </si>
  <si>
    <t>173447437</t>
  </si>
  <si>
    <t>173286976</t>
  </si>
  <si>
    <t>173497654</t>
  </si>
  <si>
    <t>173101528</t>
  </si>
  <si>
    <t>173866665</t>
  </si>
  <si>
    <t>173781422</t>
  </si>
  <si>
    <t>172844799</t>
  </si>
  <si>
    <t>173433651</t>
  </si>
  <si>
    <t>172736506</t>
  </si>
  <si>
    <t>173102097</t>
  </si>
  <si>
    <t>174260246</t>
  </si>
  <si>
    <t>173880291</t>
  </si>
  <si>
    <t>173433342</t>
  </si>
  <si>
    <t>174111694</t>
  </si>
  <si>
    <t>06.10.2021 </t>
  </si>
  <si>
    <t>по ошибке заказал</t>
  </si>
  <si>
    <t>Многофункциональный инструмент (реноватор) МФИ-400 в кейсе Вихрь</t>
  </si>
  <si>
    <t>174127377</t>
  </si>
  <si>
    <t>174441031</t>
  </si>
  <si>
    <t>174221022</t>
  </si>
  <si>
    <t>174039965</t>
  </si>
  <si>
    <t>174462070</t>
  </si>
  <si>
    <t>Бур по бетону 12x210x150 SDS-Plus Вихрь, шт</t>
  </si>
  <si>
    <t>Елнар Орынжан</t>
  </si>
  <si>
    <t>Ернур Орынжан</t>
  </si>
  <si>
    <t>Нож с выдвижным лезвием 18 мм, пластиковый корпус, металлическая направляющая, Вихрь, шт</t>
  </si>
  <si>
    <t>Наталья Колчанова</t>
  </si>
  <si>
    <t>Лампа светодиодная LL-R-C37-5W-230-3K-E14 (свеча, 5Вт, тепл., Е14) Ресанта</t>
  </si>
  <si>
    <t>Сатиболдиева ОМ</t>
  </si>
  <si>
    <t>Конвектор ОК-EU-2000C Eurolux</t>
  </si>
  <si>
    <t>Инфракрасный обогреватель ИКО-800Л (кварцевый) Ресанта</t>
  </si>
  <si>
    <t>сказала что уехала срочно из города как приедет закажет</t>
  </si>
  <si>
    <t>не поднял трубку</t>
  </si>
  <si>
    <t>Газонокосилка бензиновая GLM-6.0 ST Huter</t>
  </si>
  <si>
    <t>Масляный радиатор ОМПТ- 12НЧ Ресанта</t>
  </si>
  <si>
    <t>Бензиновый триммер GGT-2500Т Huter</t>
  </si>
  <si>
    <t>АКЦИЯ! Масляный радиатор ОМ-9А (2 кВт) Ресанта</t>
  </si>
  <si>
    <t>Масляный радиатор ОМПТ-12Н (2,5 кВт)</t>
  </si>
  <si>
    <t>АКЦИЯ! Дрель-шуруповерт аккумуляторная ДА-18Л-2КА (1,5 А/ч) Вихрь</t>
  </si>
  <si>
    <t>Электрический триммер GET-1700B Huter</t>
  </si>
  <si>
    <t>Тепловентилятор ТВК-1</t>
  </si>
  <si>
    <t>отключён</t>
  </si>
  <si>
    <t>сомнительный отзыв, не стала предлогать</t>
  </si>
  <si>
    <t>не понравилось что ремень слетает</t>
  </si>
  <si>
    <t>ребёнок поднял трубку</t>
  </si>
  <si>
    <t>Бензопила GS-4516 Eurolux</t>
  </si>
  <si>
    <t>Тепловентилятор ТВС-1 (2кВт)</t>
  </si>
  <si>
    <t>АКЦИЯ! Мотокультиватор GMC-850</t>
  </si>
  <si>
    <t>АКЦИЯ! Сварочный аппарат инверторный САИ160К(компакт) Ресанта</t>
  </si>
  <si>
    <t>Конвектор ОК-2000 СН</t>
  </si>
  <si>
    <t>Конвектор ОК-EU-2000CH Eurolux</t>
  </si>
  <si>
    <t>03.10.2021 </t>
  </si>
  <si>
    <t>174133525</t>
  </si>
  <si>
    <t>173181827</t>
  </si>
  <si>
    <t>Тепловентилятор ТВК-2</t>
  </si>
  <si>
    <t>сказала что не заказывала такое(может муж заказывал)</t>
  </si>
  <si>
    <t>долго ждал не стала просить</t>
  </si>
  <si>
    <t>задержали доставку и он не вскрывал товар не стала прросить</t>
  </si>
  <si>
    <t>сброс</t>
  </si>
  <si>
    <t>АКЦИЯ! Сварочный аппарат инверторный САИ190К(компакт) Ресанта</t>
  </si>
  <si>
    <t>нет доставки до его города</t>
  </si>
  <si>
    <t>заказала с другого имени</t>
  </si>
  <si>
    <t>заказал самовывозом</t>
  </si>
  <si>
    <t>174547791</t>
  </si>
  <si>
    <t>174511329</t>
  </si>
  <si>
    <t>Конвектор ОК-2000С (стич)</t>
  </si>
  <si>
    <t>сама помогла поставить отзыв, самовывоз</t>
  </si>
  <si>
    <t>не звонила</t>
  </si>
  <si>
    <t>07.10.2021 </t>
  </si>
  <si>
    <t>Хачатурян МСЦ</t>
  </si>
  <si>
    <t>174508372</t>
  </si>
  <si>
    <t>174508381</t>
  </si>
  <si>
    <t>174508362</t>
  </si>
  <si>
    <t>174508356</t>
  </si>
  <si>
    <t>174137014</t>
  </si>
  <si>
    <t>174076323</t>
  </si>
  <si>
    <t>174047305</t>
  </si>
  <si>
    <t>173387904</t>
  </si>
  <si>
    <t>174073470</t>
  </si>
  <si>
    <t>174865324</t>
  </si>
  <si>
    <t>174794585</t>
  </si>
  <si>
    <t>174430705</t>
  </si>
  <si>
    <t>174659347</t>
  </si>
  <si>
    <t>174740523</t>
  </si>
  <si>
    <t>174477623</t>
  </si>
  <si>
    <t>174192804</t>
  </si>
  <si>
    <t>173904223</t>
  </si>
  <si>
    <t>174534321</t>
  </si>
  <si>
    <t>175048290</t>
  </si>
  <si>
    <t>173581191</t>
  </si>
  <si>
    <t>174115627</t>
  </si>
  <si>
    <t>02.10.2021 </t>
  </si>
  <si>
    <t>10.10.2021 </t>
  </si>
  <si>
    <t>Электрогенератор G950A Eurolux</t>
  </si>
  <si>
    <t>Сварочный аппарат инверторный IWM190 Eurolux</t>
  </si>
  <si>
    <t>08.10.2021 </t>
  </si>
  <si>
    <t>АКЦИЯ! Сварочный аппарат инверторный САИ250К(компакт) Ресанта</t>
  </si>
  <si>
    <t>АКЦИЯ! Электропила ELS-2,7Р Huter</t>
  </si>
  <si>
    <t>Тачка садовая Т 65-2 Вихрь</t>
  </si>
  <si>
    <t>Компрессор КМП-260/24 Вихрь</t>
  </si>
  <si>
    <t>04.10.2021 </t>
  </si>
  <si>
    <t>Адрес</t>
  </si>
  <si>
    <t>Туркестан, микрорайон Бекзат, Коммуна, 11</t>
  </si>
  <si>
    <t>Зарема 	Нурова</t>
  </si>
  <si>
    <t>Максим Мешков</t>
  </si>
  <si>
    <t>Ринат 	Молокаев</t>
  </si>
  <si>
    <t>Аида 	Раимбаева</t>
  </si>
  <si>
    <t>отзыв не просила, курьер грубил и не хотел подниматься до квартиры</t>
  </si>
  <si>
    <t>175106003</t>
  </si>
  <si>
    <t>175023111</t>
  </si>
  <si>
    <t>173548492</t>
  </si>
  <si>
    <t>175222260</t>
  </si>
  <si>
    <t>174716676</t>
  </si>
  <si>
    <t>175068369</t>
  </si>
  <si>
    <t>175350042</t>
  </si>
  <si>
    <t>174957540</t>
  </si>
  <si>
    <t>уже оставила отзыв</t>
  </si>
  <si>
    <t>долгая доставка/не чего не предложила</t>
  </si>
  <si>
    <t>09.10.2021 </t>
  </si>
  <si>
    <t>слетел ремень/не чего не предложила</t>
  </si>
  <si>
    <t>Электрический триммер GET-1500B Huter</t>
  </si>
  <si>
    <t>14.10.2021 </t>
  </si>
  <si>
    <t>175270992</t>
  </si>
  <si>
    <t>175270991</t>
  </si>
  <si>
    <t>175288395</t>
  </si>
  <si>
    <t>175095021</t>
  </si>
  <si>
    <t>174093816</t>
  </si>
  <si>
    <t>174550379</t>
  </si>
  <si>
    <t>Электрогенератор G 4000 A Eurolux</t>
  </si>
  <si>
    <t>Темиртау, улица Тельмана, 50</t>
  </si>
  <si>
    <t>Электрический плиткорез ЭП-200/620 Вихрь, шт</t>
  </si>
  <si>
    <t>г. Тараз, улица Санырак батыра, 47</t>
  </si>
  <si>
    <t>Петропавловск, Ст.Разина, З2</t>
  </si>
  <si>
    <t>Бензопила БП-6220 Ресанта</t>
  </si>
  <si>
    <t>Бензопила БП-5220 Ресанта</t>
  </si>
  <si>
    <t>Тепловая газовая пушка ТГП-10000</t>
  </si>
  <si>
    <t>174821426</t>
  </si>
  <si>
    <t>175641999</t>
  </si>
  <si>
    <t>174773884</t>
  </si>
  <si>
    <t>174389543</t>
  </si>
  <si>
    <t>174833405</t>
  </si>
  <si>
    <t>174627317</t>
  </si>
  <si>
    <t>174176330</t>
  </si>
  <si>
    <t>Шымкент, Откорм Совхоз. Ул Маликова, 6 а</t>
  </si>
  <si>
    <t>не одобрили кредит перезаказали на сестру</t>
  </si>
  <si>
    <t>174554432</t>
  </si>
  <si>
    <t>175598975</t>
  </si>
  <si>
    <t>175357231</t>
  </si>
  <si>
    <t>175670772</t>
  </si>
  <si>
    <t>Жетысай, Асықата, Жетіқазына, Қосарық 2а</t>
  </si>
  <si>
    <t>Бетономешалка БМ-160 Вихрь</t>
  </si>
  <si>
    <t>18.10.2021 </t>
  </si>
  <si>
    <t>Газонокосилка электрическая ELM-1800T Huter</t>
  </si>
  <si>
    <t>взяла жена, не в курсе что муж заказывал</t>
  </si>
  <si>
    <t>Умывальник дачный ЛЮКС, без подогрева, нержавеющая мойка, цвет белый</t>
  </si>
  <si>
    <t>г. Шымкент, улица Сарбаздар, 18</t>
  </si>
  <si>
    <t>нужен с подогревом</t>
  </si>
  <si>
    <t>Зайсан, Байботанов, 38</t>
  </si>
  <si>
    <t>думал придёт на следующий день</t>
  </si>
  <si>
    <t>175362002</t>
  </si>
  <si>
    <t>174743066</t>
  </si>
  <si>
    <t>174777386</t>
  </si>
  <si>
    <t>175921124</t>
  </si>
  <si>
    <t>175853855</t>
  </si>
  <si>
    <t>174649410</t>
  </si>
  <si>
    <t>175090084</t>
  </si>
  <si>
    <t>Электрический триммер GET-1200SL Huter</t>
  </si>
  <si>
    <t>говорит была на нём трава/не стала просить отзыв</t>
  </si>
  <si>
    <t>Электропила ELS-2800 Huter</t>
  </si>
  <si>
    <t>174869213</t>
  </si>
  <si>
    <t>175740996</t>
  </si>
  <si>
    <t>175785322</t>
  </si>
  <si>
    <t>175692795</t>
  </si>
  <si>
    <t>Шымкент, Дулати 201/1, Ред здания, 1</t>
  </si>
  <si>
    <t>Перфоратор П-1000К Вихрь</t>
  </si>
  <si>
    <t>176152234</t>
  </si>
  <si>
    <t>175781278</t>
  </si>
  <si>
    <t>175279255</t>
  </si>
  <si>
    <t>176339505</t>
  </si>
  <si>
    <t>175643632</t>
  </si>
  <si>
    <t>Eurolux GS-5220</t>
  </si>
  <si>
    <t>Усть-Каменогорск, Ұлан ауданы бозанбай аулы, Фурмонва 27</t>
  </si>
  <si>
    <t>уехал в другой город</t>
  </si>
  <si>
    <t>Электрогенератор G 6500 A Eurolux</t>
  </si>
  <si>
    <t>Сварочный аппарат инверторный IWM220 Eurolux</t>
  </si>
  <si>
    <t>27.10.2021 </t>
  </si>
  <si>
    <t>Нур-Султан, проспект Шакарима Кудайбердиулы, 4, 63</t>
  </si>
  <si>
    <t>Тараз, Село Гродеково, Улица Гагарина 3</t>
  </si>
  <si>
    <t>176734736 </t>
  </si>
  <si>
    <t>дубликат</t>
  </si>
  <si>
    <t>175973124</t>
  </si>
  <si>
    <t>176136705</t>
  </si>
  <si>
    <t>176692459</t>
  </si>
  <si>
    <t>175730867</t>
  </si>
  <si>
    <t>176231706</t>
  </si>
  <si>
    <t>174991772</t>
  </si>
  <si>
    <t>175052369</t>
  </si>
  <si>
    <t>176435322</t>
  </si>
  <si>
    <t>176284394</t>
  </si>
  <si>
    <t>176439647</t>
  </si>
  <si>
    <t>176734742</t>
  </si>
  <si>
    <t>175619445</t>
  </si>
  <si>
    <t>Устройство бесперебойного питания УБП-400 Ресанта</t>
  </si>
  <si>
    <t>Алматы, улица Сатпаева, 56, 16</t>
  </si>
  <si>
    <t>176471359</t>
  </si>
  <si>
    <t>176965479</t>
  </si>
  <si>
    <t>176826813</t>
  </si>
  <si>
    <t>176735451</t>
  </si>
  <si>
    <t>176919051</t>
  </si>
  <si>
    <t>176317120</t>
  </si>
  <si>
    <t>176830038</t>
  </si>
  <si>
    <t>Электрогенератор БГ 6500 Р Ресанта</t>
  </si>
  <si>
    <t>АКЦИЯ! Мойка Huter W105-GS</t>
  </si>
  <si>
    <t>17.10.2021 </t>
  </si>
  <si>
    <t>28.10.2021 </t>
  </si>
  <si>
    <t>Бензиновый триммер GGT-1000T Huter</t>
  </si>
  <si>
    <t>Караганда, улица Гапеева, 11, 7</t>
  </si>
  <si>
    <t>176998608</t>
  </si>
  <si>
    <t>176339685</t>
  </si>
  <si>
    <t>176291693</t>
  </si>
  <si>
    <t>177019794</t>
  </si>
  <si>
    <t>176388564</t>
  </si>
  <si>
    <t>176954457</t>
  </si>
  <si>
    <t>Газонокосилка бензиновая GLM-3.5T Huter</t>
  </si>
  <si>
    <t>24.10.2021 </t>
  </si>
  <si>
    <t>29.10.2021 </t>
  </si>
  <si>
    <t>176390455</t>
  </si>
  <si>
    <t>176996221</t>
  </si>
  <si>
    <t>177395423</t>
  </si>
  <si>
    <t>Сварочный аппарат инверторный САИ 160ПН Ресанта</t>
  </si>
  <si>
    <t>01.11.2021 </t>
  </si>
  <si>
    <t>177533146</t>
  </si>
  <si>
    <t>176887643</t>
  </si>
  <si>
    <t>177555072</t>
  </si>
  <si>
    <t>177506212</t>
  </si>
  <si>
    <t>Электрогенератор G 2700 A Eurolux</t>
  </si>
  <si>
    <t>04.11.2021 </t>
  </si>
  <si>
    <t>Жетысай, Мамасариев А, 1</t>
  </si>
  <si>
    <t>176888475</t>
  </si>
  <si>
    <t>176888487</t>
  </si>
  <si>
    <t>176970770</t>
  </si>
  <si>
    <t>177090040</t>
  </si>
  <si>
    <t>176337493</t>
  </si>
  <si>
    <t>176999045</t>
  </si>
  <si>
    <t>176979037</t>
  </si>
  <si>
    <t>177346262</t>
  </si>
  <si>
    <t>177358115</t>
  </si>
  <si>
    <t>177141825</t>
  </si>
  <si>
    <t>03.11.2021 </t>
  </si>
  <si>
    <t>Тепловая электрическая пушка ТЭПК-3000К (керам. нагревательный элемент, круглая), Ресанта</t>
  </si>
  <si>
    <t>02.11.2021 </t>
  </si>
  <si>
    <t>05.11.2021 </t>
  </si>
  <si>
    <t>08.11.2021 </t>
  </si>
  <si>
    <t>Актобе, улица Братьев Жубановых, 294, 58</t>
  </si>
  <si>
    <t>Атрикул</t>
  </si>
  <si>
    <t>Наименование товаров</t>
  </si>
  <si>
    <t>Базовая цена 2017 дол</t>
  </si>
  <si>
    <t xml:space="preserve">Цена для загрузки в Прайс "каспи" </t>
  </si>
  <si>
    <t>Цена из колонок Цен (МРЦ, МДЦ и тд.)</t>
  </si>
  <si>
    <t>наценка от конечной цены</t>
  </si>
  <si>
    <t>% наценки за минусом ком.</t>
  </si>
  <si>
    <t>остается, в тг</t>
  </si>
  <si>
    <t>доставка для МДЦ, СЕЗОНКА, Евролюкс</t>
  </si>
  <si>
    <t>разница м/д дилером и Ценой в Каспий за минусом доставки</t>
  </si>
  <si>
    <t>МРЦ</t>
  </si>
  <si>
    <t>МДЦ Сезонка</t>
  </si>
  <si>
    <t>Eurolux</t>
  </si>
  <si>
    <t>МДЦ Акция</t>
  </si>
  <si>
    <t>Розница</t>
  </si>
  <si>
    <t>70/8/25</t>
  </si>
  <si>
    <t>АКЦИЯ! Мойка Huter M2000-A</t>
  </si>
  <si>
    <t>72/2/2</t>
  </si>
  <si>
    <t>Акция! Термопистолет ТП-2000М Вихрь</t>
  </si>
  <si>
    <t>65/55</t>
  </si>
  <si>
    <t>Аппарат для сварки ПВХ труб АСПТ-2000 Ресанта</t>
  </si>
  <si>
    <t>70/4/9</t>
  </si>
  <si>
    <t>Газонокосилка электрическая ELM-2000P Huter</t>
  </si>
  <si>
    <t>70/4/8</t>
  </si>
  <si>
    <t>Газонокосилка электрическая ELM-2000T Huter</t>
  </si>
  <si>
    <t>Газонокосилка электрическая КР-1200 ЭП Ресанта</t>
  </si>
  <si>
    <t>70/4/16</t>
  </si>
  <si>
    <t>Газонокосилка электрическая КР-2000 ЭП Ресанта</t>
  </si>
  <si>
    <t>72/11/5</t>
  </si>
  <si>
    <t>Дисковая пила  ДП-210/2000 Вихрь</t>
  </si>
  <si>
    <t>75/11/3</t>
  </si>
  <si>
    <t>Дисковая пила ДП-210/2000 Ресанта</t>
  </si>
  <si>
    <t>67/5/2</t>
  </si>
  <si>
    <t>Инфракрасный обогреватель ИКО-2000</t>
  </si>
  <si>
    <t>67/5/11</t>
  </si>
  <si>
    <t>Инфракрасный обогреватель ИКО-2000Л (кварцевый) Ресанта</t>
  </si>
  <si>
    <t>67/5/6</t>
  </si>
  <si>
    <t>Инфракрасный обогреватель ИКО-2000Т</t>
  </si>
  <si>
    <t>71/5/33</t>
  </si>
  <si>
    <t>Комплект пистолет-распылитель со штангами и форсунками для М2000-А</t>
  </si>
  <si>
    <t>67/4/4</t>
  </si>
  <si>
    <t>Конвектор ОК-2000</t>
  </si>
  <si>
    <t>67/4/14</t>
  </si>
  <si>
    <t>Конвектор ОК-2000 E (LED)</t>
  </si>
  <si>
    <t>67/4/21</t>
  </si>
  <si>
    <t>67/4/8</t>
  </si>
  <si>
    <t>Конвектор ОК-2000С  (стич)</t>
  </si>
  <si>
    <t>67/4/30</t>
  </si>
  <si>
    <t>67/4/33</t>
  </si>
  <si>
    <t>Лампа светодиодная LL-R-A60-7W-230-4K-E27 (груша, 7Вт, нейтр., Е27) Ресанта</t>
  </si>
  <si>
    <t>Мойка МР-170 Ресанта</t>
  </si>
  <si>
    <t>71/5/32</t>
  </si>
  <si>
    <t>Пеногенератор для М2000-А</t>
  </si>
  <si>
    <t>Перфоратор П-28-800К Ресанта</t>
  </si>
  <si>
    <t>70/7/6</t>
  </si>
  <si>
    <t>Снегоуборщик Huter SGC 2000Е (электро)</t>
  </si>
  <si>
    <t>63/1/17</t>
  </si>
  <si>
    <t>Стабилизатор 12000/1   АСН  ЭМ</t>
  </si>
  <si>
    <t>63/6/10</t>
  </si>
  <si>
    <t>Стабилизатор 12000/1 АСН   Ц</t>
  </si>
  <si>
    <t>63/6/22</t>
  </si>
  <si>
    <t>Стабилизатор 12000/1 АСН Ц Ресанта  LUX</t>
  </si>
  <si>
    <t>63/6/4</t>
  </si>
  <si>
    <t>Стабилизатор 2000/1 АСН Ц</t>
  </si>
  <si>
    <t>63/6/15</t>
  </si>
  <si>
    <t>Стабилизатор 2000/1 АСН Ц Ресанта  LUX</t>
  </si>
  <si>
    <t>63/3/2</t>
  </si>
  <si>
    <t>Стабилизатор 20000/1  АСН  ЭМ</t>
  </si>
  <si>
    <t>63/6/19</t>
  </si>
  <si>
    <t>Стабилизатор 20000/1 АСН Ц</t>
  </si>
  <si>
    <t>63/6/34</t>
  </si>
  <si>
    <t xml:space="preserve">Стабилизатор 2000С </t>
  </si>
  <si>
    <t>Стабилизатор АСН-6000/1-И (инверторного типа) Ресанта</t>
  </si>
  <si>
    <t>Строительный пылесос СП-1500/20 Вихрь</t>
  </si>
  <si>
    <t>75/2/1</t>
  </si>
  <si>
    <t>Строительный фен ФЭ-2000К Ресанта</t>
  </si>
  <si>
    <t>75/2/2</t>
  </si>
  <si>
    <t>Строительный фен ФЭ-2000ЭК Ресанта</t>
  </si>
  <si>
    <t>75/2/3</t>
  </si>
  <si>
    <t>Строительный фен ФЭ-2000ЭКД Ресанта</t>
  </si>
  <si>
    <t>67/1/9</t>
  </si>
  <si>
    <t>Тепловая дизельная пушка  ТДП-20000</t>
  </si>
  <si>
    <t>67/1/30</t>
  </si>
  <si>
    <t>Тепловая дизельная пушка непрямого нагрева ТДПН-20000 Ресанта</t>
  </si>
  <si>
    <t>Тепловая завеса ТЗ-5С</t>
  </si>
  <si>
    <t>67/1/1</t>
  </si>
  <si>
    <t>Тепловая электрическая пушка  ТЭП-2000</t>
  </si>
  <si>
    <t>67/1/7</t>
  </si>
  <si>
    <t>Тепловая электрическая пушка  ТЭП-2000К (круглая)</t>
  </si>
  <si>
    <t>67/1/17</t>
  </si>
  <si>
    <t>Тепловая электрическая пушка  ТЭП-2000Н (компактная)</t>
  </si>
  <si>
    <t>67/1/21</t>
  </si>
  <si>
    <t>Тепловая электрическая пушка  ТЭПК-2000 (керам. нагревательный элемент)</t>
  </si>
  <si>
    <t>67/1/24</t>
  </si>
  <si>
    <t>Тепловая электрическая пушка  ТЭПК-2000К (керам. нагревательный элемент, круглая) Ресанта</t>
  </si>
  <si>
    <t>67/1/35</t>
  </si>
  <si>
    <t>Тепловая электрическая пушка ТЭПК-EU-2000K (керам.нагревательный элемент,круглая) Eurolux</t>
  </si>
  <si>
    <t>72/2/1</t>
  </si>
  <si>
    <t>Термопистолет ТП-2000</t>
  </si>
  <si>
    <t>72/2/3</t>
  </si>
  <si>
    <t>Термопистолет ТП-2000Р Вихрь</t>
  </si>
  <si>
    <t>72/2/4</t>
  </si>
  <si>
    <t>Термопистолет ТП-2000РД Вихрь</t>
  </si>
  <si>
    <t>73/2/1/6</t>
  </si>
  <si>
    <t>Топор-колунТК2000Ф (фиберглассовое топорище) Вихрь</t>
  </si>
  <si>
    <t>73/11/4/8</t>
  </si>
  <si>
    <t>Уровень алюминиевый 2000мм фрезерованный 3 глазка Вихрь</t>
  </si>
  <si>
    <t>71/4/7</t>
  </si>
  <si>
    <t>Цепь C1 Huter (16"-3/8-1,3-57 для BS-40,BS-45M,ELS-2000,ELS-2000Р,ELS-2200Р)</t>
  </si>
  <si>
    <t>71/4/4</t>
  </si>
  <si>
    <t>Шина CS-161 Huter (16"-3/8-1,3-57 для BS-40,BS-45M,ELS-2000,ELS-2000Р,ELS-2200Р)</t>
  </si>
  <si>
    <t>71/5/34</t>
  </si>
  <si>
    <t>Шланг высокого давления для М2000-А 8 м</t>
  </si>
  <si>
    <t>Штатив универсальный ШУ-1</t>
  </si>
  <si>
    <t>70/10/1</t>
  </si>
  <si>
    <t>Электропила ELS-2000</t>
  </si>
  <si>
    <t>70/10/3</t>
  </si>
  <si>
    <t>Электропила ELS-2000Р</t>
  </si>
  <si>
    <t>31.10.2021 </t>
  </si>
  <si>
    <t>176267354</t>
  </si>
  <si>
    <t>177335252</t>
  </si>
  <si>
    <t>177023767</t>
  </si>
  <si>
    <t>177338866</t>
  </si>
  <si>
    <t>177511438</t>
  </si>
  <si>
    <t>177402235</t>
  </si>
  <si>
    <t>177325558</t>
  </si>
  <si>
    <t>177277101</t>
  </si>
  <si>
    <t>Стабилизатор АСН-20 000/1-Ц Ресанта</t>
  </si>
  <si>
    <t>23.10.2021 </t>
  </si>
  <si>
    <t>30.10.2021 </t>
  </si>
  <si>
    <t>10.11.2021 </t>
  </si>
  <si>
    <t>Нур-Султан, проспект Абая, 95, 10</t>
  </si>
  <si>
    <t>бракованные на складе</t>
  </si>
  <si>
    <t>09.11.2021 </t>
  </si>
  <si>
    <t>177562950</t>
  </si>
  <si>
    <t>177773379</t>
  </si>
  <si>
    <t>177680695</t>
  </si>
  <si>
    <t>176743232</t>
  </si>
  <si>
    <t>177041922</t>
  </si>
  <si>
    <t>177562422</t>
  </si>
  <si>
    <t>178166005</t>
  </si>
  <si>
    <t>178199271</t>
  </si>
  <si>
    <t>177900123</t>
  </si>
  <si>
    <t>178209191</t>
  </si>
  <si>
    <t>178209187</t>
  </si>
  <si>
    <t>178215113</t>
  </si>
  <si>
    <t>Стабилизатор С2000 Ресанта</t>
  </si>
  <si>
    <t>07.11.2021 </t>
  </si>
  <si>
    <t>Караганда, улица Карбышева, 4, 25</t>
  </si>
  <si>
    <t>06.11.2021 </t>
  </si>
  <si>
    <t>Бетономешалка БМ-100 Вихрь</t>
  </si>
  <si>
    <t>26.10.2021 </t>
  </si>
  <si>
    <t>Лобзик электрический ЛЭ-100 Вихрь</t>
  </si>
  <si>
    <t>11.11.2021 </t>
  </si>
  <si>
    <t>12.11.2021 </t>
  </si>
  <si>
    <t>Актау, 8, 11, 10</t>
  </si>
  <si>
    <t>Алматы, улица Сатпаева, 80, 82</t>
  </si>
  <si>
    <t>Сварочный аппарат инверторный САИ 190 Ресанта</t>
  </si>
  <si>
    <t>Углошлифовальная машина УШМ-115/650 Вихрь</t>
  </si>
  <si>
    <t>Жетысай, улица Ауэзова</t>
  </si>
  <si>
    <t>Сварочный аппарат инверторный САИ-160Т LUX Ресанта</t>
  </si>
  <si>
    <t>Шымкент, улица Мадели кожа, 48</t>
  </si>
  <si>
    <t>Тараз, 4, 36, 44</t>
  </si>
  <si>
    <t>Усть-Каменогорск, Проспект Нурсултана Назарбаева, 99/1, 121</t>
  </si>
  <si>
    <t>Алматы, улица Байкена Ашимова, 122</t>
  </si>
  <si>
    <t>Усть-Каменогорск, Инициативная, 45</t>
  </si>
  <si>
    <t>Шымкент, улица Шмидта, 7, 10</t>
  </si>
  <si>
    <t>Алматы, улица Муканова, 233, 45</t>
  </si>
  <si>
    <t>Шымкент, Квартал кызылжар, Участок 11/46</t>
  </si>
  <si>
    <t>Павлодар, Архангельская, 61</t>
  </si>
  <si>
    <t>нет в наличии</t>
  </si>
  <si>
    <t>177495098</t>
  </si>
  <si>
    <t>177014557</t>
  </si>
  <si>
    <t>176897856</t>
  </si>
  <si>
    <t>177472173</t>
  </si>
  <si>
    <t>177819664</t>
  </si>
  <si>
    <t>177854493</t>
  </si>
  <si>
    <t>178298165</t>
  </si>
  <si>
    <t>178367053</t>
  </si>
  <si>
    <t>177464885</t>
  </si>
  <si>
    <t>товар не работает, отзыв не просила</t>
  </si>
  <si>
    <t>Бензопила BS-52 Huter</t>
  </si>
  <si>
    <t>Сварочный аппарат инверторный IWM160 Eurolux</t>
  </si>
  <si>
    <t>177837514</t>
  </si>
  <si>
    <t>178735648</t>
  </si>
  <si>
    <t>178796387</t>
  </si>
  <si>
    <t>177665629</t>
  </si>
  <si>
    <t>Тепловая электрическая пушка ТЭПК-2000К (керам. нагревательный элемент, круглая) Ресанта</t>
  </si>
  <si>
    <t>15.11.2021 </t>
  </si>
  <si>
    <t>Бензопила BS-25 Huter</t>
  </si>
  <si>
    <t>177711600</t>
  </si>
  <si>
    <t>178656011</t>
  </si>
  <si>
    <t>177690162</t>
  </si>
  <si>
    <t>Дрель-шуруповерт аккумуляторная ДА-14,4Л-2К (2,0 А/ч) Вихрь</t>
  </si>
  <si>
    <t>14.11.2021 </t>
  </si>
  <si>
    <t>19.11.2021 </t>
  </si>
  <si>
    <t>Тараз, улица Есенина, 25</t>
  </si>
  <si>
    <t>Электрогенератор DY6500L Huter</t>
  </si>
  <si>
    <t>Электрогенератор HT1000L Huter</t>
  </si>
  <si>
    <t>выбрали с электростартером</t>
  </si>
  <si>
    <t xml:space="preserve">передумал брать  </t>
  </si>
  <si>
    <t>178383367</t>
  </si>
  <si>
    <t>177727684</t>
  </si>
  <si>
    <t>178835971</t>
  </si>
  <si>
    <t>179033502</t>
  </si>
  <si>
    <t>179029768</t>
  </si>
  <si>
    <t>178972571</t>
  </si>
  <si>
    <t>179081445</t>
  </si>
  <si>
    <t>Филиал</t>
  </si>
  <si>
    <t>Комиссия</t>
  </si>
  <si>
    <t>Общая прибыль интернет-магазина</t>
  </si>
  <si>
    <t>Общие продажи интернет-клиентам</t>
  </si>
  <si>
    <t>Общее количество заказов интернет</t>
  </si>
  <si>
    <t>Стоимость доставки</t>
  </si>
  <si>
    <t>НДС к вычету</t>
  </si>
  <si>
    <t>Итого ЧП по продажам</t>
  </si>
  <si>
    <t>Документ</t>
  </si>
  <si>
    <t>Подразделение Шымкент</t>
  </si>
  <si>
    <t>Реализация ТМЗ и услуг 50000006282 от 01.11.2021 0:00:00</t>
  </si>
  <si>
    <t>Реализация ТМЗ и услуг 50000006394 от 01.11.2021 0:00:00</t>
  </si>
  <si>
    <t>Реализация ТМЗ и услуг 50000006365 от 01.11.2021 0:00:00</t>
  </si>
  <si>
    <t>Реализация ТМЗ и услуг 50000006285 от 01.11.2021 0:00:00</t>
  </si>
  <si>
    <t>Реализация ТМЗ и услуг 50000006313 от 01.11.2021 0:00:00</t>
  </si>
  <si>
    <t>Реализация ТМЗ и услуг 50000006284 от 01.11.2021 0:00:00</t>
  </si>
  <si>
    <t>Реализация ТМЗ и услуг 50000006421 от 01.11.2021 9:31:07</t>
  </si>
  <si>
    <t>Реализация ТМЗ и услуг 50000006241 от 01.11.2021 9:38:46</t>
  </si>
  <si>
    <t>Реализация ТМЗ и услуг 50000006391 от 01.11.2021 9:43:31</t>
  </si>
  <si>
    <t>Реализация ТМЗ и услуг 50000006244 от 01.11.2021 9:49:41</t>
  </si>
  <si>
    <t>Реализация ТМЗ и услуг 50000006378 от 01.11.2021 17:17:34</t>
  </si>
  <si>
    <t>Реализация ТМЗ и услуг 50000005536 от 02.11.2021 0:00:00</t>
  </si>
  <si>
    <t>Реализация ТМЗ и услуг 50000006242 от 02.11.2021 0:00:00</t>
  </si>
  <si>
    <t>Реализация ТМЗ и услуг 50000005670 от 02.11.2021 0:00:00</t>
  </si>
  <si>
    <t>Реализация ТМЗ и услуг 50000006116 от 02.11.2021 9:27:49</t>
  </si>
  <si>
    <t>Реализация ТМЗ и услуг 50000006393 от 02.11.2021 9:49:09</t>
  </si>
  <si>
    <t>Реализация ТМЗ и услуг 50000006366 от 02.11.2021 10:21:24</t>
  </si>
  <si>
    <t>Реализация ТМЗ и услуг 50000006437 от 02.11.2021 12:04:01</t>
  </si>
  <si>
    <t>Реализация ТМЗ и услуг 50000006111 от 02.11.2021 15:56:24</t>
  </si>
  <si>
    <t>Реализация ТМЗ и услуг 50000006451 от 02.11.2021 17:30:39</t>
  </si>
  <si>
    <t>Реализация ТМЗ и услуг 50000006480 от 02.11.2021 18:00:15</t>
  </si>
  <si>
    <t>Реализация ТМЗ и услуг 50000006239 от 08.11.2021 0:00:00</t>
  </si>
  <si>
    <t>Реализация ТМЗ и услуг 50000006479 от 08.11.2021 0:00:00</t>
  </si>
  <si>
    <t>Реализация ТМЗ и услуг 50000006481 от 08.11.2021 0:00:00</t>
  </si>
  <si>
    <t>Реализация ТМЗ и услуг 50000006483 от 08.11.2021 0:00:00</t>
  </si>
  <si>
    <t>Реализация ТМЗ и услуг 50000006420 от 08.11.2021 0:00:00</t>
  </si>
  <si>
    <t>Реализация ТМЗ и услуг 50000006455 от 08.11.2021 0:00:00</t>
  </si>
  <si>
    <t>Реализация ТМЗ и услуг 50000006456 от 08.11.2021 0:00:00</t>
  </si>
  <si>
    <t>Реализация ТМЗ и услуг 50000006422 от 08.11.2021 0:00:00</t>
  </si>
  <si>
    <t>Реализация ТМЗ и услуг 50000006450 от 08.11.2021 0:00:00</t>
  </si>
  <si>
    <t>Реализация ТМЗ и услуг 50000006425 от 08.11.2021 0:00:00</t>
  </si>
  <si>
    <t>Реализация ТМЗ и услуг 50000006423 от 08.11.2021 0:00:00</t>
  </si>
  <si>
    <t>Реализация ТМЗ и услуг 50000006614 от 09.11.2021 0:00:00</t>
  </si>
  <si>
    <t>Реализация ТМЗ и услуг 50000006572 от 09.11.2021 0:00:00</t>
  </si>
  <si>
    <t>Реализация ТМЗ и услуг 50000006612 от 09.11.2021 0:00:00</t>
  </si>
  <si>
    <t>Реализация ТМЗ и услуг 50000006509 от 09.11.2021 0:00:00</t>
  </si>
  <si>
    <t>Реализация ТМЗ и услуг 50000006618 от 10.11.2021 0:00:00</t>
  </si>
  <si>
    <t>Реализация ТМЗ и услуг 50000006325 от 11.11.2021 0:00:00</t>
  </si>
  <si>
    <t>Реализация ТМЗ и услуг 50000006616 от 12.11.2021 0:00:00</t>
  </si>
  <si>
    <t>Реализация ТМЗ и услуг 50000006617 от 12.11.2021 0:00:00</t>
  </si>
  <si>
    <t>Реализация ТМЗ и услуг 50000006739 от 12.11.2021 9:18:23</t>
  </si>
  <si>
    <t>Реализация ТМЗ и услуг 50000006743 от 12.11.2021 9:45:14</t>
  </si>
  <si>
    <t>Реализация ТМЗ и услуг 50000006798 от 15.11.2021 0:00:00</t>
  </si>
  <si>
    <t>Реализация ТМЗ и услуг 50000006379 от 15.11.2021 0:00:00</t>
  </si>
  <si>
    <t>Реализация ТМЗ и услуг 50000006621 от 15.11.2021 0:00:00</t>
  </si>
  <si>
    <t>Реализация ТМЗ и услуг 50000006805 от 15.11.2021 0:00:00</t>
  </si>
  <si>
    <t>Реализация ТМЗ и услуг 50000006796 от 15.11.2021 0:00:00</t>
  </si>
  <si>
    <t>Реализация ТМЗ и услуг 50000006407 от 15.11.2021 0:00:00</t>
  </si>
  <si>
    <t>Реализация ТМЗ и услуг 50000006792 от 15.11.2021 0:00:00</t>
  </si>
  <si>
    <t>Реализация ТМЗ и услуг 50000006613 от 15.11.2021 0:00:00</t>
  </si>
  <si>
    <t>Реализация ТМЗ и услуг 50000006812 от 15.11.2021 10:16:23</t>
  </si>
  <si>
    <t>Реализация ТМЗ и услуг 50000006816 от 15.11.2021 11:05:54</t>
  </si>
  <si>
    <t>Реализация ТМЗ и услуг 50000006817 от 15.11.2021 11:10:52</t>
  </si>
  <si>
    <t>Реализация ТМЗ и услуг 50000006818 от 15.11.2021 11:15:55</t>
  </si>
  <si>
    <t>Реализация ТМЗ и услуг 50000006850 от 16.11.2021 10:27:12</t>
  </si>
  <si>
    <t>Реализация ТМЗ и услуг 50000006853 от 16.11.2021 10:46:31</t>
  </si>
  <si>
    <t>Реализация ТМЗ и услуг 50000006886 от 17.11.2021 10:46:49</t>
  </si>
  <si>
    <t>Реализация ТМЗ и услуг 50000006887 от 17.11.2021 10:52:04</t>
  </si>
  <si>
    <t>Реализация ТМЗ и услуг 50000006888 от 17.11.2021 10:55:54</t>
  </si>
  <si>
    <t>Реализация ТМЗ и услуг 50000006899 от 17.11.2021 17:30:42</t>
  </si>
  <si>
    <t>Подразделение Тараз</t>
  </si>
  <si>
    <t>Реализация ТМЗ и услуг 60000003199 от 02.11.2021 0:00:00</t>
  </si>
  <si>
    <t>Реализация ТМЗ и услуг 60000003160 от 02.11.2021 0:00:00</t>
  </si>
  <si>
    <t>Реализация ТМЗ и услуг 60000003231 от 03.11.2021 0:00:00</t>
  </si>
  <si>
    <t>Реализация ТМЗ и услуг 60000003219 от 03.11.2021 0:00:00</t>
  </si>
  <si>
    <t>Реализация ТМЗ и услуг 60000003230 от 03.11.2021 0:00:00</t>
  </si>
  <si>
    <t>Реализация ТМЗ и услуг 60000003110 от 04.11.2021 0:00:00</t>
  </si>
  <si>
    <t>Реализация ТМЗ и услуг 60000003112 от 05.11.2021 0:00:00</t>
  </si>
  <si>
    <t>Реализация ТМЗ и услуг 60000003166 от 05.11.2021 0:00:00</t>
  </si>
  <si>
    <t>Реализация ТМЗ и услуг 60000003124 от 05.11.2021 0:00:00</t>
  </si>
  <si>
    <t>Реализация ТМЗ и услуг 60000003232 от 05.11.2021 0:00:00</t>
  </si>
  <si>
    <t>Реализация ТМЗ и услуг 60000003279 от 05.11.2021 0:00:00</t>
  </si>
  <si>
    <t>Реализация ТМЗ и услуг 60000003171 от 06.11.2021 0:00:00</t>
  </si>
  <si>
    <t>Реализация ТМЗ и услуг 60000003200 от 07.11.2021 0:00:00</t>
  </si>
  <si>
    <t>Реализация ТМЗ и услуг 60000003197 от 07.11.2021 0:00:00</t>
  </si>
  <si>
    <t>Реализация ТМЗ и услуг 60000003198 от 08.11.2021 0:00:00</t>
  </si>
  <si>
    <t>Реализация ТМЗ и услуг 60000003306 от 08.11.2021 0:00:00</t>
  </si>
  <si>
    <t>Реализация ТМЗ и услуг 60000003274 от 08.11.2021 0:00:00</t>
  </si>
  <si>
    <t>Реализация ТМЗ и услуг 60000003193 от 08.11.2021 0:00:00</t>
  </si>
  <si>
    <t>Реализация ТМЗ и услуг 60000003159 от 08.11.2021 0:00:00</t>
  </si>
  <si>
    <t>Реализация ТМЗ и услуг 60000003257 от 08.11.2021 0:00:00</t>
  </si>
  <si>
    <t>Реализация ТМЗ и услуг 60000003307 от 08.11.2021 0:00:00</t>
  </si>
  <si>
    <t>Реализация ТМЗ и услуг 60000003191 от 09.11.2021 0:00:00</t>
  </si>
  <si>
    <t>Реализация ТМЗ и услуг 60000003131 от 09.11.2021 0:00:00</t>
  </si>
  <si>
    <t>Реализация ТМЗ и услуг 60000003325 от 10.11.2021 0:00:00</t>
  </si>
  <si>
    <t>Реализация ТМЗ и услуг 60000003192 от 10.11.2021 0:00:00</t>
  </si>
  <si>
    <t>Реализация ТМЗ и услуг 60000003299 от 10.11.2021 0:00:00</t>
  </si>
  <si>
    <t>Реализация ТМЗ и услуг 60000003326 от 10.11.2021 0:00:00</t>
  </si>
  <si>
    <t>Реализация ТМЗ и услуг 60000003327 от 10.11.2021 0:00:00</t>
  </si>
  <si>
    <t>Реализация ТМЗ и услуг 60000002909 от 12.11.2021 0:00:00</t>
  </si>
  <si>
    <t>Реализация ТМЗ и услуг 60000003220 от 12.11.2021 0:00:00</t>
  </si>
  <si>
    <t>Реализация ТМЗ и услуг 60000003180 от 12.11.2021 0:00:00</t>
  </si>
  <si>
    <t>Реализация ТМЗ и услуг 60000003226 от 12.11.2021 0:00:00</t>
  </si>
  <si>
    <t>Реализация ТМЗ и услуг 60000003268 от 15.11.2021 0:00:00</t>
  </si>
  <si>
    <t>Реализация ТМЗ и услуг 60000003386 от 15.11.2021 0:00:00</t>
  </si>
  <si>
    <t>Реализация ТМЗ и услуг 60000003273 от 15.11.2021 0:00:00</t>
  </si>
  <si>
    <t>Реализация ТМЗ и услуг 60000003382 от 15.11.2021 0:00:00</t>
  </si>
  <si>
    <t>Реализация ТМЗ и услуг 60000003389 от 16.11.2021 0:00:00</t>
  </si>
  <si>
    <t>Реализация ТМЗ и услуг 60000003397 от 16.11.2021 0:00:00</t>
  </si>
  <si>
    <t>Реализация ТМЗ и услуг 60000003401 от 16.11.2021 0:00:00</t>
  </si>
  <si>
    <t>Реализация ТМЗ и услуг 60000003390 от 16.11.2021 0:00:00</t>
  </si>
  <si>
    <t>Реализация ТМЗ и услуг 60000003259 от 16.11.2021 0:00:00</t>
  </si>
  <si>
    <t>Реализация ТМЗ и услуг 60000002763 от 17.11.2021 0:00:00</t>
  </si>
  <si>
    <t>Реализация ТМЗ и услуг 60000003277 от 17.11.2021 0:00:00</t>
  </si>
  <si>
    <t>Реализация ТМЗ и услуг 60000003411 от 18.11.2021 0:00:00</t>
  </si>
  <si>
    <t>Реализация ТМЗ и услуг 60000003412 от 18.11.2021 0:00:00</t>
  </si>
  <si>
    <t>Реализация ТМЗ и услуг 60000003429 от 18.11.2021 0:00:00</t>
  </si>
  <si>
    <t>Реализация ТМЗ и услуг 60000003434 от 18.11.2021 0:00:00</t>
  </si>
  <si>
    <t>Реализация ТМЗ и услуг 60000003432 от 18.11.2021 0:00:00</t>
  </si>
  <si>
    <t>Реализация ТМЗ и услуг 60000003276 от 18.11.2021 0:00:00</t>
  </si>
  <si>
    <t>Реализация ТМЗ и услуг 60000003328 от 19.11.2021 0:00:00</t>
  </si>
  <si>
    <t>Реализация ТМЗ и услуг 60000003410 от 19.11.2021 0:00:00</t>
  </si>
  <si>
    <t>Реализация ТМЗ и услуг 60000003430 от 19.11.2021 0:00:00</t>
  </si>
  <si>
    <t>Реализация ТМЗ и услуг 60000003278 от 19.11.2021 0:00:00</t>
  </si>
  <si>
    <t>Реализация ТМЗ и услуг 60000003288 от 19.11.2021 0:00:00</t>
  </si>
  <si>
    <t>Реализация ТМЗ и услуг 60000003427 от 19.11.2021 0:00:00</t>
  </si>
  <si>
    <t>Реализация ТМЗ и услуг 60000003190 от 19.11.2021 0:00:00</t>
  </si>
  <si>
    <t>Реализация ТМЗ и услуг 60000003258 от 19.11.2021 0:00:00</t>
  </si>
  <si>
    <t>Реализация ТМЗ и услуг 60000003446 от 19.11.2021 9:12:05</t>
  </si>
  <si>
    <t>Реализация ТМЗ и услуг 60000003447 от 19.11.2021 9:36:14</t>
  </si>
  <si>
    <t>Реализация ТМЗ и услуг 60000003450 от 19.11.2021 9:59:40</t>
  </si>
  <si>
    <t>Реализация ТМЗ и услуг 60000003452 от 19.11.2021 10:45:46</t>
  </si>
  <si>
    <t>Реализация ТМЗ и услуг 60000003462 от 19.11.2021 12:08:13</t>
  </si>
  <si>
    <t>Реализация ТМЗ и услуг 60000003463 от 19.11.2021 12:11:05</t>
  </si>
  <si>
    <t>Итого</t>
  </si>
  <si>
    <t>65/20</t>
  </si>
  <si>
    <t>Сварочный аппарат  инверторный   САИ 220 ПН</t>
  </si>
  <si>
    <t>65/88</t>
  </si>
  <si>
    <t>Сварочная маска МС-6 Eurolux</t>
  </si>
  <si>
    <t>70/10/9</t>
  </si>
  <si>
    <t>АКЦИЯ! Электропила ELS-2,7P Huter</t>
  </si>
  <si>
    <t>70/1/11</t>
  </si>
  <si>
    <t>Аккумуляторный триммер GET-36-3Li Huter</t>
  </si>
  <si>
    <t>68/1/5</t>
  </si>
  <si>
    <t>АКЦИЯ! Автономная станция водоснабжения АСВ-800/20 Вихрь</t>
  </si>
  <si>
    <t>67/4/7</t>
  </si>
  <si>
    <t>Конвектор ОК-1500С  (стич)</t>
  </si>
  <si>
    <t>74/4/6</t>
  </si>
  <si>
    <t>Умывальник дачный КОМФОРТ, с подогревом, нержавеющая мойка, цвет белый</t>
  </si>
  <si>
    <t>73/3/4/1</t>
  </si>
  <si>
    <t>Кисть СТАНДАРТ 25 мм 1'' натуральная щетина Вихрь</t>
  </si>
  <si>
    <t>73/3/4/2</t>
  </si>
  <si>
    <t>Кисть СТАНДАРТ 38 мм 1,5'' натуральная щетина Вихрь</t>
  </si>
  <si>
    <t>73/3/2/28</t>
  </si>
  <si>
    <t>Шпатель нерж.cталь пластиковая рукоятка 40мм Вихрь</t>
  </si>
  <si>
    <t>73/1/3/28</t>
  </si>
  <si>
    <t>Круг отрезной по металлу 125х1,2х22 мм Вихрь</t>
  </si>
  <si>
    <t>73/3/3/2</t>
  </si>
  <si>
    <t>Изолента (10m * 15mm) синий Вихрь</t>
  </si>
  <si>
    <t>73/3/3/1</t>
  </si>
  <si>
    <t>Изолента (10m * 15mm) чёрный Вихрь</t>
  </si>
  <si>
    <t>73/1/3/23</t>
  </si>
  <si>
    <t>Круг отрезной по металлу 115х1,0х22 мм Вихрь</t>
  </si>
  <si>
    <t>73/1/3/24</t>
  </si>
  <si>
    <t>Круг отрезной по металлу 115х1,2х22 мм Вихрь</t>
  </si>
  <si>
    <t>73/1/3/25</t>
  </si>
  <si>
    <t>Круг отрезной по металлу 115х1,6х22 мм Вихрь</t>
  </si>
  <si>
    <t>73/1/3/27</t>
  </si>
  <si>
    <t>Круг отрезной по металлу 125х1,0х22 мм Вихрь</t>
  </si>
  <si>
    <t>67/3/18</t>
  </si>
  <si>
    <t>Масляный радиатор ОМПТ-EU-7Н Eurolux</t>
  </si>
  <si>
    <t>73/7/2/22</t>
  </si>
  <si>
    <t>Переходник соединитель Вихрь</t>
  </si>
  <si>
    <t>73/1/3/29</t>
  </si>
  <si>
    <t>Круг отрезной по металлу 125х1,6х22 мм Вихрь</t>
  </si>
  <si>
    <t>73/1/3/26</t>
  </si>
  <si>
    <t>Круг отрезной по металлу 115х2,0х22 мм Вихрь</t>
  </si>
  <si>
    <t>73/3/2/16</t>
  </si>
  <si>
    <t>Шпатель нерж.cталь пластиковая рукоятка 60мм Вихрь</t>
  </si>
  <si>
    <t>67/4/24</t>
  </si>
  <si>
    <t>Конвектор ОК-EU-1000 Eurolux</t>
  </si>
  <si>
    <t>73/1/3/30</t>
  </si>
  <si>
    <t>Круг отрезной по металлу 125х2,0х22 мм Вихрь</t>
  </si>
  <si>
    <t>61/10/204</t>
  </si>
  <si>
    <t>Отвертка-индикатор (220 мм) 6875-304 В</t>
  </si>
  <si>
    <t>73/3/4/3</t>
  </si>
  <si>
    <t>Кисть СТАНДАРТ 50 мм 2'' натуральная щетина Вихрь</t>
  </si>
  <si>
    <t>71/8/31</t>
  </si>
  <si>
    <t>Ключ для ДП-185/1300 (55) KEY</t>
  </si>
  <si>
    <t>73/9/2/1</t>
  </si>
  <si>
    <t>Скобы для мебельного степлера (6мм,тип скобы 53) (1000 шт.) Вихрь</t>
  </si>
  <si>
    <t>73/9/1/10</t>
  </si>
  <si>
    <t>Хомут нейлоновый 2,5*100 Б (100шт) Вихрь</t>
  </si>
  <si>
    <t>73/3/2/17</t>
  </si>
  <si>
    <t>Шпатель нерж.cталь пластиковая рукоятка 80мм Вихрь</t>
  </si>
  <si>
    <t>73/1/3/31</t>
  </si>
  <si>
    <t>Круг отрезной по металлу 125х2,5х22 мм Вихрь</t>
  </si>
  <si>
    <t>73/10/10/5</t>
  </si>
  <si>
    <t>Лезвия для ножа 18мм., 10 шт., Вихрь</t>
  </si>
  <si>
    <t>73/1/3/32</t>
  </si>
  <si>
    <t>Круг отрезной по металлу 150х1,2х22 мм Вихрь</t>
  </si>
  <si>
    <t>73/10/6/15</t>
  </si>
  <si>
    <t>Сверло по бетону 6x100, цилиндрический хвостовик (1 шт. в блистере) Вихрь</t>
  </si>
  <si>
    <t>65/87</t>
  </si>
  <si>
    <t>Сварочная маска МС-1 Eurolux</t>
  </si>
  <si>
    <t>63/6/31</t>
  </si>
  <si>
    <t xml:space="preserve">Стабилизатор 500С </t>
  </si>
  <si>
    <t>73/3/4/4</t>
  </si>
  <si>
    <t>Кисть СТАНДАРТ 63 мм 2,5'' натуральная щетина Вихрь</t>
  </si>
  <si>
    <t>72/4/2</t>
  </si>
  <si>
    <t>Гравер электрический Г-160ГВ</t>
  </si>
  <si>
    <t>73/9/2/2</t>
  </si>
  <si>
    <t>Скобы для мебельного степлера (8мм,тип скобы 53) (1000 шт.) Вихрь</t>
  </si>
  <si>
    <t>73/1/3/33</t>
  </si>
  <si>
    <t>Круг отрезной по металлу 150х1,6х22 мм Вихрь</t>
  </si>
  <si>
    <t>73/10/5/7</t>
  </si>
  <si>
    <t>Пилки для лобзика Т111C по дереву,грубый рез 100х75мм (2 шт) Вихрь</t>
  </si>
  <si>
    <t>73/10/5/8</t>
  </si>
  <si>
    <t>Пилки для лобзика Т119В по дереву,быстрый рез 76х50мм (2 шт) Вихрь</t>
  </si>
  <si>
    <t>73/3/2/18</t>
  </si>
  <si>
    <t>Шпатель нерж.cталь пластиковая рукоятка 100мм Вихрь</t>
  </si>
  <si>
    <t>73/9/2/3</t>
  </si>
  <si>
    <t>Скобы для мебельного степлера (10мм,тип скобы 53) (1000 шт.) Вихрь</t>
  </si>
  <si>
    <t>73/7/2/19</t>
  </si>
  <si>
    <t>Муфта ремонтная для шланга 1/2 Вихрь</t>
  </si>
  <si>
    <t>73/10/6/16</t>
  </si>
  <si>
    <t>Сверло по бетону 8x120, цилиндрический хвостовик (1 шт. в блистере) Вихрь</t>
  </si>
  <si>
    <t>71/6/66</t>
  </si>
  <si>
    <t>Сварочный наконечник 1,0 для сварки AL (для проволоки 0,8) для САИПА-200,220,220 Синергия</t>
  </si>
  <si>
    <t>71/6/67</t>
  </si>
  <si>
    <t>Сварочный наконечник 1,2 для сварки AL (для проволоки 1,0) для САИПА-200,220,220 Синергия,350</t>
  </si>
  <si>
    <t>71/6/69</t>
  </si>
  <si>
    <t>Сварочный ноконечник 1,2 для сварки AL (для проволоки 1,0) для САИПА-250</t>
  </si>
  <si>
    <t>63/6/20</t>
  </si>
  <si>
    <t>Стабилизатор 1500/1 АСН Ц Ресанта  LUX</t>
  </si>
  <si>
    <t>73/1/3/34</t>
  </si>
  <si>
    <t>Круг отрезной по металлу 150х2,5х22 мм Вихрь</t>
  </si>
  <si>
    <t>73/3/2/19</t>
  </si>
  <si>
    <t>Шпатель нерж.cталь пластиковая рукоятка 150мм Вихрь</t>
  </si>
  <si>
    <t>73/7/2/15</t>
  </si>
  <si>
    <t>Соединитель быстросъемный для шланга 1/2 Вихрь</t>
  </si>
  <si>
    <t>73/3/2/25</t>
  </si>
  <si>
    <t>Шпатель зубчатый нерж.cталь пластиковая рукоятка 6х6 мм, 150мм Вихрь</t>
  </si>
  <si>
    <t>73/9/2/4</t>
  </si>
  <si>
    <t>Скобы для мебельного степлера (12мм,тип скобы 53) (1000 шт.) Вихрь</t>
  </si>
  <si>
    <t>61/10/158</t>
  </si>
  <si>
    <t>Отвертка-индикатор 6878-28NS-цифровая</t>
  </si>
  <si>
    <t>73/1/3/35</t>
  </si>
  <si>
    <t>Круг отрезной по металлу 180х1,6х22 мм Вихрь</t>
  </si>
  <si>
    <t>73/10/6/1</t>
  </si>
  <si>
    <t>Сверло по металлу 3 мм, P6M5 (2 шт. в блистере) Вихрь</t>
  </si>
  <si>
    <t>73/3/4/5</t>
  </si>
  <si>
    <t>Кисть СТАНДАРТ 75 мм 3'' натуральная щетина Вихрь</t>
  </si>
  <si>
    <t>74/4/2</t>
  </si>
  <si>
    <t>Умывальник дачный ЛЮКС, с подогревом, нержавеющая мойка, цвет медь</t>
  </si>
  <si>
    <t>76/2/1</t>
  </si>
  <si>
    <t>Лампа светодиодная LL-E-C37-5W-230-2,7K-E14 (свеча, 5Вт, тепл., Е14) Eurolux</t>
  </si>
  <si>
    <t>76/2/3</t>
  </si>
  <si>
    <t>Лампа светодиодная LL-E-C37-5W-230-4K-E14 (свеча, 5Вт, нейтр., Е14) Eurolux</t>
  </si>
  <si>
    <t>76/2/2</t>
  </si>
  <si>
    <t>Лампа светодиодная LL-E-C37-6W-230-2,7K-E14 (свеча, 6Вт, тепл., Е14) Eurolux</t>
  </si>
  <si>
    <t>76/2/9</t>
  </si>
  <si>
    <t>Лампа светодиодная LL-E-C37-6W-230-2,7K-E27 (свеча, 6Вт, тепл., Е27) Eurolux</t>
  </si>
  <si>
    <t>76/2/4</t>
  </si>
  <si>
    <t>Лампа светодиодная LL-E-C37-6W-230-4K-E14 (свеча, 6Вт, нейтр., Е14) Eurolux</t>
  </si>
  <si>
    <t>76/2/10</t>
  </si>
  <si>
    <t>Лампа светодиодная LL-E-C37-6W-230-4K-E27 (свеча, 6Вт, нейтр., Е27) Eurolux</t>
  </si>
  <si>
    <t>73/10/5/2</t>
  </si>
  <si>
    <t>Пилки для лобзика Т144D по дереву,быстрый рез 100х75мм (2шт) Вихрь</t>
  </si>
  <si>
    <t>73/7/2/16</t>
  </si>
  <si>
    <t>Соединитель аквастоп быстросъемный для шланга 1/2 Вихрь</t>
  </si>
  <si>
    <t>71/8/3</t>
  </si>
  <si>
    <t>Ключ для УШМ-125/900, УШМ-125/1100</t>
  </si>
  <si>
    <t>73/5/4/3</t>
  </si>
  <si>
    <t>АКЦИЯ! Домкрат гидравлический подкатной ДМК-3Б (3 т, 115-470 мм, быстрый подъём) Вихрь</t>
  </si>
  <si>
    <t>73/9/1/11</t>
  </si>
  <si>
    <t>Хомут нейлоновый 2,5*150 Б (100шт) Вихрь</t>
  </si>
  <si>
    <t>73/10/10/2</t>
  </si>
  <si>
    <t>Нож с выдвижным лезвием 18 мм, пластиковый корпус, металлическая направляющая, Вихрь</t>
  </si>
  <si>
    <t>70/10/8</t>
  </si>
  <si>
    <t>Электропила ELS-1500P Eurolux</t>
  </si>
  <si>
    <t>73/10/7/1</t>
  </si>
  <si>
    <t>Бур по бетону 6x110x50 SDS-Plus Вихрь</t>
  </si>
  <si>
    <t>76/2/11</t>
  </si>
  <si>
    <t>Лампа светодиодная LL-E-A60-7W-230-2,7K-E27 (груша, 7Вт, тепл., Е27) Eurolux</t>
  </si>
  <si>
    <t>76/2/12</t>
  </si>
  <si>
    <t>Лампа светодиодная LL-E-A60-7W-230-4K-E27 (груша, 7Вт, нейтр., Е27) Eurolux</t>
  </si>
  <si>
    <t>73/1/3/36</t>
  </si>
  <si>
    <t>Круг отрезной по металлу 180х2,0х22 мм Вихрь</t>
  </si>
  <si>
    <t>73/9/2/5</t>
  </si>
  <si>
    <t>Скобы для мебельного степлера (14мм,тип скобы 53) (1000 шт.) Вихрь</t>
  </si>
  <si>
    <t>73/3/3/5</t>
  </si>
  <si>
    <t>Изолента (20m * 19mm) белая, Вихрь</t>
  </si>
  <si>
    <t>73/3/3/4</t>
  </si>
  <si>
    <t>Изолента (20m * 19mm) синий Вихрь</t>
  </si>
  <si>
    <t>73/3/3/3</t>
  </si>
  <si>
    <t>Изолента (20m * 19mm) чёрный Вихрь</t>
  </si>
  <si>
    <t>76/2/13</t>
  </si>
  <si>
    <t>Лампа светодиодная LL-E-A60-9W-230-2,7K-E27 (груша, 9Вт, тепл., Е27) Eurolux</t>
  </si>
  <si>
    <t>76/2/14</t>
  </si>
  <si>
    <t>Лампа светодиодная LL-E-A60-9W-230-4K-E27 (груша, 9Вт, нейтр., Е27) Eurolux</t>
  </si>
  <si>
    <t>73/10/5/6</t>
  </si>
  <si>
    <t>Пилки для лобзика Т311C по дереву,грубый рез 116х95мм (126х100мм)(2 шт) Вихрь</t>
  </si>
  <si>
    <t>73/3/2/20</t>
  </si>
  <si>
    <t xml:space="preserve">Шпатель нерж.cталь пластиковая рукоятка 200мм Вихрь </t>
  </si>
  <si>
    <t>73/10/7/2</t>
  </si>
  <si>
    <t>Бур по бетону 6x160x100 SDS-Plus Вихрь</t>
  </si>
  <si>
    <t>73/1/3/37</t>
  </si>
  <si>
    <t>Круг отрезной по металлу 180х2,5х22 мм Вихрь</t>
  </si>
  <si>
    <t>76/2/7</t>
  </si>
  <si>
    <t>Лампа светодиодная LL-E-C37-7W-230-2,7K-E14 (свеча, 7Вт, тепл., Е14) Eurolux</t>
  </si>
  <si>
    <t>74/5/8</t>
  </si>
  <si>
    <t>Водонагреватель накопительный ВН-15Н Ресанта</t>
  </si>
  <si>
    <t>76/2/8</t>
  </si>
  <si>
    <t>Лампа светодиодная LL-E-C37-7W-230-4K-E14 (свеча, 7Вт, нейтр., Е14) Eurolux</t>
  </si>
  <si>
    <t>76/2/5</t>
  </si>
  <si>
    <t>Лампа светодиодная LL-E-G45-7W-230-2,7K-E14 (шар, 7Вт, тепл., Е14) Eurolux</t>
  </si>
  <si>
    <t>76/2/6</t>
  </si>
  <si>
    <t>Лампа светодиодная LL-E-G45-7W-230-4K-E14 (шар, 7Вт, нейтр., Е14) Eurolux</t>
  </si>
  <si>
    <t>65/69</t>
  </si>
  <si>
    <t>Сварочный аппарат  инверторный САИ-160Т LUX Ресанта</t>
  </si>
  <si>
    <t>76/2/23</t>
  </si>
  <si>
    <t>Лампа светодиодная LL-E-MR16-7W-230-2,7K-GU5.3 (рефлектор, 7Вт, тепл., GU5.3) Eurolux</t>
  </si>
  <si>
    <t>76/2/24</t>
  </si>
  <si>
    <t>Лампа светодиодная LL-E-MR16-7W-230-4K-GU5.3 (рефлектор, 7Вт, нейтр., GU5.3) Eurolux</t>
  </si>
  <si>
    <t>73/10/6/3</t>
  </si>
  <si>
    <t>Сверло по металлу 5 мм, P6M5 (1 шт. в блистере) Вихрь</t>
  </si>
  <si>
    <t>73/10/7/4</t>
  </si>
  <si>
    <t>Бур по бетону 8x160x100 SDS-Plus Вихрь</t>
  </si>
  <si>
    <t>76/2/15</t>
  </si>
  <si>
    <t>Лампа светодиодная LL-E-A60-11W-230-2,7K-E27 (груша, 11Вт, тепл., Е27) Eurolux</t>
  </si>
  <si>
    <t>67/2/8</t>
  </si>
  <si>
    <t>Тепловентилятор ТВС-EU-1 Eurolux</t>
  </si>
  <si>
    <t>70/1/17</t>
  </si>
  <si>
    <t>Электрический триммер ЭТ-600 Ресанта</t>
  </si>
  <si>
    <t>76/2/16</t>
  </si>
  <si>
    <t>Лампа светодиодная LL-E-A60-11W-230-4K-E27 (груша, 11Вт, нейтр., Е27) Eurolux</t>
  </si>
  <si>
    <t>76/2/73</t>
  </si>
  <si>
    <t>Лампа светодиодная LL-E-A60-11W-230-6K-E27 (груша, 11Вт, холод., Е27) Eurolux</t>
  </si>
  <si>
    <t>73/3/2/26</t>
  </si>
  <si>
    <t>Шпатель зубчатый нерж.сталь пластиковая рукоятка 6х6 мм, 200мм Вихрь</t>
  </si>
  <si>
    <t>73/7/2/20</t>
  </si>
  <si>
    <t>Муфта ремонтная для шланга 3/4 Вихрь</t>
  </si>
  <si>
    <t>73/6/2/7</t>
  </si>
  <si>
    <t>Отвёртка шлицевая SL3, 100 мм Вихрь</t>
  </si>
  <si>
    <t>74/4/1</t>
  </si>
  <si>
    <t>Умывальник дачный ЛЮКС, с подогревом, нержавеющая мойка, цвет белый</t>
  </si>
  <si>
    <t>71/8/4</t>
  </si>
  <si>
    <t>Боковая ручка    для  УШМ-125/900, УШМ-125/1100</t>
  </si>
  <si>
    <t>73/7/2/17</t>
  </si>
  <si>
    <t>Соединитель быстросъемный для шланга 3/4 Вихрь</t>
  </si>
  <si>
    <t>74/4/5</t>
  </si>
  <si>
    <t>73/10/5/4</t>
  </si>
  <si>
    <t>Пилки для лобзика Т101ВR по ламинату,чистый,обратный рез 100х75мм (2шт) Вихрь</t>
  </si>
  <si>
    <t>73/10/5/1</t>
  </si>
  <si>
    <t>Пилки для лобзика Т101В по ламинату,чистый рез 100х75мм (2 шт) Вихрь</t>
  </si>
  <si>
    <t>73/10/7/6</t>
  </si>
  <si>
    <t>Бур по бетону 10x160x100 SDS-Plus Вихрь</t>
  </si>
  <si>
    <t>76/2/17</t>
  </si>
  <si>
    <t>Лампа светодиодная LL-E-A60-13W-230-2,7K-E27 (груша, 13Вт, тепл., Е27) Eurolux</t>
  </si>
  <si>
    <t>76/2/18</t>
  </si>
  <si>
    <t>Лампа светодиодная LL-E-A60-13W-230-4K-E27 (груша, 13Вт, нейтр., Е27) Eurolux</t>
  </si>
  <si>
    <t>70/4/6</t>
  </si>
  <si>
    <t>Газонокосилка электрическая ELM-1400Т</t>
  </si>
  <si>
    <t>68/7/6</t>
  </si>
  <si>
    <t>Циркуляционный насос Ц-25/4 СТАНДАРТ Вихрь</t>
  </si>
  <si>
    <t>67/1/37</t>
  </si>
  <si>
    <t>Тепловая электрическая пушка ТЭПК-EU-3000K (керам.нагревательный элемент,круглая) Eurolux</t>
  </si>
  <si>
    <t>61/10/157</t>
  </si>
  <si>
    <t>Отвертка-индикатор 6877-18 (6874)</t>
  </si>
  <si>
    <t>71/8/9</t>
  </si>
  <si>
    <t>Ключ для УШМ-115/650</t>
  </si>
  <si>
    <t>73/6/2/4</t>
  </si>
  <si>
    <t>Отвёртка крестовая PZ1, 80 мм Вихрь</t>
  </si>
  <si>
    <t>73/1/3/20</t>
  </si>
  <si>
    <t>Круг отрезной по металлу 230х2,5х22 30А БУ80 Луга</t>
  </si>
  <si>
    <t>76/1/3</t>
  </si>
  <si>
    <t>Лампа светодиодная LL-R-C37-6W-230-3K-E14 (свеча, 6Вт, тепл., Е14) Ресанта</t>
  </si>
  <si>
    <t>76/1/9</t>
  </si>
  <si>
    <t>Лампа светодиодная LL-R-C37-6W-230-3K-E27 (свеча, 6Вт, тепл., Е27) Ресанта</t>
  </si>
  <si>
    <t>76/1/4</t>
  </si>
  <si>
    <t>Лампа светодиодная LL-R-C37-6W-230-4K-E14 (свеча, 6Вт, нейтр., Е14) Ресанта</t>
  </si>
  <si>
    <t>76/1/10</t>
  </si>
  <si>
    <t>Лампа светодиодная LL-R-C37-6W-230-4K-E27 (свеча, 6Вт, нейтр., Е27) Ресанта</t>
  </si>
  <si>
    <t>73/7/2/18</t>
  </si>
  <si>
    <t>Соединитель аквастоп быстросъемный для шланга 3/4 Вихрь</t>
  </si>
  <si>
    <t>73/3/2/21</t>
  </si>
  <si>
    <t>Шпатель нерж.cталь пластиковая рукоятка 250мм Вихрь</t>
  </si>
  <si>
    <t>73/10/6/2</t>
  </si>
  <si>
    <t>Сверло по металлу 4 мм, P6M5 (2 шт. в блистере) Вихрь</t>
  </si>
  <si>
    <t>73/10/6/13</t>
  </si>
  <si>
    <t>Сверло по керамике и стеклу 6 мм (1 шт. в блистере) Вихрь</t>
  </si>
  <si>
    <t>76/1/1</t>
  </si>
  <si>
    <t>76/1/2</t>
  </si>
  <si>
    <t>Лампа светодиодная LL-R-C37-5W-230-4K-E14 (свеча, 5Вт, нейтр., Е14) Ресанта</t>
  </si>
  <si>
    <t>71/8/5</t>
  </si>
  <si>
    <t>Боковая ручка    для  УШМ-230/2300</t>
  </si>
  <si>
    <t>76/2/19</t>
  </si>
  <si>
    <t>Лампа светодиодная LL-E-A60-15W-230-2,7K-E27 (груша, 15Вт, тепл., Е27) Eurolux</t>
  </si>
  <si>
    <t>76/2/20</t>
  </si>
  <si>
    <t>Лампа светодиодная LL-E-A60-15W-230-4K-E27 (груша, 15Вт, нейтр., Е27) Eurolux</t>
  </si>
  <si>
    <t>76/2/74</t>
  </si>
  <si>
    <t>Лампа светодиодная LL-E-A60-15W-230-6K-E27 (груша, 15Вт, холод., Е27) Eurolux</t>
  </si>
  <si>
    <t>73/6/2/1</t>
  </si>
  <si>
    <t>Отвёртка крестовая PH1, 100 мм Вихрь</t>
  </si>
  <si>
    <t>73/6/2/8</t>
  </si>
  <si>
    <t>Отвёртка шлицевая SL5, 100 мм Вихрь</t>
  </si>
  <si>
    <t>76/1/11</t>
  </si>
  <si>
    <t>Лампа светодиодная LL-R-A60-7W-230-3K-E27 (груша, 7Вт, тепл., Е27) Ресанта</t>
  </si>
  <si>
    <t>76/1/12</t>
  </si>
  <si>
    <t>73/3/2/27</t>
  </si>
  <si>
    <t>Шпатель зубчатый нерж.cталь пластиковая рукоятка 6х6 мм, 250мм Вихрь</t>
  </si>
  <si>
    <t>73/10/7/3</t>
  </si>
  <si>
    <t>Бур по бетону 6x210x150 SDS-Plus Вихрь</t>
  </si>
  <si>
    <t>73/10/7/5</t>
  </si>
  <si>
    <t>Бур по бетону 8x210x150 SDS-Plus Вихрь</t>
  </si>
  <si>
    <t>73/3/1/18</t>
  </si>
  <si>
    <t>Валик сменный фасадный для всех ЛКМ 180/40/6 Вихрь</t>
  </si>
  <si>
    <t>74/4/11</t>
  </si>
  <si>
    <t>Умывальник дачный КОМФОРТ, без подогрева, нержавеющая мойка, цвет медь</t>
  </si>
  <si>
    <t>68/2/6</t>
  </si>
  <si>
    <t>Дренажный насос ДН-300</t>
  </si>
  <si>
    <t>76/1/23</t>
  </si>
  <si>
    <t>Лампа светодиодная LL-R-MR16-7W-230-3K-GU5.3 (рефлектор, 7Вт, тепл., GU5.3) Ресанта</t>
  </si>
  <si>
    <t>67/2/2</t>
  </si>
  <si>
    <t>Тепловентилятор  ТВС-2 (2 кВт)</t>
  </si>
  <si>
    <t>76/1/24</t>
  </si>
  <si>
    <t>Лампа светодиодная LL-R-MR16-7W-230-4K-GU5.3 (рефлектор, 7Вт, нейтр., GU5.3) Ресанта</t>
  </si>
  <si>
    <t>73/10/5/3</t>
  </si>
  <si>
    <t>Пилки для лобзика Т101АО по ламинату,чистый,криволинейный рез 76х50мм (2 шт) Вихрь</t>
  </si>
  <si>
    <t>73/1/3/22</t>
  </si>
  <si>
    <t>Круг отрезной по металлу 230х3,0х22 24А БУ80 Луга</t>
  </si>
  <si>
    <t>70/2/13</t>
  </si>
  <si>
    <t>Триммер бензиновый GGT-2500S двигатель со штангой</t>
  </si>
  <si>
    <t>68/8/4</t>
  </si>
  <si>
    <t>Вибрационный насос ВН-40В</t>
  </si>
  <si>
    <t>73/3/4/6</t>
  </si>
  <si>
    <t>Кисть СТАНДАРТ 100 мм 4'' натуральная щетина Вихрь</t>
  </si>
  <si>
    <t>76/1/13</t>
  </si>
  <si>
    <t>Лампа светодиодная LL-R-A60-9W-230-3K-E27 (груша, 9Вт, тепл., Е27) Ресанта</t>
  </si>
  <si>
    <t>76/1/14</t>
  </si>
  <si>
    <t>Лампа светодиодная LL-R-A60-9W-230-4K-E27 (груша, 9Вт, нейтр., Е27) Ресанта</t>
  </si>
  <si>
    <t>76/1/5</t>
  </si>
  <si>
    <t>Лампа светодиодная LL-R-C37-7W-230-3K-E14 (свеча, 7Вт, тепл., Е14) Ресанта</t>
  </si>
  <si>
    <t>76/1/7</t>
  </si>
  <si>
    <t>Лампа светодиодная LL-R-C37-7W-230-4K-E14 (свеча, 7Вт, нейтр., Е14) Ресанта</t>
  </si>
  <si>
    <t>76/1/6</t>
  </si>
  <si>
    <t>Лампа светодиодная LL-R-G45-7W-230-3K-E14 (шар, 7Вт, тепл., Е14) Ресанта</t>
  </si>
  <si>
    <t>72/16/2</t>
  </si>
  <si>
    <t>Сетевой шуруповерт СШ-550/1 Вихрь</t>
  </si>
  <si>
    <t>76/1/8</t>
  </si>
  <si>
    <t>Лампа светодиодная LL-R-G45-7W-230-4K-E14 (шар, 7Вт, нейтр., Е14) Ресанта</t>
  </si>
  <si>
    <t>65/26</t>
  </si>
  <si>
    <t>Сварочный аппарат  инверторный   IWM160 Eurolux</t>
  </si>
  <si>
    <t>73/5/4/1</t>
  </si>
  <si>
    <t>65/54</t>
  </si>
  <si>
    <t>Аппарат для сварки ПВХ труб АСПТ-1000 Ресанта</t>
  </si>
  <si>
    <t>73/10/7/7</t>
  </si>
  <si>
    <t>Бур по бетону 10x210x150 SDS-Plus Вихрь</t>
  </si>
  <si>
    <t>73/1/3/38</t>
  </si>
  <si>
    <t>Круг отрезной по металлу 230х2,0х22 мм Вихрь</t>
  </si>
  <si>
    <t>73/10/6/4</t>
  </si>
  <si>
    <t>Сверло по металлу 6 мм, P6M5 (1 шт. в блистере) Вихрь</t>
  </si>
  <si>
    <t>67/4/23</t>
  </si>
  <si>
    <t>73/3/2/22</t>
  </si>
  <si>
    <t>Шпатель нерж.cталь пластиковая рукоятка 300мм Вихрь</t>
  </si>
  <si>
    <t>67/2/6</t>
  </si>
  <si>
    <t>Тепловентилятор ТВК-EU-1 Eurolux</t>
  </si>
  <si>
    <t>65/14</t>
  </si>
  <si>
    <t>Маска сварочная  МС-2</t>
  </si>
  <si>
    <t>72/8/7</t>
  </si>
  <si>
    <t>АКЦИЯ! Дрель ударная ДУ-500 Вихрь</t>
  </si>
  <si>
    <t>61/10/203</t>
  </si>
  <si>
    <t>Отвертка-индикатор (75 мм) 6875-17150 с прищепкой</t>
  </si>
  <si>
    <t>73/10/6/7</t>
  </si>
  <si>
    <t>Сверло по металлу 3 мм, HSS (10 шт. в блистере)</t>
  </si>
  <si>
    <t>73/6/2/5</t>
  </si>
  <si>
    <t>Отвёртка крестовая PZ2, 100 мм Вихрь</t>
  </si>
  <si>
    <t>73/3/1/15</t>
  </si>
  <si>
    <t>Валик сменный универсальный для всех типов работ и ЛКМ 180/40/6 Вихрь</t>
  </si>
  <si>
    <t>73/10/5/9</t>
  </si>
  <si>
    <t>Пилки для лобзика Т301CD по дереву,быстрый рез 116х90мм (2 шт) Вихрь</t>
  </si>
  <si>
    <t>72/18/4</t>
  </si>
  <si>
    <t>АКЦИЯ! Торцовочная пила ПТ-255А Вихрь</t>
  </si>
  <si>
    <t>68/8/11</t>
  </si>
  <si>
    <t>Вибрационный насос ВН-25Н Вихрь</t>
  </si>
  <si>
    <t>65/66</t>
  </si>
  <si>
    <t>Сварочный аппарат  инверторный   IWM205 Eurolux</t>
  </si>
  <si>
    <t>65/35</t>
  </si>
  <si>
    <t>АКЦИЯ! Сварочный аппарат инверторный САИ160К (компакт) Ресанта</t>
  </si>
  <si>
    <t>76/1/15</t>
  </si>
  <si>
    <t>Лампа светодиодная LL-R-A60-11W-230-3K-E27 (груша, 11Вт, тепл., Е27) Ресанта</t>
  </si>
  <si>
    <t>76/1/16</t>
  </si>
  <si>
    <t>Лампа светодиодная LL-R-A60-11W-230-4K-E27 (груша, 11Вт, нейтр., Е27) Ресанта</t>
  </si>
  <si>
    <t>71/8/11</t>
  </si>
  <si>
    <t>Ключ для УШМ-150/1300, УШМ-180/1800</t>
  </si>
  <si>
    <t>68/8/2</t>
  </si>
  <si>
    <t>Вибрационный насос ВН-15В</t>
  </si>
  <si>
    <t>71/8/12</t>
  </si>
  <si>
    <t>Ключ для ФМ-1300</t>
  </si>
  <si>
    <t>72/14/25</t>
  </si>
  <si>
    <t>73/1/3/39</t>
  </si>
  <si>
    <t>Круг отрезной по металлу 230х2,5х22 мм Вихрь</t>
  </si>
  <si>
    <t>73/6/2/14</t>
  </si>
  <si>
    <t>Отвёртка крестовая PH2, 100 мм Вихрь</t>
  </si>
  <si>
    <t>73/6/2/9</t>
  </si>
  <si>
    <t>Отвёртка шлицевая SL6, 100 мм Вихрь</t>
  </si>
  <si>
    <t>70/1/21</t>
  </si>
  <si>
    <t>Электрический триммер ЭТ-1200Н Ресанта</t>
  </si>
  <si>
    <t>73/10/5/5</t>
  </si>
  <si>
    <t>Пилки для лобзика Т118A по стали,чистый рез 76х50мм (2 шт) Вихрь</t>
  </si>
  <si>
    <t>68/8/5</t>
  </si>
  <si>
    <t>Вибрационный насос ВН-10Н</t>
  </si>
  <si>
    <t>73/10/6/14</t>
  </si>
  <si>
    <t>Сверло по керамике и стеклу 8 мм (1 шт. в блистере) Вихрь</t>
  </si>
  <si>
    <t>76/2/75</t>
  </si>
  <si>
    <t>Лампа светодиодная LL-E-TAB-9W-230-4K-GX53 (таблетка, 9Вт, нейтр., GX53) Eurolux</t>
  </si>
  <si>
    <t>73/10/7/10</t>
  </si>
  <si>
    <t>Бур по бетону 12x210x150 SDS-Plus Вихрь</t>
  </si>
  <si>
    <t>72/8/2</t>
  </si>
  <si>
    <t>Дрель ударная ДУ-700</t>
  </si>
  <si>
    <t>65/6</t>
  </si>
  <si>
    <t>Сварочный аппарат  инверторный  САИ 250</t>
  </si>
  <si>
    <t>70/1/27</t>
  </si>
  <si>
    <t>Электрический триммер GET-500 Huter</t>
  </si>
  <si>
    <t>71/1/10</t>
  </si>
  <si>
    <t>Леска S2015 (звезда)</t>
  </si>
  <si>
    <t>71/6/72</t>
  </si>
  <si>
    <t>Сварочный ноконечник 1,0 для сварки AL (для проволоки 0,8) для САИПА-250</t>
  </si>
  <si>
    <t>71/6/68</t>
  </si>
  <si>
    <t>Сварочный ноконечник 1,2 для сварки AL (для проволоки 1,0) для САИПА-500</t>
  </si>
  <si>
    <t>73/6/7/2</t>
  </si>
  <si>
    <t>Набор инструментов, 1/4" , CrV, в кейсе 57 предм Вихрь</t>
  </si>
  <si>
    <t>73/6/2/2</t>
  </si>
  <si>
    <t>Отвёртка крестовая PH2, 150 мм Вихрь</t>
  </si>
  <si>
    <t>73/6/2/10</t>
  </si>
  <si>
    <t>Отвёртка шлицевая SL6, 150 мм Вихрь</t>
  </si>
  <si>
    <t>71/8/8</t>
  </si>
  <si>
    <t>Ручка для УШМ-115/650</t>
  </si>
  <si>
    <t>73/3/1/16</t>
  </si>
  <si>
    <t>Валик сменный универсальный для всех типов работ и ЛКМ 250/40/6 Вихрь</t>
  </si>
  <si>
    <t>73/3/1/19</t>
  </si>
  <si>
    <t>Валик сменный фасадный для всех ЛКМ 250/40/6 Вихрь</t>
  </si>
  <si>
    <t>74/5/1</t>
  </si>
  <si>
    <t>Водонагреватель накопительный ВН-30В Ресанта</t>
  </si>
  <si>
    <t>76/1/17</t>
  </si>
  <si>
    <t>Лампа светодиодная LL-R-A60-13W-230-3K-E27 (груша, 13Вт, тепл., Е27) Ресанта</t>
  </si>
  <si>
    <t>76/1/18</t>
  </si>
  <si>
    <t>Лампа светодиодная LL-R-A60-13W-230-4K-E27 (груша, 13Вт, нейтр., Е27) Ресанта</t>
  </si>
  <si>
    <t>73/11/1/1</t>
  </si>
  <si>
    <t>Рулетка 3мх16мм Вихрь</t>
  </si>
  <si>
    <t>73/3/2/23</t>
  </si>
  <si>
    <t>Шпатель нерж.cталь пластиковая рукоятка 350мм Вихрь</t>
  </si>
  <si>
    <t>76/2/21</t>
  </si>
  <si>
    <t>Лампа светодиодная LL-E-A70-20W-230-2,7K-E27 (груша, 20Вт, тепл., Е27) Eurolux</t>
  </si>
  <si>
    <t>76/2/22</t>
  </si>
  <si>
    <t>Лампа светодиодная LL-E-A70-20W-230-4K-E27 (груша, 20Вт, нейтр., Е27) Eurolux</t>
  </si>
  <si>
    <t>71/8/19</t>
  </si>
  <si>
    <t>Цанга для гравера Г-150</t>
  </si>
  <si>
    <t>72/14/26</t>
  </si>
  <si>
    <t>71/7/19</t>
  </si>
  <si>
    <t>Штифт со шплин.SGC4100(161),4800(173),6000(84),8100(176),8100C(81,82)ZME,4000(7,8),4100,4800(4,5)ZMD</t>
  </si>
  <si>
    <t>73/6/4/4</t>
  </si>
  <si>
    <t>Напильник 200 мм круглый деревянная рукоятка Вихрь</t>
  </si>
  <si>
    <t>73/10/7/8</t>
  </si>
  <si>
    <t>Бур по бетону 10x310x250 SDS-Plus Вихрь</t>
  </si>
  <si>
    <t>72/14/20</t>
  </si>
  <si>
    <t>АКЦИЯ! Дрель-шуруповерт аккумуляторная ДА-14Л-2KА (ДА-14Л-2К) (1,5 А/ч) Вихрь</t>
  </si>
  <si>
    <t>68/7/9</t>
  </si>
  <si>
    <t>Циркуляционный насос Ц-32/6 СТАНДАРТ Вихрь</t>
  </si>
  <si>
    <t>72/8/5</t>
  </si>
  <si>
    <t xml:space="preserve">Дрель безударная Д-550Б Вихрь </t>
  </si>
  <si>
    <t>67/4/27</t>
  </si>
  <si>
    <t>Конвектор ОК-EU-2500 Eurolux</t>
  </si>
  <si>
    <t>70/11/7</t>
  </si>
  <si>
    <t>Мотопомпа MP-80 Huter</t>
  </si>
  <si>
    <t>72/3/9</t>
  </si>
  <si>
    <t>АКЦИЯ! Перфоратор П-750 Вихрь</t>
  </si>
  <si>
    <t>71/10/1</t>
  </si>
  <si>
    <t>Ремкомплект для ВН</t>
  </si>
  <si>
    <t>73/9/1/19</t>
  </si>
  <si>
    <t>Хомут нейлоновый 3,6*180 Б (3,6*200 Б) (100шт) Вихрь</t>
  </si>
  <si>
    <t>74/6/3</t>
  </si>
  <si>
    <t>Коврик для виброплиты VPC-1</t>
  </si>
  <si>
    <t>73/9/1/27</t>
  </si>
  <si>
    <t>Хомут нейлоновый 3,6*200 Ч (100шт) Вихрь</t>
  </si>
  <si>
    <t>73/7/2/23</t>
  </si>
  <si>
    <t>Разветвитель регулируемый 2-х канальный со штуцерами Вихрь</t>
  </si>
  <si>
    <t>73/10/7/11</t>
  </si>
  <si>
    <t>Бур по бетону 12x260x200 SDS-Plus Вихрь</t>
  </si>
  <si>
    <t>71/8/2</t>
  </si>
  <si>
    <t>Ключ для УШМ-230/2300</t>
  </si>
  <si>
    <t>76/1/19</t>
  </si>
  <si>
    <t>Лампа светодиодная LL-R-A65-15W-230-3K-E27 (груша, 15Вт, тепл., Е27) Ресанта</t>
  </si>
  <si>
    <t>76/1/20</t>
  </si>
  <si>
    <t>Лампа светодиодная LL-R-A65-15W-230-4K-E27 (груша, 15Вт, нейтр., Е27) Ресанта</t>
  </si>
  <si>
    <t>70/1/29</t>
  </si>
  <si>
    <t>Аккумуляторный электрический триммер-кусторез Huter GET-3,6H</t>
  </si>
  <si>
    <t>73/10/6/8</t>
  </si>
  <si>
    <t>Сверло по металлу 4 мм, HSS (10 шт. в блистере)</t>
  </si>
  <si>
    <t>74/4/12</t>
  </si>
  <si>
    <t>Душ дачный Д-135-П (135л) с подогревом Вихрь</t>
  </si>
  <si>
    <t>71/8/16</t>
  </si>
  <si>
    <t>Боковая ручка    для  ДУ-550, ДУ-700, ДУ-750</t>
  </si>
  <si>
    <t>72/12/9</t>
  </si>
  <si>
    <t>АКЦИЯ! Углошлифовальная машина УШМ-125/800Вихрь</t>
  </si>
  <si>
    <t>70/1/7</t>
  </si>
  <si>
    <t>68/8/3</t>
  </si>
  <si>
    <t>Вибрационный насос ВН-25В</t>
  </si>
  <si>
    <t>73/10/7/13</t>
  </si>
  <si>
    <t>Пика 250мм SDS-Plus Вихрь</t>
  </si>
  <si>
    <t>73/6/4/3</t>
  </si>
  <si>
    <t>Напильник 200 мм трехгранный деревянная рукоятка Вихрь</t>
  </si>
  <si>
    <t>72/9/1</t>
  </si>
  <si>
    <t>Лобзик электрический ЛЭ-55</t>
  </si>
  <si>
    <t>73/10/7/12</t>
  </si>
  <si>
    <t>Зубило плоское 20x250 мм SDS-Plus Вихрь</t>
  </si>
  <si>
    <t>67/4/31</t>
  </si>
  <si>
    <t>Конвектор ОК-EU-1000CH Eurolux</t>
  </si>
  <si>
    <t>73/3/1/17</t>
  </si>
  <si>
    <t>Валик сменный универсальный ПРОФ для всех типов работ и ЛКМ 250/48/8 Вихрь</t>
  </si>
  <si>
    <t>73/10/5/11</t>
  </si>
  <si>
    <t>Пилки для лобзика Т234Х по дереву,быстрый,чистый рез,прогрессирующий зуб 116х90мм (2 шт) Вихрь</t>
  </si>
  <si>
    <t>73/10/5/10</t>
  </si>
  <si>
    <t>Пилки для лобзика Т308В по дереву,ламинату,чистый рез 116x90мм (2 шт) Вихрь</t>
  </si>
  <si>
    <t>73/10/10/3</t>
  </si>
  <si>
    <t>Нож с выдвижным лезвием 18 мм, двухкомпонентный корпус, винтовой фиксатор, Вихрь</t>
  </si>
  <si>
    <t>68/4/8</t>
  </si>
  <si>
    <t>Автоматическое реле давления АРД-1</t>
  </si>
  <si>
    <t>73/3/2/24</t>
  </si>
  <si>
    <t>Шпатель нерж.cталь пластиковая рукоятка 450мм Вихрь</t>
  </si>
  <si>
    <t>71/8/20</t>
  </si>
  <si>
    <t>Ключ для Р-110/1100</t>
  </si>
  <si>
    <t>73/6/4/1</t>
  </si>
  <si>
    <t>Напильник 200 мм плоский деревянная рукоятка Вихрь</t>
  </si>
  <si>
    <t>73/6/2/3</t>
  </si>
  <si>
    <t>Отвёртка крестовая PH3, 150 мм Вихрь</t>
  </si>
  <si>
    <t>73/6/7/5</t>
  </si>
  <si>
    <t>Набор инструментов, 1/2" , 1/4" , CrV, в кейсе 94 предм Вихрь</t>
  </si>
  <si>
    <t>73/6/2/6</t>
  </si>
  <si>
    <t>Отвёртка крестовая PZ3, 150 мм Вихрь</t>
  </si>
  <si>
    <t>73/3/1/4</t>
  </si>
  <si>
    <t>Валик универсальный для всех типов работ и ЛКМ 180/40/6 Вихрь</t>
  </si>
  <si>
    <t>73/3/1/10</t>
  </si>
  <si>
    <t>Валик фасадный  для всех ЛКМ 180/40/6 Вихрь</t>
  </si>
  <si>
    <t>73/10/10/4</t>
  </si>
  <si>
    <t>Нож с выдвижным лезвием 18 мм, двухкомпонентный корпус, автоматический фиксатор, Вихрь</t>
  </si>
  <si>
    <t>76/2/76</t>
  </si>
  <si>
    <t>Лампа светодиодная LL-E-A80-25W-230-4K-E27 (груша, 25Вт, нейтр., Е27) Eurolux</t>
  </si>
  <si>
    <t>71/8/10</t>
  </si>
  <si>
    <t>Ручка для УШМ-150/1300, УШМ-180/1800</t>
  </si>
  <si>
    <t>73/6/7/1</t>
  </si>
  <si>
    <t>Набор инструментов, 1/4" , CrV, в кейсе 29 предм Вихрь</t>
  </si>
  <si>
    <t>71/8/14</t>
  </si>
  <si>
    <t>Цанга для ФМ-1300</t>
  </si>
  <si>
    <t>71/1/11</t>
  </si>
  <si>
    <t>Леска TS2015 (витой квадрат)</t>
  </si>
  <si>
    <t>74/4/4</t>
  </si>
  <si>
    <t>Умывальник дачный ЛЮКС, с подогревом, пластиковая  мойка, цвет белый</t>
  </si>
  <si>
    <t>72/4/1</t>
  </si>
  <si>
    <t>Гравер электрический Г-150</t>
  </si>
  <si>
    <t>73/6/7/3</t>
  </si>
  <si>
    <t>Набор инструментов, 1/2" , 1/4" , CrV, в кейсе 82 предм Вихрь</t>
  </si>
  <si>
    <t>73/3/1/20</t>
  </si>
  <si>
    <t>Валик сменный фасадный ПРОФ для всех ЛКМ 250/48/8 Вихрь</t>
  </si>
  <si>
    <t>73/10/3/12</t>
  </si>
  <si>
    <t>Диск алмазный отрезной сегментный СТАНДАРТ, 115 х 22,2 мм, сухая резка Вихрь</t>
  </si>
  <si>
    <t>73/11/3/1</t>
  </si>
  <si>
    <t>Угольник металлический 250 мм Вихрь</t>
  </si>
  <si>
    <t>70/2/28</t>
  </si>
  <si>
    <t>Бензиновый триммер GGT-2500Т PRO (с антивибрационной системой) Huter</t>
  </si>
  <si>
    <t>73/11/1/2</t>
  </si>
  <si>
    <t>Рулетка 5мх19мм Вихрь</t>
  </si>
  <si>
    <t>73/3/1/6</t>
  </si>
  <si>
    <t xml:space="preserve">Валик универсальный для всех типов работ и ЛКМ 180/48/6 Вихрь                                               </t>
  </si>
  <si>
    <t>73/10/10/1</t>
  </si>
  <si>
    <t>Нож с выдвижным лезвием 18 мм, металллический корпус, автоматический фиксатор, Вихрь</t>
  </si>
  <si>
    <t>73/11/3/2</t>
  </si>
  <si>
    <t>Угольник металлический 300 мм Вихрь</t>
  </si>
  <si>
    <t>63/6/1</t>
  </si>
  <si>
    <t>500/1 АСН  Стабилизатор  Ц</t>
  </si>
  <si>
    <t>73/9/1/17</t>
  </si>
  <si>
    <t>Хомут нейлоновый 3,6*250 Б (100шт) Вихрь</t>
  </si>
  <si>
    <t>70/1/1</t>
  </si>
  <si>
    <t>Триммер Электрический GET-1000S</t>
  </si>
  <si>
    <t>73/9/1/28</t>
  </si>
  <si>
    <t>Хомут нейлоновый 3,6*250 Ч (100шт) Вихрь</t>
  </si>
  <si>
    <t>73/10/6/5</t>
  </si>
  <si>
    <t>Сверло по металлу 8 мм, P6M5 (1 шт. в блистере) Вихрь</t>
  </si>
  <si>
    <t>73/3/1/12</t>
  </si>
  <si>
    <t>Валик фасадный для всех ЛКМ 180/48/6 Вихрь</t>
  </si>
  <si>
    <t>73/6/4/2</t>
  </si>
  <si>
    <t>Напильник 200 мм полукруглый деревянная рукоятка Вихрь</t>
  </si>
  <si>
    <t>71/8/17</t>
  </si>
  <si>
    <t>Боковая ручка    для  ДУ-1100</t>
  </si>
  <si>
    <t>71/2/1</t>
  </si>
  <si>
    <t>Леска R3012 (круг)</t>
  </si>
  <si>
    <t>71/2/2</t>
  </si>
  <si>
    <t>Леска S3012 (звезда)</t>
  </si>
  <si>
    <t>71/2/13</t>
  </si>
  <si>
    <t>Леска TS2412 (витой квадрат)</t>
  </si>
  <si>
    <t>73/3/1/11</t>
  </si>
  <si>
    <t>Валик фасадный для всех ЛКМ 250/40/6 Вихрь</t>
  </si>
  <si>
    <t>74/1/8</t>
  </si>
  <si>
    <t>Бетономешалка БМ-230</t>
  </si>
  <si>
    <t>73/3/1/5</t>
  </si>
  <si>
    <t>Валик универсальный для всех типов работ и ЛКМ 250/40/6 Вихрь</t>
  </si>
  <si>
    <t>72/8/3</t>
  </si>
  <si>
    <t>Дрель ударная ДУ-850</t>
  </si>
  <si>
    <t>72/7/1</t>
  </si>
  <si>
    <t>Точильный станок ТС-150</t>
  </si>
  <si>
    <t>70/1/20</t>
  </si>
  <si>
    <t>Электрический триммер ЭТ-1000 Ресанта</t>
  </si>
  <si>
    <t>72/8/1</t>
  </si>
  <si>
    <t>Дрель ударная ДУ-550</t>
  </si>
  <si>
    <t>73/5/4/2</t>
  </si>
  <si>
    <t>АКЦИЯ! Домкрат гидравлический подкатной ДМК-2 (2 т, 135-355 мм) Вихрь</t>
  </si>
  <si>
    <t>73/6/2/11</t>
  </si>
  <si>
    <t>Отвёртка шлицевая SL8, 200 мм Вихрь</t>
  </si>
  <si>
    <t>64/1/37</t>
  </si>
  <si>
    <t xml:space="preserve">Электрогенератор G 3600 A  Eurolux </t>
  </si>
  <si>
    <t>71/6/52</t>
  </si>
  <si>
    <t>Перчатки спилковые П-1</t>
  </si>
  <si>
    <t>67/4/28</t>
  </si>
  <si>
    <t>Конвектор ОК-EU-1000C Eurolux</t>
  </si>
  <si>
    <t>67/4/29</t>
  </si>
  <si>
    <t>Конвектор ОК-EU-1500C Eurolux</t>
  </si>
  <si>
    <t>74/4/9</t>
  </si>
  <si>
    <t>Умывальник дачный КОМФОРТ, с подогревом, пластиковая мойка, цвет белый</t>
  </si>
  <si>
    <t>72/9/4</t>
  </si>
  <si>
    <t>Лобзик электрический ЛЭ-65 Вихрь</t>
  </si>
  <si>
    <t>73/10/6/9</t>
  </si>
  <si>
    <t>Сверло по металлу 5 мм, HSS (10 шт. в блистере)</t>
  </si>
  <si>
    <t>71/5/20</t>
  </si>
  <si>
    <t>Автошампунь для бесконтактной мойки Huter</t>
  </si>
  <si>
    <t>73/10/3/13</t>
  </si>
  <si>
    <t>Диск алмазный отрезной сегментный СТАНДАРТ, 125 х 22,2 мм, сухая резка Вихрь</t>
  </si>
  <si>
    <t>70/2/15</t>
  </si>
  <si>
    <t>Триммер бензиновый TR-1000  T Eurolux двигатель со штангой</t>
  </si>
  <si>
    <t>72/6/3</t>
  </si>
  <si>
    <t xml:space="preserve">Виброшлифовальная машина ВШМ-115Э Вихрь </t>
  </si>
  <si>
    <t>68/8/6</t>
  </si>
  <si>
    <t>Вибрационный насос ВН-15Н</t>
  </si>
  <si>
    <t>68/8/12</t>
  </si>
  <si>
    <t>Вибрационный насос ВН-40Н Вихрь</t>
  </si>
  <si>
    <t>73/9/1/15</t>
  </si>
  <si>
    <t>Хомут нейлоновый 4,8*200 Б (100шт) Вихрь</t>
  </si>
  <si>
    <t>73/9/1/30</t>
  </si>
  <si>
    <t>Хомут нейлоновый 4,8*200 Ч (100шт) Вихрь</t>
  </si>
  <si>
    <t>76/1/21</t>
  </si>
  <si>
    <t>Лампа светодиодная LL-R-A80-20W-230-3K-E27 (груша, 20Вт, тепл., Е27) Ресанта</t>
  </si>
  <si>
    <t>76/1/22</t>
  </si>
  <si>
    <t>Лампа светодиодная LL-R-A80-20W-230-4K-E27 (груша, 20Вт, нейтр., Е27) Ресанта</t>
  </si>
  <si>
    <t>74/5/5</t>
  </si>
  <si>
    <t>Водонагреватель накопительный ВН-10В Ресанта</t>
  </si>
  <si>
    <t>65/27</t>
  </si>
  <si>
    <t>Сварочный аппарат  инверторный   IWM190 Eurolux</t>
  </si>
  <si>
    <t>71/8/39</t>
  </si>
  <si>
    <t>Зарядное устройство для ДА-12</t>
  </si>
  <si>
    <t>71/8/40</t>
  </si>
  <si>
    <t>Зарядное устройство для ДА-14,4</t>
  </si>
  <si>
    <t>70/1/6</t>
  </si>
  <si>
    <t>Триммер Электрический GET-1500SL</t>
  </si>
  <si>
    <t>68/8/10</t>
  </si>
  <si>
    <t>Вибрационный насос ВН-15В/3 Вихрь</t>
  </si>
  <si>
    <t>70/4/15</t>
  </si>
  <si>
    <t>74/1/18</t>
  </si>
  <si>
    <t>71/8/41</t>
  </si>
  <si>
    <t>Зарядное устройство для ДА-18</t>
  </si>
  <si>
    <t>70/3/11</t>
  </si>
  <si>
    <t>Газонокосилка бензиновая КР-5.0 БП Ресанта</t>
  </si>
  <si>
    <t>73/6/7/4</t>
  </si>
  <si>
    <t>Набор инструментов, 1/2" , 1/4" , CrV, в кейсе 76 предм Вихрь</t>
  </si>
  <si>
    <t>73/10/9/3</t>
  </si>
  <si>
    <t>Хвостовик SDS+ М22 для коронки по бетону Вихрь</t>
  </si>
  <si>
    <t>70/1/5</t>
  </si>
  <si>
    <t>Триммер Электрический GET-600</t>
  </si>
  <si>
    <t>64/1/38</t>
  </si>
  <si>
    <t xml:space="preserve">Электрогенератор G 4000 A  Eurolux </t>
  </si>
  <si>
    <t>73/10/7/9</t>
  </si>
  <si>
    <t>Бур по бетону 10x410x350 SDS-Plus Вихрь</t>
  </si>
  <si>
    <t>70/1/28</t>
  </si>
  <si>
    <t>Аккумуляторный электрический триммер-кусторез Huter GET-3,6</t>
  </si>
  <si>
    <t>63/6/38</t>
  </si>
  <si>
    <t>АКЦИЯ! Стабилизатор АСН-1000Д/1-Ц Ресанта</t>
  </si>
  <si>
    <t>73/3/1/8</t>
  </si>
  <si>
    <t>Валик универсальный ПРОФ для всех типов работ и ЛКМ 180/48/8 Вихрь</t>
  </si>
  <si>
    <t>73/6/8/1</t>
  </si>
  <si>
    <t>Молоток 200гр. Квадратный боёк, деревянная ручка Вихрь</t>
  </si>
  <si>
    <t>73/3/6/1</t>
  </si>
  <si>
    <t>Пистолет для герметика скелетный Вихрь</t>
  </si>
  <si>
    <t>73/10/3/17</t>
  </si>
  <si>
    <t>Диск алмазный отрезной Турбо СТАНДАРТ, 125 х 22,2 мм, сухая резка Вихрь</t>
  </si>
  <si>
    <t>73/10/3/1</t>
  </si>
  <si>
    <t>Диск алмазный отрезной сегментный 115х22,2 мм,сухая резка Вихрь</t>
  </si>
  <si>
    <t>71/6/10</t>
  </si>
  <si>
    <t>Сопло для ИПР-40К</t>
  </si>
  <si>
    <t>73/3/5/8</t>
  </si>
  <si>
    <t>Ролик для плиткорезов 400/12, 500/14, 600/14</t>
  </si>
  <si>
    <t>73/3/7/1</t>
  </si>
  <si>
    <t>Насадка - миксер оцинкованная 400х80 мм для красок и штукатурных смесей Вихрь</t>
  </si>
  <si>
    <t>73/9/1/14</t>
  </si>
  <si>
    <t>Хомут нейлоновый 3,6*300 Б (100шт) Вихрь</t>
  </si>
  <si>
    <t>73/9/1/29</t>
  </si>
  <si>
    <t>Хомут нейлоновый 3,6*300 Ч (100шт) Вихрь</t>
  </si>
  <si>
    <t>70/11/4</t>
  </si>
  <si>
    <t>Мотопомпа Huter МРD-80</t>
  </si>
  <si>
    <t>70/6/7</t>
  </si>
  <si>
    <t>Бензопила   GS-4516 Eurolux</t>
  </si>
  <si>
    <t>67/2/4</t>
  </si>
  <si>
    <t>Тепловентилятор  ТВК-2</t>
  </si>
  <si>
    <t>73/3/1/7</t>
  </si>
  <si>
    <t>Валик универсальный для всех типов работ и ЛКМ 250/48/6 Вихрь</t>
  </si>
  <si>
    <t>71/6/55</t>
  </si>
  <si>
    <t>Сопло для ИПР-100 (1,5мм)</t>
  </si>
  <si>
    <t>73/3/1/13</t>
  </si>
  <si>
    <t>Валик фасадный для всех ЛКМ 250/48/6 Вихрь</t>
  </si>
  <si>
    <t>68/2/8</t>
  </si>
  <si>
    <t>Дренажный насос ДН-350 Вихрь</t>
  </si>
  <si>
    <t>71/6/8</t>
  </si>
  <si>
    <t>Электрод для  ИПР-40К</t>
  </si>
  <si>
    <t>73/3/7/3</t>
  </si>
  <si>
    <t>Насадка - миксер оцинкованная 400х80 мм SDS+ Вихрь</t>
  </si>
  <si>
    <t>73/9/1/18</t>
  </si>
  <si>
    <t>Хомут нейлоновый 4,8*250 Б (100шт) Вихрь</t>
  </si>
  <si>
    <t>73/9/1/31</t>
  </si>
  <si>
    <t>Хомут нейлоновый 4,8*250 Ч (100шт) Вихрь</t>
  </si>
  <si>
    <t>67/3/20</t>
  </si>
  <si>
    <t>Масляный радиатор ОМПТ-EU-12Н Eurolux</t>
  </si>
  <si>
    <t>73/7/2/24</t>
  </si>
  <si>
    <t>Пистолет-распылитель, 7 режимов полива Вихрь</t>
  </si>
  <si>
    <t>70/8/4</t>
  </si>
  <si>
    <t>71/6/56</t>
  </si>
  <si>
    <t>Электрод для  ИПР-100</t>
  </si>
  <si>
    <t>61/10/159</t>
  </si>
  <si>
    <t>71/8/32</t>
  </si>
  <si>
    <t>Ключ для ДП-140/1100 (S=5)</t>
  </si>
  <si>
    <t>73/3/1/9</t>
  </si>
  <si>
    <t>Валик универсальный ПРОФ для всех типов работ и ЛКМ 250/48/8 Вихрь</t>
  </si>
  <si>
    <t>71/5/21</t>
  </si>
  <si>
    <t>Автошампунь для бесконтактной мойки усиленный Huter</t>
  </si>
  <si>
    <t>73/10/6/10</t>
  </si>
  <si>
    <t>Сверло по металлу 6 мм, HSS (10 шт. в блистере)</t>
  </si>
  <si>
    <t>70/3/9</t>
  </si>
  <si>
    <t>Газонокосилка бензиновая GLM-5.0L Huter</t>
  </si>
  <si>
    <t>70/3/10</t>
  </si>
  <si>
    <t>АКЦИЯ! Газонокосилка бензиновая GLM-460ST Huter</t>
  </si>
  <si>
    <t>71/2/3</t>
  </si>
  <si>
    <t>Леска TS3012 (витой квадрат)</t>
  </si>
  <si>
    <t>70/2/25</t>
  </si>
  <si>
    <t>Бензиновый триммер TR-3000T Eurolux</t>
  </si>
  <si>
    <t>73/10/3/2</t>
  </si>
  <si>
    <t>Диск алмазный отрезной сегментный 125х22,2 мм,сухая резка Вихрь</t>
  </si>
  <si>
    <t>70/2/43</t>
  </si>
  <si>
    <t>Бензиновый триммер БТР-2900Р Ресанта</t>
  </si>
  <si>
    <t>70/4/7</t>
  </si>
  <si>
    <t>Газонокосилка электрическая ELM-1800Р (пластик)</t>
  </si>
  <si>
    <t>73/2/7/1</t>
  </si>
  <si>
    <t>Стамеска-долото 8 мм 2 комп.усиленная рукоятка CrV Вихрь</t>
  </si>
  <si>
    <t>63/6/27</t>
  </si>
  <si>
    <t>Стабилизатор 8300-СПН</t>
  </si>
  <si>
    <t>70/3/8</t>
  </si>
  <si>
    <t>Газонокосилка бензиновая GLM-6.0 SP Huter</t>
  </si>
  <si>
    <t>67/3/1</t>
  </si>
  <si>
    <t>Масляный радиатор  ОММ-7Н (0,7 кВт)</t>
  </si>
  <si>
    <t>61/10/200</t>
  </si>
  <si>
    <t>Отвертка-индикатор 6890-62 3 in 1</t>
  </si>
  <si>
    <t>73/3/1/14</t>
  </si>
  <si>
    <t>Валик фасадный ПРОФ для всех ЛКМ 250/48/8 Вихрь</t>
  </si>
  <si>
    <t>71/2/19</t>
  </si>
  <si>
    <t>Головка с леской для триммеров TH-1 (ЭКОНОМ) для GGT и GET-1200SL/GET-1500SL</t>
  </si>
  <si>
    <t>73/2/7/2</t>
  </si>
  <si>
    <t>Стамеска-долото 12 мм 2 комп.усиленная рукоятка CrV Вихрь</t>
  </si>
  <si>
    <t>73/10/6/11</t>
  </si>
  <si>
    <t>Сверло по металлу 8 мм, HSS (5шт. в блистере)</t>
  </si>
  <si>
    <t>71/8/33</t>
  </si>
  <si>
    <t>Ключ для ДП-160/1300 (S=6)</t>
  </si>
  <si>
    <t>70/2/8</t>
  </si>
  <si>
    <t>Триммер бензиновый GGT-1300S двигатель со штангой</t>
  </si>
  <si>
    <t>73/2/7/3</t>
  </si>
  <si>
    <t>Стамеска-долото 16 мм 2 комп.усиленная рукоятка CrV Вихрь</t>
  </si>
  <si>
    <t>73/9/1/16</t>
  </si>
  <si>
    <t>Хомут нейлоновый 4,8*300 Б (100шт) Вихрь</t>
  </si>
  <si>
    <t>73/9/1/32</t>
  </si>
  <si>
    <t>Хомут нейлоновый 4,8*300 Ч (100шт) Вихрь</t>
  </si>
  <si>
    <t>67/3/17</t>
  </si>
  <si>
    <t>Масляный радиатор ОМ-EU-9НВ Eurolux</t>
  </si>
  <si>
    <t>65/28</t>
  </si>
  <si>
    <t>Сварочный аппарат  инверторный   IWM220 Eurolux</t>
  </si>
  <si>
    <t>74/1/2</t>
  </si>
  <si>
    <t>Бетономешалка БМ-130</t>
  </si>
  <si>
    <t>67/5/10</t>
  </si>
  <si>
    <t>Инфракрасный обогреватель ИКО-1500Л (кварцевый) Ресанта</t>
  </si>
  <si>
    <t>67/2/3</t>
  </si>
  <si>
    <t xml:space="preserve">Тепловентилятор  ТВК-1 </t>
  </si>
  <si>
    <t>71/8/52</t>
  </si>
  <si>
    <t>Зарядное устройство для  ДА-12Л-2К (стакан ЗУ12Л1 KP)</t>
  </si>
  <si>
    <t>73/10/6/6</t>
  </si>
  <si>
    <t>Сверло по металлу 10 мм, P6M5 (1 шт. в блистере) Вихрь</t>
  </si>
  <si>
    <t>71/6/9</t>
  </si>
  <si>
    <t>Сопло для ИПР-40</t>
  </si>
  <si>
    <t>70/2/37</t>
  </si>
  <si>
    <t>Бензиновый триммер БТР-1500П Ресанта</t>
  </si>
  <si>
    <t>67/5/4</t>
  </si>
  <si>
    <t xml:space="preserve">Инфракрасный обогреватель ИКО-1000Т </t>
  </si>
  <si>
    <t>73/6/3/1</t>
  </si>
  <si>
    <t>Бокорезы,160мм.,никелированные,двухкомпонентные рукоятки Вихрь</t>
  </si>
  <si>
    <t>73/6/8/2</t>
  </si>
  <si>
    <t>Молоток 400гр. Квадратный боёк, деревянная ручка Вихрь</t>
  </si>
  <si>
    <t>73/2/7/4</t>
  </si>
  <si>
    <t>Стамеска-долото 20 мм 2 комп.усиленная рукоятка CrV Вихрь</t>
  </si>
  <si>
    <t>70/2/18</t>
  </si>
  <si>
    <t>Триммер бензиновый TR-1900  T Eurolux двигатель со штангой</t>
  </si>
  <si>
    <t>73/2/7/5</t>
  </si>
  <si>
    <t>Стамеска-долото 24 мм 2 комп.усиленная рукоятка CrV Вихрь</t>
  </si>
  <si>
    <t>71/6/24</t>
  </si>
  <si>
    <t>Электрод Ресанта МР-3 Ф4,0  пачка 1  кг, шт</t>
  </si>
  <si>
    <t>73/11/4/1</t>
  </si>
  <si>
    <t>Уровень алюминиевый 400мм фрезерованный 3 глазка Вихрь</t>
  </si>
  <si>
    <t>73/6/10/1</t>
  </si>
  <si>
    <t>Разводной ключ 200мм Вихрь</t>
  </si>
  <si>
    <t>71/6/50</t>
  </si>
  <si>
    <t>Сварочные краги СК-1</t>
  </si>
  <si>
    <t>65/21</t>
  </si>
  <si>
    <t>Сварочный аппарат  инверторный САИ 250 ПН</t>
  </si>
  <si>
    <t>73/6/6/1</t>
  </si>
  <si>
    <t>Набор бит PH2 50 мм (10шт) Вихрь</t>
  </si>
  <si>
    <t>68/8/1</t>
  </si>
  <si>
    <t>Вибрационный насос ВН-10В</t>
  </si>
  <si>
    <t>73/6/6/2</t>
  </si>
  <si>
    <t>Набор бит PZ2 50 мм (10шт) Вихрь</t>
  </si>
  <si>
    <t>73/8/2/1</t>
  </si>
  <si>
    <t>Масло цепное минеральное 80W90, для техники Huter, 1 л, шт</t>
  </si>
  <si>
    <t>73/10/3/14</t>
  </si>
  <si>
    <t>Диск алмазный отрезной сегментный СТАНДАРТ, 150 х 22,2 мм, сухая резка Вихрь</t>
  </si>
  <si>
    <t>67/5/3</t>
  </si>
  <si>
    <t>Инфракрасный обогреватель ИКО-800</t>
  </si>
  <si>
    <t>67/4/32</t>
  </si>
  <si>
    <t>Конвектор ОК-EU-1500CH Eurolux</t>
  </si>
  <si>
    <t>73/10/3/19</t>
  </si>
  <si>
    <t>Диск алмазный отрезной Турбо 125 х 22,2 мм, сухая резка Вихрь</t>
  </si>
  <si>
    <t>73/10/4/1</t>
  </si>
  <si>
    <t>Диск пильный по дереву 160х20 мм,36 зубьев+кольцо 16/20 Вихрь</t>
  </si>
  <si>
    <t>71/6/20</t>
  </si>
  <si>
    <t>Электрод Ресанта МР-3 Ф3,0  пачка 1 кг, шт</t>
  </si>
  <si>
    <t>70/2/23</t>
  </si>
  <si>
    <t>Триммер бензиновый GGT-2900T двигатель со штангой</t>
  </si>
  <si>
    <t>73/3/6/6</t>
  </si>
  <si>
    <t>Пистолет для монтажной пены "ЛАЙТ", пластмассовый корпус Вихрь</t>
  </si>
  <si>
    <t>73/11/1/4</t>
  </si>
  <si>
    <t>Рулетка 7,5мх25мм Вихрь</t>
  </si>
  <si>
    <t>70/1/23</t>
  </si>
  <si>
    <t>Электрический триммер ЭТ-1500Н Ресанта</t>
  </si>
  <si>
    <t>73/6/3/6</t>
  </si>
  <si>
    <t>Плоскогубцы (пассатижи),160мм.,никелированные,двухкомпонентные рукоятки Вихрь</t>
  </si>
  <si>
    <t>73/11/70</t>
  </si>
  <si>
    <t>Угольник магнитный УМ-23</t>
  </si>
  <si>
    <t>73/6/3/2</t>
  </si>
  <si>
    <t>Бокорезы,180мм.,никелированные,двухкомпонентные рукоятки Вихрь</t>
  </si>
  <si>
    <t>73/6/8/3</t>
  </si>
  <si>
    <t>Молоток 600гр. Квадратный боёк, деревянная ручка Вихрь</t>
  </si>
  <si>
    <t>70/3/3</t>
  </si>
  <si>
    <t>Газонокосилка бензиновая GLM-4.0 G</t>
  </si>
  <si>
    <t>73/3/7/2</t>
  </si>
  <si>
    <t>Насадка - миксер оцинкованная 600х100 мм для красок и штукатурных смесей Вихрь</t>
  </si>
  <si>
    <t>73/10/3/21</t>
  </si>
  <si>
    <t>Диск алмазный отрезной Турбо - сегментный, 125 х 22,2 мм, сухая резка Вихрь</t>
  </si>
  <si>
    <t>73/7/2/14</t>
  </si>
  <si>
    <t>Пистолет-распылитель, 8 режимов полива Вихрь</t>
  </si>
  <si>
    <t>71/1/14</t>
  </si>
  <si>
    <t>Головка с леской ETH-400 для GET-400 ENB</t>
  </si>
  <si>
    <t>70/1/25</t>
  </si>
  <si>
    <t>Аккумуляторный триммер ЭТ-20-2ЛИ Ресанта</t>
  </si>
  <si>
    <t>65/37</t>
  </si>
  <si>
    <t>АКЦИЯ! Сварочный аппарат инверторный САИ220К (компакт) Ресанта</t>
  </si>
  <si>
    <t>71/2/10</t>
  </si>
  <si>
    <t>Диск  (лезвие) GTD-3T</t>
  </si>
  <si>
    <t>70/2/14</t>
  </si>
  <si>
    <t>Триммер бензиновый GGT-2500T двигатель со штангой</t>
  </si>
  <si>
    <t>68/8/7</t>
  </si>
  <si>
    <t>Вибрационный насос ВН-5В</t>
  </si>
  <si>
    <t>71/6/22</t>
  </si>
  <si>
    <t>Электрод Ресанта МР-3 Ф2,5 пачка 1 кг, шт</t>
  </si>
  <si>
    <t>71/8/29</t>
  </si>
  <si>
    <t>Боковая ручка   в сборе для  П-550к, П-650к, П-800к</t>
  </si>
  <si>
    <t>74/3/2</t>
  </si>
  <si>
    <t>Компрессор КМП-230/24 Вихрь, шт</t>
  </si>
  <si>
    <t>73/3/7/4</t>
  </si>
  <si>
    <t>Насадка - миксер оцинкованная 600х100 мм SDS+ Вихрь</t>
  </si>
  <si>
    <t>73/8/3/2</t>
  </si>
  <si>
    <t>Масло 2Т для двухтактных двигателей, для техники Huter, 1л, шт</t>
  </si>
  <si>
    <t>73/8/2/2</t>
  </si>
  <si>
    <t>Масло трансмиссионное SAE 90 Huter, 1л.</t>
  </si>
  <si>
    <t>73/9/4/1</t>
  </si>
  <si>
    <t>Заклепочник 225 мм Вихрь</t>
  </si>
  <si>
    <t>73/10/4/4</t>
  </si>
  <si>
    <t>Диск пильный по дереву 190х30 мм,24 зуба Вихрь</t>
  </si>
  <si>
    <t>73/11/3/3</t>
  </si>
  <si>
    <t>Угольник алюминиевый литой 300 мм Вихрь</t>
  </si>
  <si>
    <t>73/10/4/2</t>
  </si>
  <si>
    <t>Диск пильный по дереву 160х20 мм,48 зубьев+кольцо 16/20 Вихрь</t>
  </si>
  <si>
    <t>70/5/24</t>
  </si>
  <si>
    <t>АКЦИЯ! Мотокультиватор GMC-850 Huter</t>
  </si>
  <si>
    <t>70/6/8</t>
  </si>
  <si>
    <t>73/6/5/3</t>
  </si>
  <si>
    <t>Набор рожковых ключей 6 шт. 6 - 17 Вихрь</t>
  </si>
  <si>
    <t>68/7/1</t>
  </si>
  <si>
    <t>Циркуляционный насос ЦН-25--4 ПРОФ (ЦН-25-4) Вихрь</t>
  </si>
  <si>
    <t>70/2/34</t>
  </si>
  <si>
    <t>Бензиновый триммер БТР-1300Р Ресанта</t>
  </si>
  <si>
    <t>70/2/9</t>
  </si>
  <si>
    <t>Триммер бензиновый GGT-1500T двигатель со штангой</t>
  </si>
  <si>
    <t>73/6/3/7</t>
  </si>
  <si>
    <t>Плоскогубцы (пассатижи),180мм.,никелированные,двухкомпонентные рукоятки Вихрь</t>
  </si>
  <si>
    <t>70/2/30</t>
  </si>
  <si>
    <t>Бензиновый триммер GGT-2900T PRO (с антивибрационной системой) Huter</t>
  </si>
  <si>
    <t>70/1/22</t>
  </si>
  <si>
    <t>Электрический триммер ЭТ-1500НВ Ресанта</t>
  </si>
  <si>
    <t>61/10/218</t>
  </si>
  <si>
    <t>Мультиметр M 830B (DT 830B)</t>
  </si>
  <si>
    <t>73/11/4/2</t>
  </si>
  <si>
    <t>Уровень алюминиевый 600мм фрезерованный 3 глазка Вихрь</t>
  </si>
  <si>
    <t>72/12/3</t>
  </si>
  <si>
    <t>Углошлифовальная машина УШМ-115/650</t>
  </si>
  <si>
    <t>73/11/3/4</t>
  </si>
  <si>
    <t>Угольник алюминиевый литой 350 мм Вихрь</t>
  </si>
  <si>
    <t>71/6/36</t>
  </si>
  <si>
    <t>Электрод Ресанта ПРО-46, Ф3,0 Пачка 1кг</t>
  </si>
  <si>
    <t>70/2/46</t>
  </si>
  <si>
    <t>Бензиновый триммер TR-2500S Eurolux</t>
  </si>
  <si>
    <t>67/2/7</t>
  </si>
  <si>
    <t>Тепловентилятор ТВК-EU-2 Eurolux</t>
  </si>
  <si>
    <t>73/6/8/5</t>
  </si>
  <si>
    <t>Молоток 400гр. Квадратный боёк, фиберглассовая двухкомпонентная ручка Вихрь</t>
  </si>
  <si>
    <t>61/10/201</t>
  </si>
  <si>
    <t>Отвертка-индикатор 6890-63 8 in 1</t>
  </si>
  <si>
    <t>73/10/3/3</t>
  </si>
  <si>
    <t>Диск алмазный отрезной сегментный 150х22,2 мм,сухая резка Вихрь</t>
  </si>
  <si>
    <t>68/5/7</t>
  </si>
  <si>
    <t>АКЦИЯ! Фекальный насос ФН-250А Вихрь</t>
  </si>
  <si>
    <t>70/11/2</t>
  </si>
  <si>
    <t>Мотопомпа  Huter МР-40</t>
  </si>
  <si>
    <t>73/6/3/3</t>
  </si>
  <si>
    <t>Бокорезы,200мм.,никелированные,двухкомпонентные рукоятки Вихрь</t>
  </si>
  <si>
    <t>65/29</t>
  </si>
  <si>
    <t>Сварочный аппарат  инверторный   IWM250 Eurolux</t>
  </si>
  <si>
    <t>70/1/24</t>
  </si>
  <si>
    <t>Электрический триммер ЭТ-1700НВ Ресанта</t>
  </si>
  <si>
    <t>73/10/4/3</t>
  </si>
  <si>
    <t>Диск пильный по дереву 185х20 мм,36 зубьев+кольцо 16/20 Вихрь</t>
  </si>
  <si>
    <t>73/2/4/3</t>
  </si>
  <si>
    <t>Ножовка по дереву НД 350 О (обушковая) Вихрь</t>
  </si>
  <si>
    <t>65/60</t>
  </si>
  <si>
    <t>73/11/4/13</t>
  </si>
  <si>
    <t>Уровень алюминиевый "Рельс", 400 мм 3 глазка (1 поворотный) Вихрь</t>
  </si>
  <si>
    <t>71/6/34</t>
  </si>
  <si>
    <t>Электрод Ресанта ПРО-46, Ф2,5 Пачка 1кг</t>
  </si>
  <si>
    <t>67/4/6</t>
  </si>
  <si>
    <t>Конвектор ОК-1000С (стич)</t>
  </si>
  <si>
    <t>70/2/38</t>
  </si>
  <si>
    <t>Бензиновый триммер БТР-1900Р Ресанта</t>
  </si>
  <si>
    <t>73/6/10/2</t>
  </si>
  <si>
    <t>Разводной ключ 250мм Вихрь</t>
  </si>
  <si>
    <t>71/6/48</t>
  </si>
  <si>
    <t>Электрод Ресанта МР-3 Ф2,0 Пачка 1 кг</t>
  </si>
  <si>
    <t>70/3/2</t>
  </si>
  <si>
    <t>Газонокосилка бензиновая GLM-5.0 SP Huter</t>
  </si>
  <si>
    <t>71/1/8</t>
  </si>
  <si>
    <t>Леска R1215 (круг)</t>
  </si>
  <si>
    <t>72/11/8</t>
  </si>
  <si>
    <t xml:space="preserve">АКЦИЯ! Дисковая пила ДП-160/1200 Вихрь </t>
  </si>
  <si>
    <t>67/1/38</t>
  </si>
  <si>
    <t>Тепловая электрическая пушка ТЭПК-EU-5000K (керам.нагревательный элемент,круглая) Eurolux</t>
  </si>
  <si>
    <t>73/9/1/24</t>
  </si>
  <si>
    <t>Хомут металлический червячный 25-40, 9мм (25 шт) Вихрь</t>
  </si>
  <si>
    <t>73/10/3/15</t>
  </si>
  <si>
    <t>Диск алмазный отрезной сегментный СТАНДАРТ, 180 х 22,2 мм, сухая резка Вихрь</t>
  </si>
  <si>
    <t>73/10/6/12</t>
  </si>
  <si>
    <t>Сверло по металлу 10 мм, HSS (5шт. в блистере)</t>
  </si>
  <si>
    <t>73/6/8/4</t>
  </si>
  <si>
    <t>Молоток 800гр. Квадратный боёк, деревянная ручка Вихрь</t>
  </si>
  <si>
    <t>67/2/1</t>
  </si>
  <si>
    <t>Тепловентилятор  ТВС-1 (2кВт)</t>
  </si>
  <si>
    <t>73/6/3/8</t>
  </si>
  <si>
    <t>Плоскогубцы (пассатижи),200мм.,никелированные,двухкомпонентные рукоятки Вихрь</t>
  </si>
  <si>
    <t>70/2/26</t>
  </si>
  <si>
    <t>Бензиновый триммер TR-4000T Eurolux</t>
  </si>
  <si>
    <t>74/1/3</t>
  </si>
  <si>
    <t>Бетономешалка БМ-160</t>
  </si>
  <si>
    <t>73/7/3/2</t>
  </si>
  <si>
    <t>Секатор, 200мм., возвратная пружина, тефлоновое покрытие, эргономичные обрезиненные рукоятки Вихрь</t>
  </si>
  <si>
    <t>68/2/11</t>
  </si>
  <si>
    <t>Дренажный насос ДН-250 Вихрь</t>
  </si>
  <si>
    <t>68/4/1</t>
  </si>
  <si>
    <t>Поверхностный насос ПН-370</t>
  </si>
  <si>
    <t>70/2/16</t>
  </si>
  <si>
    <t>Триммер бензиновый TR-1300 T Eurolux двигатель со штангой</t>
  </si>
  <si>
    <t>70/2/17</t>
  </si>
  <si>
    <t>Триммер бензиновый TR-1500T Eurolux двигатель со штангой</t>
  </si>
  <si>
    <t>74/3/5</t>
  </si>
  <si>
    <t>Набор пневмоинструмента для компрессора НП-5 Вихрь</t>
  </si>
  <si>
    <t>71/1/9</t>
  </si>
  <si>
    <t>Леска R2015 (круг)</t>
  </si>
  <si>
    <t>63/6/37</t>
  </si>
  <si>
    <t>АКЦИЯ! Стабилизатор АСН-500Д/1-Ц Ресанта</t>
  </si>
  <si>
    <t>71/2/11</t>
  </si>
  <si>
    <t>Леска R2412 (круг)</t>
  </si>
  <si>
    <t>71/2/12</t>
  </si>
  <si>
    <t>Леска S2412 (звезда)</t>
  </si>
  <si>
    <t>73/2/4/5</t>
  </si>
  <si>
    <t>Ножовка 400 мм 3D заточка 2 комп.рукоятка Вихрь</t>
  </si>
  <si>
    <t>73/10/4/5</t>
  </si>
  <si>
    <t>Диск пильный по дереву 190х30 мм,36 зубьев Вихрь</t>
  </si>
  <si>
    <t>73/11/4/3</t>
  </si>
  <si>
    <t>Уровень алюминиевый 800мм фрезерованный 3 глазка Вихрь</t>
  </si>
  <si>
    <t>74/2/4</t>
  </si>
  <si>
    <t>Зернодробилка ЗД-400К  Вихрь</t>
  </si>
  <si>
    <t>74/2/2</t>
  </si>
  <si>
    <t>Зернодробилка ЗД-400  Вихрь</t>
  </si>
  <si>
    <t>72/14/16</t>
  </si>
  <si>
    <t>Дрель-шуруповерт аккумуляторная ДА-18Л-2 (2,0 А/ч) Вихрь</t>
  </si>
  <si>
    <t>73/6/5/6</t>
  </si>
  <si>
    <t>Набор комбинированных ключей 6 шт. 6 - 17 Вихрь</t>
  </si>
  <si>
    <t>70/1/10</t>
  </si>
  <si>
    <t>Аккумуляторный триммер GET-36-4Li Huter</t>
  </si>
  <si>
    <t>74/1/17</t>
  </si>
  <si>
    <t>Бетономешалка БМ-200П Вихрь</t>
  </si>
  <si>
    <t>73/5/5/1</t>
  </si>
  <si>
    <t>Насадка на газовый баллон (газовая горелка) НГ-1П Вихрь</t>
  </si>
  <si>
    <t>73/6/3/4</t>
  </si>
  <si>
    <t>Клещи переставные,250 мм.,обливные рукоятки Вихрь</t>
  </si>
  <si>
    <t>73/10/2/1</t>
  </si>
  <si>
    <t>Ножницы для ПВХ труб 42 мм Вихрь</t>
  </si>
  <si>
    <t>73/8/1/1</t>
  </si>
  <si>
    <t>Масло моторное 10W-40 полусинтетическое для четырехтактных двигателей, для техники Huter, 1л, шт.</t>
  </si>
  <si>
    <t>73/6/8/6</t>
  </si>
  <si>
    <t>Молоток 600гр. Квадратный боёк, фиберглассовая двухкомпонентная ручка Вихрь</t>
  </si>
  <si>
    <t>73/7/3/1</t>
  </si>
  <si>
    <t>Секатор, 200мм., возвратная пружина, обрезиненные рукоятки Вихрь</t>
  </si>
  <si>
    <t>73/9/1/25</t>
  </si>
  <si>
    <t>Хомут металлический червячный 40-60, 9мм (25 шт) Вихрь</t>
  </si>
  <si>
    <t>71/4/15</t>
  </si>
  <si>
    <t>Цепь C5 Huter (12"-3/8-1,3-45 для BS-25, ELS-1500P)</t>
  </si>
  <si>
    <t>73/2/4/8</t>
  </si>
  <si>
    <t>Ножовка 400 мм "Тефлон" 3D заточка 2 комп.рукоятка Вихрь</t>
  </si>
  <si>
    <t>74/1/15</t>
  </si>
  <si>
    <t>Бетономешалка БМ-180П Вихрь</t>
  </si>
  <si>
    <t>74/3/1</t>
  </si>
  <si>
    <t>Компрессор КМП-210/10 Вихрь, шт</t>
  </si>
  <si>
    <t>71/6/51</t>
  </si>
  <si>
    <t>Перчатки спилковые П-10СП Ресанта</t>
  </si>
  <si>
    <t>73/8/1/2</t>
  </si>
  <si>
    <t>Масло моторное 5W-30 синтетическое для четырёхтактных двигателей, для техники Huter, 1л.</t>
  </si>
  <si>
    <t>72/14/14</t>
  </si>
  <si>
    <t>Дрель-шуруповерт аккумуляторная ДА-12Л-2 (2,0 А/ч) Вихрь</t>
  </si>
  <si>
    <t>71/2/9</t>
  </si>
  <si>
    <t>Головка с леской GTH для GGT и GET-1200SL SAF, ZMD</t>
  </si>
  <si>
    <t>71/5/3</t>
  </si>
  <si>
    <t>Соединительная муфта для наращивания шланга</t>
  </si>
  <si>
    <t>73/11/4/14</t>
  </si>
  <si>
    <t>Уровень алюминиевый "Рельс", 600 мм 3 глазка (1 поворотный) Вихрь</t>
  </si>
  <si>
    <t>68/4/4</t>
  </si>
  <si>
    <t>Контроллер насоса  (Датчик сухого хода)</t>
  </si>
  <si>
    <t>73/2/4/6</t>
  </si>
  <si>
    <t>Ножовка 450 мм 3D заточка 2 комп.рукоятка Вихрь</t>
  </si>
  <si>
    <t>74/1/6</t>
  </si>
  <si>
    <t>Бетономешалка БМ-140</t>
  </si>
  <si>
    <t>73/9/1/26</t>
  </si>
  <si>
    <t>Хомут металлический червячный 50-70, 9мм (25 шт) Вихрь</t>
  </si>
  <si>
    <t>61/10/512</t>
  </si>
  <si>
    <t>Мультиметр DT 832</t>
  </si>
  <si>
    <t>72/10/2</t>
  </si>
  <si>
    <t>Станок для заточки цепей ECS-100 HUTER</t>
  </si>
  <si>
    <t>71/4/19</t>
  </si>
  <si>
    <t>Цепь C6 Huter (14"-3/8-1,3-53 для ELS-1800P)</t>
  </si>
  <si>
    <t>73/11/1/3</t>
  </si>
  <si>
    <t>Рулетка 10мх25мм Вихрь</t>
  </si>
  <si>
    <t>73/10/8/2</t>
  </si>
  <si>
    <t>Ножницы по металлу 250 мм., НМ-250L, двухкомпонентные рукоятки, Вихрь</t>
  </si>
  <si>
    <t>73/10/8/3</t>
  </si>
  <si>
    <t>Ножницы по металлу 250 мм., НМ-250R, двухкомпонентные рукоятки, Вихрь</t>
  </si>
  <si>
    <t>73/10/8/1</t>
  </si>
  <si>
    <t>Ножницы по металлу 250 мм., НМ-250S, двухкомпонентные рукоятки, Вихрь</t>
  </si>
  <si>
    <t>73/11/71</t>
  </si>
  <si>
    <t>Угольник магнитный УМ-34</t>
  </si>
  <si>
    <t>61/10/511</t>
  </si>
  <si>
    <t>Мультиметр DT 181</t>
  </si>
  <si>
    <t>71/1/5</t>
  </si>
  <si>
    <t>Головка с леской ETH-400 для GET-400 SAF</t>
  </si>
  <si>
    <t>64/1/42</t>
  </si>
  <si>
    <t xml:space="preserve">Электрогенератор G 6500 A  Eurolux </t>
  </si>
  <si>
    <t>67/3/19</t>
  </si>
  <si>
    <t>Масляный радиатор ОМПТ-EU-9Н Eurolux</t>
  </si>
  <si>
    <t>74/4/10</t>
  </si>
  <si>
    <t>Умывальник дачный КОМФОРТ, без подогрева, пластиковая мойка, цвет белый</t>
  </si>
  <si>
    <t>71/2/7</t>
  </si>
  <si>
    <t>Диск  (лезвие) GTD-40T</t>
  </si>
  <si>
    <t>71/2/21</t>
  </si>
  <si>
    <t xml:space="preserve">Стартер в сборе GGT-800T/S </t>
  </si>
  <si>
    <t>74/4/3</t>
  </si>
  <si>
    <t>Умывальник дачный ЛЮКС, с подогревом, нержавеющая мойка, цвет серебро</t>
  </si>
  <si>
    <t>74/1/12</t>
  </si>
  <si>
    <t>Бетономешалка БМ-120</t>
  </si>
  <si>
    <t>63/6/14</t>
  </si>
  <si>
    <t>Стабилизатор АСН- 1 000 Н/1-Ц Ресанта Lux</t>
  </si>
  <si>
    <t>61/10/513</t>
  </si>
  <si>
    <t>Мультиметр DT 838</t>
  </si>
  <si>
    <t>68/8/9</t>
  </si>
  <si>
    <t>Вибрационный насос ВН-10В/3 Вихрь</t>
  </si>
  <si>
    <t>68/8/8</t>
  </si>
  <si>
    <t>Вибрационный насос ВН-5Н</t>
  </si>
  <si>
    <t>72/5/1</t>
  </si>
  <si>
    <t>Рубанок электрический Р-82/800</t>
  </si>
  <si>
    <t>68/7/7</t>
  </si>
  <si>
    <t>Циркуляционный насос Ц-25/6 СТАНДАРТ Вихрь</t>
  </si>
  <si>
    <t>73/2/4/9</t>
  </si>
  <si>
    <t>Ножовка 450 мм "Тефлон" 3D заточка 2 комп.рукоятка Вихрь</t>
  </si>
  <si>
    <t>73/11/4/4</t>
  </si>
  <si>
    <t>Уровень алюминиевый 1000мм фрезерованный 3 глазка Вихрь</t>
  </si>
  <si>
    <t>72/10/3</t>
  </si>
  <si>
    <t>Станок заточный многофункциональный СЗМ-65 Вихрь</t>
  </si>
  <si>
    <t>73/6/8/8</t>
  </si>
  <si>
    <t>Молоток - гвоздодёр, 450гр., фиберглассовая двухкомпонентная ручка, с магнитом Вихрь</t>
  </si>
  <si>
    <t>71/6/40</t>
  </si>
  <si>
    <t>Ролик 0,6-0,8 с наконечником 0,6 мм и 0,8 мм для САИПА серии LSD</t>
  </si>
  <si>
    <t>73/2/4/7</t>
  </si>
  <si>
    <t>Ножовка 500 мм 3D заточка 2 комп.рукоятка Вихрь</t>
  </si>
  <si>
    <t>71/4/16</t>
  </si>
  <si>
    <t>Стартер в сборе для BS-45,BS-45M,BS-52,BS-52M,BS-62</t>
  </si>
  <si>
    <t>72/12/1</t>
  </si>
  <si>
    <t>Углошлифовальная машина УШМ-125/900</t>
  </si>
  <si>
    <t>71/4/17</t>
  </si>
  <si>
    <t>Стартер в сборе для бензиновой цепной пилы BS-40</t>
  </si>
  <si>
    <t>71/5/4</t>
  </si>
  <si>
    <t>Фильтр для моек AL</t>
  </si>
  <si>
    <t>71/5/6</t>
  </si>
  <si>
    <t>Форсунки (комплект, 2 шт.) для линеек 135,165,195,210, 140,170,200,220 (кроме ARV)</t>
  </si>
  <si>
    <t>61/10/524</t>
  </si>
  <si>
    <t>65/96</t>
  </si>
  <si>
    <t>Аппарат для сварки ПВХ труб АСПТ-1000А Ресанта</t>
  </si>
  <si>
    <t>72/9/5</t>
  </si>
  <si>
    <t>70/7/25</t>
  </si>
  <si>
    <t>АКЦИЯ! Снегоуборщик Huter SGC 6,5</t>
  </si>
  <si>
    <t>68/7/8</t>
  </si>
  <si>
    <t>Циркуляционный насос Ц-32/4 СТАНДАРТ Вихрь</t>
  </si>
  <si>
    <t>73/6/2/12</t>
  </si>
  <si>
    <t>Набор отвёрток для точных работ НОТ 8 Вихрь</t>
  </si>
  <si>
    <t>73/11/4/17</t>
  </si>
  <si>
    <t>Уровень алюминиевый "Магнитный" 400 мм, фрезерованный, 3 глазка (1 зеркальный) Вихрь</t>
  </si>
  <si>
    <t>73/6/8/7</t>
  </si>
  <si>
    <t>Молоток 800гр. Квадратный боёк, фиберглассовая двухкомпонентная ручка Вихрь</t>
  </si>
  <si>
    <t>73/3/6/8</t>
  </si>
  <si>
    <t>Пистолет для монтажной пены "СТАНДАРТ", пластмассовый корпус Вихрь</t>
  </si>
  <si>
    <t>67/3/16</t>
  </si>
  <si>
    <t>73/7/3/3</t>
  </si>
  <si>
    <t>Секатор, 200мм.,возвратная пружина,храповый механизм,тефлоновое покр.,металл.обрезиненные рукоятки В</t>
  </si>
  <si>
    <t>73/11/4/15</t>
  </si>
  <si>
    <t>Уровень алюминиевый "Рельс", 800 мм 3 глазка (1 поворотный) Вихрь</t>
  </si>
  <si>
    <t>70/2/50</t>
  </si>
  <si>
    <t>Бензиновый триммер GGT-15004Т (четырёхтактный) Huter</t>
  </si>
  <si>
    <t>73/6/10/3</t>
  </si>
  <si>
    <t>Разводной ключ 300мм Вихрь</t>
  </si>
  <si>
    <t>73/6/6/3</t>
  </si>
  <si>
    <t>Набор бит PH2 90 мм (10шт) Вихрь</t>
  </si>
  <si>
    <t>71/4/3</t>
  </si>
  <si>
    <t>Цепь C2 Huter (18"-3/8-1,3-63 для ELS-2400,ELS-2800)</t>
  </si>
  <si>
    <t>73/6/2/13</t>
  </si>
  <si>
    <t>Набор отвёрток (PH,PZ,SL) НО 6 Вихрь</t>
  </si>
  <si>
    <t>73/11/4/5</t>
  </si>
  <si>
    <t>Уровень алюминиевый 1200мм фрезерованный 3 глазка Вихрь</t>
  </si>
  <si>
    <t>73/7/2/21</t>
  </si>
  <si>
    <t>Адаптер переходник 1/2-3/4 Вихрь</t>
  </si>
  <si>
    <t>72/14/15</t>
  </si>
  <si>
    <t>Дрель-шуруповерт аккумуляторная ДА-14,4Л-2 (2,0 А/ч) Вихрь</t>
  </si>
  <si>
    <t>73/9/4/2</t>
  </si>
  <si>
    <t>Заклепочник 250 мм поворотный 0-90 гр. Вихрь</t>
  </si>
  <si>
    <t>73/6/5/4</t>
  </si>
  <si>
    <t>Набор рожковых ключей 8 шт. 6 - 22 Вихрь</t>
  </si>
  <si>
    <t>73/2/4/10</t>
  </si>
  <si>
    <t>Ножовка 500 мм "Тефлон" 3D заточка 2 комп.рукоятка Вихрь</t>
  </si>
  <si>
    <t>73/9/3/1</t>
  </si>
  <si>
    <t>Степлер мебельный,тип скобы 53 (скобы 4-14мм) Вихрь</t>
  </si>
  <si>
    <t>65/34</t>
  </si>
  <si>
    <t>Маска сварочная  МС-4</t>
  </si>
  <si>
    <t>71/1/12</t>
  </si>
  <si>
    <t>Головка с леской ЕТН-600 для GET-600</t>
  </si>
  <si>
    <t>61/10/519</t>
  </si>
  <si>
    <t>Дальномер ДЛ-30</t>
  </si>
  <si>
    <t>70/2/36</t>
  </si>
  <si>
    <t>Бензиновый триммер БТР-1500Р Ресанта</t>
  </si>
  <si>
    <t>73/6/9/1</t>
  </si>
  <si>
    <t>Ключ трубный рычажный №1 Вихрь</t>
  </si>
  <si>
    <t>73/10/4/8</t>
  </si>
  <si>
    <t>Диск пильный по дереву 230х32 мм,36 зубьев+кольцо 30/32 Вихрь</t>
  </si>
  <si>
    <t>71/8/7</t>
  </si>
  <si>
    <t>Патрон (13 мм)+ключ  для ДУ</t>
  </si>
  <si>
    <t>73/6/3/5</t>
  </si>
  <si>
    <t>Клещи переставные,300 мм.,обливные рукоятки Вихрь</t>
  </si>
  <si>
    <t>61/10/220</t>
  </si>
  <si>
    <t>Мультиметр YX-360 TRn</t>
  </si>
  <si>
    <t>64/1/35</t>
  </si>
  <si>
    <t>Электрогенератор G 1200 A  Eurolux</t>
  </si>
  <si>
    <t>73/10/4/6</t>
  </si>
  <si>
    <t>Диск пильный по дереву 190х30 мм,48 зубьев Вихрь</t>
  </si>
  <si>
    <t>70/2/41</t>
  </si>
  <si>
    <t>Бензиновый триммер БТР-2500П Ресанта</t>
  </si>
  <si>
    <t>71/2/16</t>
  </si>
  <si>
    <t>Диск  (лезвие) GTD-40TР</t>
  </si>
  <si>
    <t>72/9/2</t>
  </si>
  <si>
    <t>Лобзик электрический ЛЭ-100</t>
  </si>
  <si>
    <t>74/3/8</t>
  </si>
  <si>
    <t>Компрессор КМП-240/50 Вихрь</t>
  </si>
  <si>
    <t>73/7/2/13</t>
  </si>
  <si>
    <t>Шланг поливочный ПВХ, трёхслойный армированный 1/2, 25м (зелёный) Вихрь</t>
  </si>
  <si>
    <t>73/5/4/5</t>
  </si>
  <si>
    <t>АКЦИЯ! Домкрат гидравлический подкатной ДМК-3 (3 т, 135-435 мм) Вихрь</t>
  </si>
  <si>
    <t>70/4/3</t>
  </si>
  <si>
    <t>Газонокосилка электрическая ELM-1000 Huter</t>
  </si>
  <si>
    <t>73/6/5/7</t>
  </si>
  <si>
    <t>Набор комбинированных ключей 8 шт. 6 - 19 Вихрь</t>
  </si>
  <si>
    <t>73/10/3/18</t>
  </si>
  <si>
    <t>Диск алмазный отрезной Турбо СТАНДАРТ, 230 х 22,2 мм, сухая резка Вихрь</t>
  </si>
  <si>
    <t>73/10/3/16</t>
  </si>
  <si>
    <t>Диск алмазный отрезной сегментный СТАНДАРТ, 230 х 22,2 мм, сухая резка Вихрь</t>
  </si>
  <si>
    <t>73/3/6/2</t>
  </si>
  <si>
    <t>Пистолет для герметика алюминиевый закрытый Вихрь</t>
  </si>
  <si>
    <t>71/6/41</t>
  </si>
  <si>
    <t>Ролик 1-1,2 с наконечником 1 мм и 1,2 мм для САИПА серии LSD</t>
  </si>
  <si>
    <t>65/3</t>
  </si>
  <si>
    <t>Сварочный аппарат  инверторный  САИ 220</t>
  </si>
  <si>
    <t>71/6/49</t>
  </si>
  <si>
    <t>Сварочные краги СК-10КП Ресанта</t>
  </si>
  <si>
    <t>71/8/35</t>
  </si>
  <si>
    <t>Боковая ручка   в сборе для  П-800к-в</t>
  </si>
  <si>
    <t>67/5/9</t>
  </si>
  <si>
    <t>70/1/19</t>
  </si>
  <si>
    <t>АКЦИЯ! Электрический триммер GET-LS45 Huter</t>
  </si>
  <si>
    <t>73/11/4/16</t>
  </si>
  <si>
    <t>Уровень алюминиевый "Рельс", 1000 мм 3 глазка (1 поворотный) Вихрь</t>
  </si>
  <si>
    <t>73/9/1/20</t>
  </si>
  <si>
    <t>Хомут металлический червячный 10-16, 9мм (50 шт) Вихрь</t>
  </si>
  <si>
    <t>73/10/9/1</t>
  </si>
  <si>
    <t>Коронка по бетону, М22 х 68 мм, SDS PLUS, в сборе Вихрь</t>
  </si>
  <si>
    <t>73/10/4/9</t>
  </si>
  <si>
    <t>Диск пильный по дереву 235х32 мм,48 зубьев+кольцо 30/32 Вихрь</t>
  </si>
  <si>
    <t>72/16/1</t>
  </si>
  <si>
    <t>Сетевой шуруповерт СШ-550/2 Вихрь</t>
  </si>
  <si>
    <t>73/9/1/21</t>
  </si>
  <si>
    <t>Хомут металлический червячный 12-20, 9мм (50 шт) Вихрь</t>
  </si>
  <si>
    <t>71/6/62</t>
  </si>
  <si>
    <t>Ролик в подающем устройстве с U канавкой для AL 08,/1,0 для САИПА-200,220,220 Синергия</t>
  </si>
  <si>
    <t>73/10/3/6</t>
  </si>
  <si>
    <t>Чашка алмазная зачистная, 125 мм, двухрядная Вихрь</t>
  </si>
  <si>
    <t>67/4/9</t>
  </si>
  <si>
    <t>Конвектор ОК-500</t>
  </si>
  <si>
    <t>64/1/55</t>
  </si>
  <si>
    <t>70/3/12</t>
  </si>
  <si>
    <t>Газонокосилка бензиновая КР-5.0 БТ Ресанта</t>
  </si>
  <si>
    <t>67/4/20</t>
  </si>
  <si>
    <t>Конвектор ОК-1500 СН</t>
  </si>
  <si>
    <t>73/9/1/22</t>
  </si>
  <si>
    <t>Хомут металлический червячный 16-27, 9мм (50 шт) Вихрь</t>
  </si>
  <si>
    <t>70/6/12</t>
  </si>
  <si>
    <t>71/2/17</t>
  </si>
  <si>
    <t>Кожух в сборе для  бензотриммеров</t>
  </si>
  <si>
    <t>71/2/15</t>
  </si>
  <si>
    <t>Ремень для триммера (ранцевый)</t>
  </si>
  <si>
    <t>72/12/2</t>
  </si>
  <si>
    <t>Углошлифовальная машина УШМ-125/1100</t>
  </si>
  <si>
    <t>72/12/11</t>
  </si>
  <si>
    <t>АКЦИЯ! Углошлифовальная машина УШМ-125/1100А Вихрь</t>
  </si>
  <si>
    <t>68/2/2</t>
  </si>
  <si>
    <t>Дренажный насос ДН-750</t>
  </si>
  <si>
    <t>72/14/7</t>
  </si>
  <si>
    <t>Дрель-шуруповерт аккумуляторная ДА-12Л-2К (2,0 А/ч) Вихрь</t>
  </si>
  <si>
    <t>71/4/8</t>
  </si>
  <si>
    <t>Цепь C3 Huter (18"-0,325-1,5-72 для BS-45,BS-52M)</t>
  </si>
  <si>
    <t>70/3/1</t>
  </si>
  <si>
    <t>Газонокосилка бензиновая GLM-4.0 T Huter</t>
  </si>
  <si>
    <t>71/4/14</t>
  </si>
  <si>
    <t>Шина CS-121 Huter (12"-3/8-1,3-44 для BS-25, ELS-1500P)</t>
  </si>
  <si>
    <t>72/12/5</t>
  </si>
  <si>
    <t>Углошлифовальная машина УШМ-180/1800</t>
  </si>
  <si>
    <t>73/10/4/7</t>
  </si>
  <si>
    <t>Диск пильный по дереву 210х30 мм,36 зубьев Вихрь</t>
  </si>
  <si>
    <t>72/10/1</t>
  </si>
  <si>
    <t>Станок для заточки цепей СЗЦ-200</t>
  </si>
  <si>
    <t>73/10/3/4</t>
  </si>
  <si>
    <t>Диск алмазный отрезной сегментный 180х22,2 мм,сухая резка Вихрь</t>
  </si>
  <si>
    <t>71/5/5</t>
  </si>
  <si>
    <t>Насадка Торнадо AL</t>
  </si>
  <si>
    <t>71/5/10</t>
  </si>
  <si>
    <t>Пеногенератор AL</t>
  </si>
  <si>
    <t>71/5/12</t>
  </si>
  <si>
    <t>Пеногенератор для линеек 105,135,165,195, 140,170,200</t>
  </si>
  <si>
    <t>73/7/4/4</t>
  </si>
  <si>
    <t>Тачка садовая Т 65-1 Вихрь</t>
  </si>
  <si>
    <t>74/5/9</t>
  </si>
  <si>
    <t>Водонагреватель накопительный круглый ВН-10КВ Ресанта</t>
  </si>
  <si>
    <t>64/1/36</t>
  </si>
  <si>
    <t xml:space="preserve">Электрогенератор G 2700 A  Eurolux </t>
  </si>
  <si>
    <t>71/4/18</t>
  </si>
  <si>
    <t>Шина CS-141 Huter (14"-3/8-1,3-53 для ELS-1800P)</t>
  </si>
  <si>
    <t>68/7/4</t>
  </si>
  <si>
    <t>Циркуляционный насос ЦН-32--6 ПРОФ (ЦН-32-6) Вихрь</t>
  </si>
  <si>
    <t>73/10/6/17</t>
  </si>
  <si>
    <t>Сверло ступенчатое по металлу 4-6-8-10-12-14-16-18-20мм, P6M5, шестигранный хвостовик Вихрь</t>
  </si>
  <si>
    <t>71/2/4</t>
  </si>
  <si>
    <t>Леска S24100 (звезда)</t>
  </si>
  <si>
    <t>73/2/2/7</t>
  </si>
  <si>
    <t>Топор Т600Ф (фиберглассовое топорище) Вихрь</t>
  </si>
  <si>
    <t>72/14/11</t>
  </si>
  <si>
    <t>73/6/5/1</t>
  </si>
  <si>
    <t>Набор накидных ключей 6 шт. 6 - 17 Вихрь</t>
  </si>
  <si>
    <t>68/2/3</t>
  </si>
  <si>
    <t>Дренажный насос ДН-900</t>
  </si>
  <si>
    <t>71/7/18</t>
  </si>
  <si>
    <t>Ремень клиновой V13x665 для SGC4000 ZMD</t>
  </si>
  <si>
    <t>74/1/13</t>
  </si>
  <si>
    <t>Бетономешалка БМ-100</t>
  </si>
  <si>
    <t>68/2/1</t>
  </si>
  <si>
    <t>Дренажный насос ДН-400</t>
  </si>
  <si>
    <t>72/7/2</t>
  </si>
  <si>
    <t>Точильный станок ТС-200</t>
  </si>
  <si>
    <t>70/2/40</t>
  </si>
  <si>
    <t>Бензиновый триммер БТР-2500Р Ресанта</t>
  </si>
  <si>
    <t>71/8/18</t>
  </si>
  <si>
    <t>Набор для гравера Г-150</t>
  </si>
  <si>
    <t>73/11/4/18</t>
  </si>
  <si>
    <t>Уровень алюминиевый "Магнитный" 600 мм, фрезерованный, 3 глазка (1 зеркальный) Вихрь</t>
  </si>
  <si>
    <t>71/4/9</t>
  </si>
  <si>
    <t>Цепь C4 Huter (20"-0,325-1,5-76 для BS-52,BS-62)</t>
  </si>
  <si>
    <t>71/1/15</t>
  </si>
  <si>
    <t>Головка с леской ETH-600 для GET-600 ENB</t>
  </si>
  <si>
    <t>70/2/32</t>
  </si>
  <si>
    <t>АКЦИЯ! Бензиновый триммер GGT-430T Huter</t>
  </si>
  <si>
    <t>70/2/1</t>
  </si>
  <si>
    <t>Триммер бензиновый  GGT-800T двигатель со штангой</t>
  </si>
  <si>
    <t>70/2/7</t>
  </si>
  <si>
    <t>Триммер бензиновый GGT-1300T двигатель со штангой</t>
  </si>
  <si>
    <t>71/2/20</t>
  </si>
  <si>
    <t>Стартер в сборе для GGT-1000T/S - GGT-2500T/S</t>
  </si>
  <si>
    <t>71/8/36</t>
  </si>
  <si>
    <t>Боковая ручка   в сборе для  П-900к</t>
  </si>
  <si>
    <t>73/3/6/7</t>
  </si>
  <si>
    <t>Пистолет для монтажной пены "МАСТЕР" Вихрь</t>
  </si>
  <si>
    <t>74/4/8</t>
  </si>
  <si>
    <t>Умывальник дачный КОМФОРТ, с подогревом, нержавеющая мойка, цвет серебро</t>
  </si>
  <si>
    <t>73/11/4/6</t>
  </si>
  <si>
    <t>Уровень алюминиевый 1500мм фрезерованный 3 глазка Вихрь</t>
  </si>
  <si>
    <t>67/1/8</t>
  </si>
  <si>
    <t>Тепловая электрическая пушка  ТЭП-3000К (круглая)</t>
  </si>
  <si>
    <t>71/8/37</t>
  </si>
  <si>
    <t>Боковая ручка   в сборе для П-1200 к-м</t>
  </si>
  <si>
    <t>74/4/7</t>
  </si>
  <si>
    <t>Умывальник дачный КОМФОРТ, с подогревом, нержавеющая мойка, цвет медь</t>
  </si>
  <si>
    <t>68/7/2</t>
  </si>
  <si>
    <t>Циркуляционный насос ЦН-25--6 ПРОФ (ЦН-25-6) Вихрь</t>
  </si>
  <si>
    <t>73/5/4/4</t>
  </si>
  <si>
    <t>АКЦИЯ! Домкрат гидравлический подкатной ДМК-2,5ФК (2,5 т, 140-390 мм, с фиксатором, в кейсе) Вихрь</t>
  </si>
  <si>
    <t>71/2/25</t>
  </si>
  <si>
    <t>Головка с леской GTH "Easy Load" для GGT,GET-1200,GET-1500,GET-1700ской GTH для GGTи GET-1200 SL SAF</t>
  </si>
  <si>
    <t>71/6/63</t>
  </si>
  <si>
    <t>Ролик в подающем устройстве с U канавкой для AL 1,0/1,2 для САИПА-200,220,220 Синергия</t>
  </si>
  <si>
    <t>68/2/9</t>
  </si>
  <si>
    <t>Дренажный насос ДН-550 Вихрь</t>
  </si>
  <si>
    <t>70/2/33</t>
  </si>
  <si>
    <t>АКЦИЯ! Бензиновый триммер GGT-520S Huter</t>
  </si>
  <si>
    <t>68/1/12</t>
  </si>
  <si>
    <t>Автономная станция водоснабжения   АСВ-600/20 Вихрь</t>
  </si>
  <si>
    <t>74/1/1</t>
  </si>
  <si>
    <t>Бетономешалка БМ-63</t>
  </si>
  <si>
    <t>73/9/1/23</t>
  </si>
  <si>
    <t>Хомут металлический червячный 20-32, 9мм (50 шт) Вихрь</t>
  </si>
  <si>
    <t>70/5/30</t>
  </si>
  <si>
    <t>АКЦИЯ! Сельскохозяйственная машина МК-1000P Huter</t>
  </si>
  <si>
    <t>73/11/2/1</t>
  </si>
  <si>
    <t>Штангенциркуль ШЦ-150 с глубинометром Вихрь</t>
  </si>
  <si>
    <t>71/8/70</t>
  </si>
  <si>
    <t>Адаптер для ДА-14,4Л-2К (АП14Л1 DCG) Вихрь</t>
  </si>
  <si>
    <t>70/3/13</t>
  </si>
  <si>
    <t>Газонокосилка бензиновая КР-6.0 БТ Ресанта</t>
  </si>
  <si>
    <t>65/22</t>
  </si>
  <si>
    <t>Сварочный аппарат  инверторный  САИ 220 в кейсе</t>
  </si>
  <si>
    <t>70/2/44</t>
  </si>
  <si>
    <t>Бензиновый триммер БТР-2900П Ресанта</t>
  </si>
  <si>
    <t>71/5/16</t>
  </si>
  <si>
    <t>Грязевая фреза "Торнадо" для линеек 105,135,165,195,140,170,200</t>
  </si>
  <si>
    <t>71/4/5</t>
  </si>
  <si>
    <t>Шина CS-181 Huter (18"-0,325-1,5-72 для BS-45,BS-52M)</t>
  </si>
  <si>
    <t>72/14/2</t>
  </si>
  <si>
    <t xml:space="preserve">Дрель-шуруповерт аккумуляторная ДА-12-2к (Li-ion) (2,0 А/ч) Вихрь </t>
  </si>
  <si>
    <t>72/17/1</t>
  </si>
  <si>
    <t>Краскопульт электрический ЭКП-700В Вихрь</t>
  </si>
  <si>
    <t>73/7/2/9</t>
  </si>
  <si>
    <t>Шланг поливочный ПВХ, трехслойный армированный 3/4, 15м (зелёный) Вихрь</t>
  </si>
  <si>
    <t>74/5/7</t>
  </si>
  <si>
    <t>Водонагреватель накопительный ВН-10Н Ресанта</t>
  </si>
  <si>
    <t>70/1/9</t>
  </si>
  <si>
    <t>Аккумуляторный триммер GET-18-2Li Huter</t>
  </si>
  <si>
    <t>74/1/4</t>
  </si>
  <si>
    <t>Бетономешалка БМ-180</t>
  </si>
  <si>
    <t>73/2/4/4</t>
  </si>
  <si>
    <t>Пила двуручная ПД 1000 Вихрь</t>
  </si>
  <si>
    <t>73/7/2/25</t>
  </si>
  <si>
    <t>Набор для полива с растягивающимся шлангом 15м Вихрь</t>
  </si>
  <si>
    <t>73/10/3/9</t>
  </si>
  <si>
    <t>Чашка алмазная зачистная, 125 мм, Турбо Вихрь</t>
  </si>
  <si>
    <t>65/38</t>
  </si>
  <si>
    <t>АКЦИЯ! Сварочный аппарат инверторный САИ250К (компакт) Ресанта</t>
  </si>
  <si>
    <t>73/3/6/3</t>
  </si>
  <si>
    <t>Пистолет для монтажной пены Вихрь</t>
  </si>
  <si>
    <t>71/7/17</t>
  </si>
  <si>
    <t>Ремень клиновой V13x870 для SGC4100,4800,5500,6000 GPWY(GPW), ZMD</t>
  </si>
  <si>
    <t>63/6/2</t>
  </si>
  <si>
    <t>Стабилизатор АСН- 1 000/1-Ц Ресанта</t>
  </si>
  <si>
    <t>72/17/2</t>
  </si>
  <si>
    <t>Краскопульт электрический ЭКП-400 Вихрь</t>
  </si>
  <si>
    <t>70/2/6</t>
  </si>
  <si>
    <t>Триммер бензиновый GGT-1000S двигатель со штангой</t>
  </si>
  <si>
    <t>71/8/53</t>
  </si>
  <si>
    <t>*Зарядное устройство для  ДА-14,4Л-2К (стакан ЗУ14Л1 KP)</t>
  </si>
  <si>
    <t>74/1/16</t>
  </si>
  <si>
    <t>Бетономешалка БМ-130П Вихрь</t>
  </si>
  <si>
    <t>71/8/48</t>
  </si>
  <si>
    <t>*Зарядное устройство для  ДА-18Л-2К (стакан ЗУ18Л1 KP)</t>
  </si>
  <si>
    <t>70/7/28</t>
  </si>
  <si>
    <t>АКЦИЯ! Снегоуборщик Huter SGC 7,0</t>
  </si>
  <si>
    <t>73/2/2/8</t>
  </si>
  <si>
    <t>Топор Т800Ф (фиберглассовое топорище) Вихрь</t>
  </si>
  <si>
    <t>73/10/3/5</t>
  </si>
  <si>
    <t>Диск алмазный отрезной сегментный 230х22,2 мм,сухая резка Вихрь</t>
  </si>
  <si>
    <t>71/1/16</t>
  </si>
  <si>
    <t>Головка с леской ETH-36-4Li для GET-36-3Li,GET-36-4Li SAF</t>
  </si>
  <si>
    <t>70/1/8</t>
  </si>
  <si>
    <t>61/10/225</t>
  </si>
  <si>
    <t>Мультиметр DT 266</t>
  </si>
  <si>
    <t>73/10/6/18</t>
  </si>
  <si>
    <t>Набор сверл по металлу,1-10мм (через 0,5мм),HSS, 19шт.,металл.коробка,цилиндрический хвостовик Вихрь</t>
  </si>
  <si>
    <t>65/5</t>
  </si>
  <si>
    <t>Сварочный аппарат  инверторный  САИ 140</t>
  </si>
  <si>
    <t>67/4/19</t>
  </si>
  <si>
    <t>Конвектор ОК-1000 СН</t>
  </si>
  <si>
    <t>71/6/21</t>
  </si>
  <si>
    <t>Электрод Ресанта МР-3 Ф3,0  пачка 3  кг, шт</t>
  </si>
  <si>
    <t>61/22/28</t>
  </si>
  <si>
    <t>Автоматический защитный модуль  АЗМ 40А</t>
  </si>
  <si>
    <t>72/12/7</t>
  </si>
  <si>
    <t>Углошлифовальная машина УШМ-125/1200Э</t>
  </si>
  <si>
    <t>70/2/19</t>
  </si>
  <si>
    <t>Триммер бензиновый TR-2500 T Eurolux двигатель со штангой</t>
  </si>
  <si>
    <t>68/3/11</t>
  </si>
  <si>
    <t>АКЦИЯ! Скважинный насос СН-90А Вихрь</t>
  </si>
  <si>
    <t>67/4/5</t>
  </si>
  <si>
    <t>Конвектор ОК-500С (стич)</t>
  </si>
  <si>
    <t>71/6/25</t>
  </si>
  <si>
    <t>Электрод Ресанта МР-3 Ф4,0  пачка 3  кг, шт</t>
  </si>
  <si>
    <t>68/2/7</t>
  </si>
  <si>
    <t>Дренажный насос ДН-1100 Вихрь</t>
  </si>
  <si>
    <t>70/1/3</t>
  </si>
  <si>
    <t>Триммер Электрический GET-1200SL</t>
  </si>
  <si>
    <t>70/1/18</t>
  </si>
  <si>
    <t>АКЦИЯ! Электрический триммер GET-24 Huter</t>
  </si>
  <si>
    <t>70/1/4</t>
  </si>
  <si>
    <t>Триммер Электрический GET-400</t>
  </si>
  <si>
    <t>73/11/4/19</t>
  </si>
  <si>
    <t>Уровень алюминиевый "Магнитный" 800 мм, фрезерованный, 3 глазка (1 зеркальный) Вихрь</t>
  </si>
  <si>
    <t>71/8/54</t>
  </si>
  <si>
    <t>Адаптер для ДА-12Л-2К (АП12Л1 KP)</t>
  </si>
  <si>
    <t>70/4/13</t>
  </si>
  <si>
    <t>Газонокосилка электрическая КР-1500 ЭТ Ресанта</t>
  </si>
  <si>
    <t>73/11/4/9</t>
  </si>
  <si>
    <t>Уровень алюминиевый "Усиленный" 400 мм, 3 глазка (1зеркальный), 2 комп.рукоятки Вихрь</t>
  </si>
  <si>
    <t>70/4/5</t>
  </si>
  <si>
    <t>70/1/16</t>
  </si>
  <si>
    <t>Электрический триммер ЭТ-450 Ресанта</t>
  </si>
  <si>
    <t>72/6/6</t>
  </si>
  <si>
    <t>Эксцентриковая шлифовальная машина ЭШМ-125/5Э Вихрь</t>
  </si>
  <si>
    <t>73/9/4/3</t>
  </si>
  <si>
    <t>Заклепочник 250 мм поворотный 360 гр. Вихрь</t>
  </si>
  <si>
    <t>73/11/4/7</t>
  </si>
  <si>
    <t>Уровень алюминиевый 1800мм фрезерованный 3 глазка Вихрь</t>
  </si>
  <si>
    <t>67/1/27</t>
  </si>
  <si>
    <t xml:space="preserve">Тепловая электрическая пушка  ТЭПК-3000К (керам. нагревательный элемент, круглая), Ресанта  </t>
  </si>
  <si>
    <t>70/2/39</t>
  </si>
  <si>
    <t>Бензиновый триммер БТР-1900П Ресанта</t>
  </si>
  <si>
    <t>75/12/1</t>
  </si>
  <si>
    <t>Углошлифовальная машина УШМ-115/800 Ресанта</t>
  </si>
  <si>
    <t>71/8/79</t>
  </si>
  <si>
    <t>Адаптер для ДА-18-2ЛК (АП18Л1 DCG,TMG) Ресанта</t>
  </si>
  <si>
    <t>73/2/2/9</t>
  </si>
  <si>
    <t>Топор Т1000Ф (фиберглассовое топорище) Вихрь</t>
  </si>
  <si>
    <t>75/9/1</t>
  </si>
  <si>
    <t>Лобзик электрический Л-55/600 Ресанта</t>
  </si>
  <si>
    <t>67/3/2</t>
  </si>
  <si>
    <t>Масляный радиатор  ОМПТ-5Н (1 кВт)</t>
  </si>
  <si>
    <t>70/4/4</t>
  </si>
  <si>
    <t>Газонокосилка электрическая ELM-1400P Huter</t>
  </si>
  <si>
    <t>71/5/25</t>
  </si>
  <si>
    <t>Шланг высокого давления для W165-ARV, W195-ARV</t>
  </si>
  <si>
    <t>72/9/3</t>
  </si>
  <si>
    <t>Лобзик электрический ЛЭ-80</t>
  </si>
  <si>
    <t>74/5/10</t>
  </si>
  <si>
    <t>Водонагреватель накопительный круглый ВН-10КН Ресанта</t>
  </si>
  <si>
    <t>71/4/2</t>
  </si>
  <si>
    <t>Шина CS-181E Huter (18"-3/8-1,3-63 для ELS-2400,ELS-2800)</t>
  </si>
  <si>
    <t>70/13/9</t>
  </si>
  <si>
    <t>Удлинитель для шнека мотобура L1000 HUTER</t>
  </si>
  <si>
    <t>61/10/224</t>
  </si>
  <si>
    <t>Мультиметр DT 890 B+</t>
  </si>
  <si>
    <t>71/8/71</t>
  </si>
  <si>
    <t>Адаптер для ДА-18Л-2К (АП18Л1 DCG) Вихрь</t>
  </si>
  <si>
    <t>61/10/506</t>
  </si>
  <si>
    <t>Мультиметр DT 9205A</t>
  </si>
  <si>
    <t>70/11/1</t>
  </si>
  <si>
    <t>Мотопомпа Huter МР-25</t>
  </si>
  <si>
    <t>75/16/2</t>
  </si>
  <si>
    <t>Сетевой шуруповерт СШ-550-1 Ресанта</t>
  </si>
  <si>
    <t>67/5/5</t>
  </si>
  <si>
    <t xml:space="preserve">Инфракрасный обогреватель ИКО-1500Т </t>
  </si>
  <si>
    <t>73/7/2/26</t>
  </si>
  <si>
    <t>Набор для полива с растягивающимся шлангом 22м Вихрь</t>
  </si>
  <si>
    <t>73/3/5/9</t>
  </si>
  <si>
    <t>Ролик для рельсовых плиткорезов 600мм, 700мм, 900мм, 1200мм</t>
  </si>
  <si>
    <t>73/6/5/8</t>
  </si>
  <si>
    <t>Набор комбинированных ключей 12 шт. 6 - 22 Вихрь</t>
  </si>
  <si>
    <t>71/4/6</t>
  </si>
  <si>
    <t>Шина  для бензиновой цепной пилы CS-201</t>
  </si>
  <si>
    <t>61/10/516</t>
  </si>
  <si>
    <t>Дальномер ДЛ-60</t>
  </si>
  <si>
    <t>65/36</t>
  </si>
  <si>
    <t>АКЦИЯ! Сварочный аппарат инверторный САИ190К (компакт) Ресанта</t>
  </si>
  <si>
    <t>71/8/83</t>
  </si>
  <si>
    <t>Зарядное устройство для ДА-24-2ЛК, ДА-24-2ЛК-У (адаптер+стакан 3У24Л1 DCG) Ресанта</t>
  </si>
  <si>
    <t>73/7/4/7</t>
  </si>
  <si>
    <t>Колесо пневматическое КТ-360-16 (360 мм, d 16мм, для тачки 65-1)</t>
  </si>
  <si>
    <t>73/7/4/8</t>
  </si>
  <si>
    <t>Колесо пневматическое КТ-360-20 (360 мм, d 20 мм, для тачек 65-2, 90-2)</t>
  </si>
  <si>
    <t>63/6/3</t>
  </si>
  <si>
    <t>Стабилизатор 1500/1 АСН Ц</t>
  </si>
  <si>
    <t>71/8/72</t>
  </si>
  <si>
    <t>Адаптер для ДА-24Л-2К,ДА-24Л-2К-У (АП24Л1 DCG) Вихрь</t>
  </si>
  <si>
    <t>72/14/10</t>
  </si>
  <si>
    <t>Отвёртка аккумуляторная ОА-3,6-К Вихрь</t>
  </si>
  <si>
    <t>72/8/4</t>
  </si>
  <si>
    <t>Дрель ударная ДУ-1100</t>
  </si>
  <si>
    <t>71/1/13</t>
  </si>
  <si>
    <t>Головка с леской ETH-1000 для GET-1000S SAF</t>
  </si>
  <si>
    <t>71/6/19</t>
  </si>
  <si>
    <t>Электрод Ресанта МР-3 Ф2,5 пачка 3 кг, шт</t>
  </si>
  <si>
    <t>70/2/21</t>
  </si>
  <si>
    <t>Триммер бензиновый GGT-1500TX двигатель со штангой</t>
  </si>
  <si>
    <t>73/10/3/20</t>
  </si>
  <si>
    <t>Диск алмазный отрезной Турбо 230 х 22,2 мм, сухая резка Вихрь</t>
  </si>
  <si>
    <t>70/3/6</t>
  </si>
  <si>
    <t>Газонокосилка бензиновая GLM-3.5 LT Huter</t>
  </si>
  <si>
    <t>72/12/10</t>
  </si>
  <si>
    <t>Углошлифовальная машина УШМ-125/1100Э Вихрь</t>
  </si>
  <si>
    <t>75/8/2</t>
  </si>
  <si>
    <t>Дрель ударная ДУ-15/680 Ресанта</t>
  </si>
  <si>
    <t>71/2/23</t>
  </si>
  <si>
    <t>Стартер в сборе GGT-800T/S PAIJ</t>
  </si>
  <si>
    <t>73/7/2/1</t>
  </si>
  <si>
    <t>Шланг поливочный ПВХ,трёхслойный армированный 3/4", 25м (зелёный) Вихрь</t>
  </si>
  <si>
    <t>71/8/85</t>
  </si>
  <si>
    <t>Адаптер для ДА-24Л-2К,ДА-24Л-2К-У (АП24Л1 KPV) Вихрь</t>
  </si>
  <si>
    <t>71/8/23</t>
  </si>
  <si>
    <t>Аккумулятор для  ДА-12-2, ДА-12-2к</t>
  </si>
  <si>
    <t>73/6/1/3</t>
  </si>
  <si>
    <t>Кувалда 1.5кг., фиберглассовая рукоятка Вихрь</t>
  </si>
  <si>
    <t>63/6/13</t>
  </si>
  <si>
    <t>Стабилизатор АСН- 1 000 Н2/1-Ц Ресанта</t>
  </si>
  <si>
    <t>72/6/5</t>
  </si>
  <si>
    <t xml:space="preserve">Эксцентриковая шлифовальная машина ЭШМ-125Э Вихрь </t>
  </si>
  <si>
    <t>74/3/3</t>
  </si>
  <si>
    <t>Компрессор КМП-260/24 Вихрь, шт</t>
  </si>
  <si>
    <t>70/2/5</t>
  </si>
  <si>
    <t>Триммер бензиновый  GGT-800S двигатель со штангой</t>
  </si>
  <si>
    <t>67/5/8</t>
  </si>
  <si>
    <t>Инфракрасный обогреватель ИКО-1000 Ресанта</t>
  </si>
  <si>
    <t>70/13/8</t>
  </si>
  <si>
    <t>Удлинитель для шнека мотобура L750 HUTER</t>
  </si>
  <si>
    <t>67/3/6</t>
  </si>
  <si>
    <t>Масляный радиатор ОМ-5Н (1 кВт)</t>
  </si>
  <si>
    <t>65/13</t>
  </si>
  <si>
    <t>Маска сварочная  МС-1</t>
  </si>
  <si>
    <t>71/1/19</t>
  </si>
  <si>
    <t>Головка с леской ETH-1000 для GET-1000S ZMD</t>
  </si>
  <si>
    <t>71/1/20</t>
  </si>
  <si>
    <t>Головка с леской ETH-18-2Li для GET-18-2Li SAF</t>
  </si>
  <si>
    <t>73/11/4/10</t>
  </si>
  <si>
    <t>Уровень алюминиевый "Усиленный" 600 мм, 3 глазка (1зеркальный), 2 комп.рукоятки Вихрь</t>
  </si>
  <si>
    <t>72/10/4</t>
  </si>
  <si>
    <t>Станок для заточки цепей С3Ц-90А Вихрь</t>
  </si>
  <si>
    <t>71/8/50</t>
  </si>
  <si>
    <t>Аккумулятор для ДА-12Л-2К (АКБ12Л1 KP)</t>
  </si>
  <si>
    <t>67/4/1</t>
  </si>
  <si>
    <t>Конвектор ОК-1000</t>
  </si>
  <si>
    <t>65/15</t>
  </si>
  <si>
    <t>Маска сварочная  МС-3</t>
  </si>
  <si>
    <t>70/2/12</t>
  </si>
  <si>
    <t>Триммер бензиновый GGT-1900S двигатель со штангой</t>
  </si>
  <si>
    <t>73/11/4/20</t>
  </si>
  <si>
    <t>Уровень алюминиевый "Магнитный" 1000 мм, фрезерованный, 3 глазка (1 зеркальный) Вихрь</t>
  </si>
  <si>
    <t>70/2/45</t>
  </si>
  <si>
    <t>Бензиновый триммер TR-1900S Eurolux</t>
  </si>
  <si>
    <t>71/6/39</t>
  </si>
  <si>
    <t>Электрод Ресанта ПРО-46, Ф4,0 Пачка 3кг</t>
  </si>
  <si>
    <t>71/6/37</t>
  </si>
  <si>
    <t>Электрод Ресанта ПРО-46, Ф3,0 Пачка 3кг</t>
  </si>
  <si>
    <t>71/6/42</t>
  </si>
  <si>
    <t>Кабель с клеммой заземления 25 кв.мм</t>
  </si>
  <si>
    <t>63/6/32</t>
  </si>
  <si>
    <t xml:space="preserve">Стабилизатор 1000С </t>
  </si>
  <si>
    <t>70/3/4</t>
  </si>
  <si>
    <t>Газонокосилка бензиновая GLM-3.5 Т</t>
  </si>
  <si>
    <t>68/7/3</t>
  </si>
  <si>
    <t>Циркуляционный насос ЦН-32--4 ПРОФ (ЦН-32-4) Вихрь</t>
  </si>
  <si>
    <t>73/3/6/5</t>
  </si>
  <si>
    <t>Пистолет для монтажной пены Усиленный, тефлон, 20см Вихрь</t>
  </si>
  <si>
    <t>71/2/5</t>
  </si>
  <si>
    <t>Леска TS24100 (витой квадрат)</t>
  </si>
  <si>
    <t>73/7/2/27</t>
  </si>
  <si>
    <t>Набор для полива с растягивающимся шлангом 30м Вихрь</t>
  </si>
  <si>
    <t>73/10/9/2</t>
  </si>
  <si>
    <t>Коронка по бетону М22 х 110мм Вихрь</t>
  </si>
  <si>
    <t>75/8/1</t>
  </si>
  <si>
    <t>Дрель ударная ДУ-13/580 Ресанта</t>
  </si>
  <si>
    <t>61/10/515</t>
  </si>
  <si>
    <t>Дальномер ДЛ-40</t>
  </si>
  <si>
    <t>73/6/5/2</t>
  </si>
  <si>
    <t>Набор накидных ключей 8 шт. 6 - 22 Вихрь</t>
  </si>
  <si>
    <t>71/2/22</t>
  </si>
  <si>
    <t>Стартер в сборе для GGT-1000T/S - GGT-2500T/S PAIJ</t>
  </si>
  <si>
    <t>71/8/69</t>
  </si>
  <si>
    <t>Адаптер для ДА-12Л-2К (АП12Л1 DCG) Вихрь</t>
  </si>
  <si>
    <t>71/8/77</t>
  </si>
  <si>
    <t>Адаптер для ДА-12-2Л,ДА-12-2ЛК (АП12Л1 DCG,TMG) Ресанта</t>
  </si>
  <si>
    <t>71/8/26</t>
  </si>
  <si>
    <t>Адаптер для  ДА-12-2, ДА-12-2к</t>
  </si>
  <si>
    <t>72/3/5</t>
  </si>
  <si>
    <t>Перфоратор П-650к</t>
  </si>
  <si>
    <t>71/6/60</t>
  </si>
  <si>
    <t>Тефлоновый канал 3,5м (синий, 0,8-1,0мм) для САИПА</t>
  </si>
  <si>
    <t>71/6/64</t>
  </si>
  <si>
    <t>Ролик в подающем устройстве с U канавкой для AL 1,0/1,2 для САИПА-250</t>
  </si>
  <si>
    <t>70/4/14</t>
  </si>
  <si>
    <t>АКЦИЯ! Газонокосилка электрическая ELM-11А32 Huter</t>
  </si>
  <si>
    <t>70/4/2</t>
  </si>
  <si>
    <t>Газонокосилка электрическая ELM-1100</t>
  </si>
  <si>
    <t>71/6/65</t>
  </si>
  <si>
    <t>Ролик в подающем устройстве с U канавкой для AL 1,0/1,2 для САИПА-350,500</t>
  </si>
  <si>
    <t>71/8/55</t>
  </si>
  <si>
    <t>Адаптер для ДА-14,4Л-2К (АП14Л1 KP)</t>
  </si>
  <si>
    <t>71/11/2</t>
  </si>
  <si>
    <t>Ручной стартер в сборе для DY2500L-DY4000L/LX</t>
  </si>
  <si>
    <t>73/10/3/22</t>
  </si>
  <si>
    <t>Диск алмазный отрезной Турбо - сегментный, 230 х 22,2 мм, сухая резка Вихрь</t>
  </si>
  <si>
    <t>75/9/3</t>
  </si>
  <si>
    <t>Лобзик электрический Л-80/750 Ресанта</t>
  </si>
  <si>
    <t>72/11/4</t>
  </si>
  <si>
    <t>Дисковая пила  ДП-160/1300</t>
  </si>
  <si>
    <t>71/11/1</t>
  </si>
  <si>
    <t>Ручной стартер в сборе для HT950A</t>
  </si>
  <si>
    <t>73/11/4/11</t>
  </si>
  <si>
    <t>Уровень алюминиевый "Усиленный" 800 мм, 3 глазка (1зеркальный), 2 комп.рукоятки Вихрь</t>
  </si>
  <si>
    <t>67/5/1</t>
  </si>
  <si>
    <t>Инфракрасный обогреватель ИКО-1500</t>
  </si>
  <si>
    <t>70/2/29</t>
  </si>
  <si>
    <t>Бензиновый триммер GGT-2900S PRO (с антивибрационной системой) Huter</t>
  </si>
  <si>
    <t>71/6/43</t>
  </si>
  <si>
    <t>Кабель с электрододержателем 25 кв.мм, 2 м</t>
  </si>
  <si>
    <t>70/2/2</t>
  </si>
  <si>
    <t>Триммер бензиновый GGT-1000T двигатель со штангой</t>
  </si>
  <si>
    <t>67/4/11</t>
  </si>
  <si>
    <t>Конвектор ОК-500E (LED)</t>
  </si>
  <si>
    <t>71/8/27</t>
  </si>
  <si>
    <t>Адаптер для  ДА-14,4-2, ДА-14,4-1к, ДА-14,4-2к</t>
  </si>
  <si>
    <t>71/3/46</t>
  </si>
  <si>
    <t>Сцепка для GMC-5.5,GMC-6.5</t>
  </si>
  <si>
    <t>61/10/505</t>
  </si>
  <si>
    <t>Мультиметр DT 266F</t>
  </si>
  <si>
    <t>65/57</t>
  </si>
  <si>
    <t>Сварочная маска МС-5 Ресанта</t>
  </si>
  <si>
    <t>75/9/2</t>
  </si>
  <si>
    <t>Лобзик электрический Л-65/650 Ресанта</t>
  </si>
  <si>
    <t>71/8/49</t>
  </si>
  <si>
    <t>Адаптер для ДА-18Л-2К (АП18Л1 KP)</t>
  </si>
  <si>
    <t>74/2/1</t>
  </si>
  <si>
    <t>Зернодробилка ЗД-350 Вихрь</t>
  </si>
  <si>
    <t>74/2/3</t>
  </si>
  <si>
    <t>Зернодробилка ЗД-350К  Вихрь</t>
  </si>
  <si>
    <t>72/12/4</t>
  </si>
  <si>
    <t>Углошлифовальная машина УШМ-150/1300</t>
  </si>
  <si>
    <t>72/6/1</t>
  </si>
  <si>
    <t>Шлифмашина ленточная ЛШМ-75/800</t>
  </si>
  <si>
    <t>70/2/42</t>
  </si>
  <si>
    <t>Бензиновый триммер БТР-2500П ПРОФ Ресанта</t>
  </si>
  <si>
    <t>71/5/24</t>
  </si>
  <si>
    <t>Шланг высокого давления для W135-AR</t>
  </si>
  <si>
    <t>70/2/22</t>
  </si>
  <si>
    <t>Триммер бензиновый GGT-1500SX двигатель со штангой</t>
  </si>
  <si>
    <t>75/12/2</t>
  </si>
  <si>
    <t>Углошлифовальная машина УШМ-125/900 Ресанта</t>
  </si>
  <si>
    <t>71/5/23</t>
  </si>
  <si>
    <t>Шланг высокого давления для линейки 105 серии HUX</t>
  </si>
  <si>
    <t>71/6/61</t>
  </si>
  <si>
    <t>Тефлоновый канал 3,5м (красный, 1,0-1,2мм) для САИПА</t>
  </si>
  <si>
    <t>67/4/12</t>
  </si>
  <si>
    <t>Конвектор ОК-1000Е (LED) Ресанта</t>
  </si>
  <si>
    <t>75/7/1</t>
  </si>
  <si>
    <t>Точильный станок Т-125/200 Ресанта</t>
  </si>
  <si>
    <t>73/7/4/2</t>
  </si>
  <si>
    <t>67/1/18</t>
  </si>
  <si>
    <t>Тепловая электрическая пушка  ТЭП-3000Н (компактная)</t>
  </si>
  <si>
    <t>73/3/5/1</t>
  </si>
  <si>
    <t>Плиткорез 400/12 Вихрь</t>
  </si>
  <si>
    <t>73/7/4/9</t>
  </si>
  <si>
    <t>Колесо пневматическое КТ-380-16 (380 мм, d 16мм, для тачек 90-1, 110-1)</t>
  </si>
  <si>
    <t>73/7/4/10</t>
  </si>
  <si>
    <t>Колесо пневматическое КТ-380-20 (380 мм, d 20 мм, для тачки 110-2)</t>
  </si>
  <si>
    <t>72/22/1</t>
  </si>
  <si>
    <t>Электрический плиткорез ЭП-180 Вихрь</t>
  </si>
  <si>
    <t>70/4/10</t>
  </si>
  <si>
    <t>Газонокосилка аккумуляторная CLM-36 Li (с АКБ 4 А/ч и З.У.) Huter</t>
  </si>
  <si>
    <t>67/3/7</t>
  </si>
  <si>
    <t>Масляный радиатор  ОМ-7Н (1,5 кВт)</t>
  </si>
  <si>
    <t>75/14/1</t>
  </si>
  <si>
    <t>Дрель-шуруповерт аккумуляторная ДА-12-2Л Ресанта</t>
  </si>
  <si>
    <t>74/5/11</t>
  </si>
  <si>
    <t>Водонагреватель накопительный круглый ВН-15КВ Ресанта</t>
  </si>
  <si>
    <t>73/6/9/2</t>
  </si>
  <si>
    <t>Ключ трубный рычажный №3 Вихрь</t>
  </si>
  <si>
    <t>71/6/57</t>
  </si>
  <si>
    <t>Ролик 1,0-1,2 для порошковой проволоки для САИПА-350,САИПА-500 (комп. 2 шт.)</t>
  </si>
  <si>
    <t>75/8/3</t>
  </si>
  <si>
    <t>Дрель ударная ДУ-15/850 Ресанта</t>
  </si>
  <si>
    <t>68/7/11</t>
  </si>
  <si>
    <t>Циркуляционный насос Ц-25/8 СТАНДАРТ Вихрь</t>
  </si>
  <si>
    <t>72/14/8</t>
  </si>
  <si>
    <t>Дрель-шуруповерт аккумуляторная ДА-14.4Л-2К (2,0 А/ч) Вихрь</t>
  </si>
  <si>
    <t>63/6/9</t>
  </si>
  <si>
    <t>Стабилизатор АСН-  500Н1/1-Ц (АСН-500 Н/1-Ц) Ресанта</t>
  </si>
  <si>
    <t>72/11/3</t>
  </si>
  <si>
    <t>Дисковая пила  ДП-140/1100</t>
  </si>
  <si>
    <t>72/12/8</t>
  </si>
  <si>
    <t>Углошлифовальная машина УШМ-150/1400Э Вихрь</t>
  </si>
  <si>
    <t>72/14/9</t>
  </si>
  <si>
    <t>Дрель-шуруповерт аккумуляторная ДА-18Л-2К (2,0 А/ч) Вихрь</t>
  </si>
  <si>
    <t>71/6/58</t>
  </si>
  <si>
    <t>Ролик 1,2-1,6 для порошковой проволоки для САИПА-350,САИПА-500 (комп. 2 шт.)</t>
  </si>
  <si>
    <t>68/1/8</t>
  </si>
  <si>
    <t>Автономная станция водоснабжения   АСВ 370/2Ч</t>
  </si>
  <si>
    <t>73/3/6/4</t>
  </si>
  <si>
    <t>Пистолет для монтажной пены тефлоновый Вихрь</t>
  </si>
  <si>
    <t>70/2/27</t>
  </si>
  <si>
    <t>Бензиновый триммер GGT-2500S PRO (с антивибрационной системой) Huter</t>
  </si>
  <si>
    <t>72/6/2</t>
  </si>
  <si>
    <t>Шлифмашина ленточная ЛШМ-75/900</t>
  </si>
  <si>
    <t>74/5/6</t>
  </si>
  <si>
    <t>Водонагреватель накопительный ВН-15В Ресанта</t>
  </si>
  <si>
    <t>67/4/2</t>
  </si>
  <si>
    <t>Конвектор ОК-1600</t>
  </si>
  <si>
    <t>67/3/3</t>
  </si>
  <si>
    <t>Масляный радиатор  ОМПТ-7Н (1,5 кВт)</t>
  </si>
  <si>
    <t>75/12/3</t>
  </si>
  <si>
    <t>Углошлифовальная машина УШМ-125/1100 Ресанта</t>
  </si>
  <si>
    <t>70/2/10</t>
  </si>
  <si>
    <t>Триммер бензиновый GGT-1500S двигатель со штангой</t>
  </si>
  <si>
    <t>67/1/22</t>
  </si>
  <si>
    <t>Тепловая электрическая пушка  ТЭПК-3000 (керам. нагревательный элемент)</t>
  </si>
  <si>
    <t>61/10/514</t>
  </si>
  <si>
    <t>Мультиметр DT 266C</t>
  </si>
  <si>
    <t>63/6/33</t>
  </si>
  <si>
    <t xml:space="preserve">Стабилизатор 1500С </t>
  </si>
  <si>
    <t>67/4/3</t>
  </si>
  <si>
    <t>Конвектор ОК-1700</t>
  </si>
  <si>
    <t>68/4/5</t>
  </si>
  <si>
    <t>Поверхностный насос ПН-650</t>
  </si>
  <si>
    <t>72/13/1</t>
  </si>
  <si>
    <t>Фрезерная  машина  ФМ-1300</t>
  </si>
  <si>
    <t>71/11/3</t>
  </si>
  <si>
    <t>Ручной стартер в сборе для DY5000L-DY8000L/LX</t>
  </si>
  <si>
    <t>70/3/7</t>
  </si>
  <si>
    <t>71/8/68</t>
  </si>
  <si>
    <t>Зарядное устройство для ДА-24Л-2К и ДА-24Л-2К-У (адаптер+стакан ЗУ24Л1 KPV)</t>
  </si>
  <si>
    <t>73/11/4/12</t>
  </si>
  <si>
    <t>Уровень алюминиевый "Усиленный" 1000 мм, 3 глазка (1зеркальный), 2 комп.рукоятки Вихрь</t>
  </si>
  <si>
    <t>70/2/11</t>
  </si>
  <si>
    <t>Триммер бензиновый GGT-1900T двигатель со штангой</t>
  </si>
  <si>
    <t>67/3/4</t>
  </si>
  <si>
    <t>Масляный радиатор  ОМПТ-9Н (2 кВт)</t>
  </si>
  <si>
    <t>73/7/2/6</t>
  </si>
  <si>
    <t>Шланг поливочный ПВХ усиленный, пищевой трехслойный армированный 1/2, 25 м (жёлтый) Вихрь</t>
  </si>
  <si>
    <t>61/10/507</t>
  </si>
  <si>
    <t>Мультиметр DT 9208A</t>
  </si>
  <si>
    <t>71/3/4</t>
  </si>
  <si>
    <t>Кронштейн для грунтозацепа GMC-5.5  (комплект 2 шт)</t>
  </si>
  <si>
    <t>71/8/78</t>
  </si>
  <si>
    <t>Адаптер для ДА-14-2Л,ДА-14-2ЛК (АП14Л1 DCG,TMG) Ресанта</t>
  </si>
  <si>
    <t>74/5/12</t>
  </si>
  <si>
    <t>Водонагреватель накопительный круглый ВН-15КН Ресанта</t>
  </si>
  <si>
    <t>72/25/1</t>
  </si>
  <si>
    <t>Сабельная пила ПС-900Э Вихрь</t>
  </si>
  <si>
    <t>71/8/28</t>
  </si>
  <si>
    <t>Адаптер для  ДА-18-2к</t>
  </si>
  <si>
    <t>73/7/2/10</t>
  </si>
  <si>
    <t>Шланг поливочный ПВХ усиленный премиум,пищевой трехслойный армированный 1/2, 25м (чёрн-красн) Вихрь</t>
  </si>
  <si>
    <t>67/3/13</t>
  </si>
  <si>
    <t>Масляный радиатор ОМПТ- 7НЧ Ресанта</t>
  </si>
  <si>
    <t>71/5/9</t>
  </si>
  <si>
    <t>Шланг высокого давления для линеек 105 серии ALV,135,165,195 (кроме AR и ARV) 5 м</t>
  </si>
  <si>
    <t>71/8/80</t>
  </si>
  <si>
    <t>Аккумулятор для ДА-12-2Л, ДА-12-2ЛК (АКБ12Л1 DCG) Ресанта</t>
  </si>
  <si>
    <t>68/4/2</t>
  </si>
  <si>
    <t>Поверхностный насос ПН-900</t>
  </si>
  <si>
    <t>75/16/1</t>
  </si>
  <si>
    <t>Сетевой шуруповерт СШ-550-2 Ресанта</t>
  </si>
  <si>
    <t>75/8/4</t>
  </si>
  <si>
    <t>Дрель ударная ДУ-15/950М Ресанта</t>
  </si>
  <si>
    <t>61/10/522</t>
  </si>
  <si>
    <t>Построитель лазерный ПЛ-2</t>
  </si>
  <si>
    <t>67/4/22</t>
  </si>
  <si>
    <t>Конвектор ОК-2500 СН</t>
  </si>
  <si>
    <t>71/8/73</t>
  </si>
  <si>
    <t>Аккумулятор для ДА-12Л-2К (АКБ12Л1 DCG) Вихрь</t>
  </si>
  <si>
    <t>75/6/2</t>
  </si>
  <si>
    <t>Эксцентриковая шлифовальная машина ЭШМ-125Э Ресанта</t>
  </si>
  <si>
    <t>75/4/1</t>
  </si>
  <si>
    <t>Гравер электрический Г-180ЭГ Ресанта</t>
  </si>
  <si>
    <t>70/2/35</t>
  </si>
  <si>
    <t>Бензиновый триммер БТР-1300П Ресанта</t>
  </si>
  <si>
    <t>70/6/1</t>
  </si>
  <si>
    <t>Бензопила   BS-40</t>
  </si>
  <si>
    <t>72/4/3</t>
  </si>
  <si>
    <t>71/2/26</t>
  </si>
  <si>
    <t>Ремень ранцевый для триммера BT-PRO</t>
  </si>
  <si>
    <t>65/76</t>
  </si>
  <si>
    <t>Сварочная маска МС-5М Ресанта</t>
  </si>
  <si>
    <t>74/3/4</t>
  </si>
  <si>
    <t>Компрессор КМП-300/50 Вихрь, шт</t>
  </si>
  <si>
    <t>73/6/5/5</t>
  </si>
  <si>
    <t>Набор рожковых ключей 12 шт. 6 - 32 Вихрь</t>
  </si>
  <si>
    <t>72/3/10</t>
  </si>
  <si>
    <t>Перфоратор П-850К Вихрь</t>
  </si>
  <si>
    <t>67/4/13</t>
  </si>
  <si>
    <t>Конвектор ОК-1500E (LED)</t>
  </si>
  <si>
    <t>64/1/54</t>
  </si>
  <si>
    <t>АКБ 12В 7Ач Huter</t>
  </si>
  <si>
    <t>71/6/4</t>
  </si>
  <si>
    <t>Кабель с клеммой заземления</t>
  </si>
  <si>
    <t>71/5/30</t>
  </si>
  <si>
    <t>Шланг высокого давления для линеек 170,200 8 м</t>
  </si>
  <si>
    <t>75/10/2</t>
  </si>
  <si>
    <t>Станок для заточки цепей Т-220 Ресанта</t>
  </si>
  <si>
    <t>71/5/27</t>
  </si>
  <si>
    <t>Пистолет распылитель для W165-ARV, W195-ARV</t>
  </si>
  <si>
    <t>72/7/3</t>
  </si>
  <si>
    <t>Точильный станок ТС-400</t>
  </si>
  <si>
    <t>71/5/31</t>
  </si>
  <si>
    <t>Пистолет-распылитель для линеек 170,200</t>
  </si>
  <si>
    <t>74/2/5</t>
  </si>
  <si>
    <t>Измельчитель кормов ИК 3 в 1 Вихрь</t>
  </si>
  <si>
    <t>61/22/30</t>
  </si>
  <si>
    <t>Блок защиты по напряжению "Ресанта" АЗМ-40АРД регулируемый (с дисплеем)</t>
  </si>
  <si>
    <t>71/5/7</t>
  </si>
  <si>
    <t>Шланг высокого давления  для AR</t>
  </si>
  <si>
    <t>70/13/2</t>
  </si>
  <si>
    <t>Бур AG-100 HUTER</t>
  </si>
  <si>
    <t>72/11/6</t>
  </si>
  <si>
    <t>Дисковая пила  ДП-190/1800 Вихрь</t>
  </si>
  <si>
    <t>70/10/4</t>
  </si>
  <si>
    <t>Электропила ELS-1500P Huter</t>
  </si>
  <si>
    <t>70/11/3</t>
  </si>
  <si>
    <t>Мотопомпа Huter МР-50</t>
  </si>
  <si>
    <t>72/14/21</t>
  </si>
  <si>
    <t>Дрель-шуруповерт аккумуляторная ДА-20Л-2К (2,0 А/ч) Вихрь</t>
  </si>
  <si>
    <t>75/7/2</t>
  </si>
  <si>
    <t>Точильный станок Т-150/250 Ресанта</t>
  </si>
  <si>
    <t>63/6/23</t>
  </si>
  <si>
    <t>Стабилизатор СПН-  900 Ресанта</t>
  </si>
  <si>
    <t>68/7/10</t>
  </si>
  <si>
    <t>Циркуляционный насос Ц-32/8 СТАНДАРТ Вихрь</t>
  </si>
  <si>
    <t>72/14/17</t>
  </si>
  <si>
    <t>Дрель-шуруповерт аккумуляторная ударная ДА-18Л-2кУ (2,0 А/ч) Вихрь</t>
  </si>
  <si>
    <t>61/10/517</t>
  </si>
  <si>
    <t>Построитель лазерный ПЛ-2ШК</t>
  </si>
  <si>
    <t>67/3/8</t>
  </si>
  <si>
    <t>Масляный радиатор  ОМ-9Н (2 кВт)</t>
  </si>
  <si>
    <t>71/6/5</t>
  </si>
  <si>
    <t>Кабель с электродержателем 36 кв.мм, 2м</t>
  </si>
  <si>
    <t>71/5/22</t>
  </si>
  <si>
    <t>Пистолет-распылитель для линейки 105 серии HUX</t>
  </si>
  <si>
    <t>71/5/18</t>
  </si>
  <si>
    <t>Пистолет-распылитель с разъемом под форсунку AL</t>
  </si>
  <si>
    <t>71/8/51</t>
  </si>
  <si>
    <t>Аккумулятор для ДА-14,4Л-2К (АКБ14Л1 KP)</t>
  </si>
  <si>
    <t>70/8/17</t>
  </si>
  <si>
    <t>Мойка Huter M195-PW-PRO</t>
  </si>
  <si>
    <t>63/6/16</t>
  </si>
  <si>
    <t>Стабилизатор 5000/1 АСН  Ц Ресанта  LUX</t>
  </si>
  <si>
    <t>67/3/10</t>
  </si>
  <si>
    <t>Масляный радиатор  ОМ-7НВ (1,9 кВт)</t>
  </si>
  <si>
    <t>71/5/8</t>
  </si>
  <si>
    <t>Пистолет-распылитель для линейки 105 серии ALV</t>
  </si>
  <si>
    <t>75/12/4</t>
  </si>
  <si>
    <t>Углошлифовальная машина УШМ-125/1200Э Ресанта</t>
  </si>
  <si>
    <t>71/5/19</t>
  </si>
  <si>
    <t>Шланг высокого давления YL</t>
  </si>
  <si>
    <t>70/5/11</t>
  </si>
  <si>
    <t>Электрический культиватор ЕМС-1600 (EMC-1400) Huter</t>
  </si>
  <si>
    <t>71/6/44</t>
  </si>
  <si>
    <t>Кабель с электрододержателем 25 кв.мм, 3 м</t>
  </si>
  <si>
    <t>70/10/5</t>
  </si>
  <si>
    <t>Электропила ELS-1800P Huter</t>
  </si>
  <si>
    <t>73/5/1/7</t>
  </si>
  <si>
    <t>Стремянка стальная СС 1х3 Вихрь</t>
  </si>
  <si>
    <t>71/3/5</t>
  </si>
  <si>
    <t>Кронштейн для грунтозацепа GMC-7.0,  GMC-7.5 (комплект 2 шт)</t>
  </si>
  <si>
    <t>72/14/18</t>
  </si>
  <si>
    <t>Дрель-шуруповерт аккумуляторная ДА-24Л-2к (2,0 А/ч) Вихрь</t>
  </si>
  <si>
    <t>73/10/3/7</t>
  </si>
  <si>
    <t>Чашка алмазная зачистная, 180 мм, двухрядная Вихрь</t>
  </si>
  <si>
    <t>73/6/1/6</t>
  </si>
  <si>
    <t>Кувалда К3Ф фиберглассовая рукоятка Вихрь</t>
  </si>
  <si>
    <t>73/7/4/3</t>
  </si>
  <si>
    <t>Тачка садово-строительная Т 90-1 Вихрь</t>
  </si>
  <si>
    <t>67/2/5</t>
  </si>
  <si>
    <t>Тепловентилятор  ТВК-3</t>
  </si>
  <si>
    <t>71/6/53</t>
  </si>
  <si>
    <t>Сварочная проволока Ресанта СВ-08Г2С, Ф0,8 мм Катушка 5кг</t>
  </si>
  <si>
    <t>67/3/14</t>
  </si>
  <si>
    <t>Масляный радиатор ОМПТ- 9НЧ Ресанта</t>
  </si>
  <si>
    <t>73/3/5/3</t>
  </si>
  <si>
    <t>Плиткорез 500/14 Вихрь</t>
  </si>
  <si>
    <t>72/11/1</t>
  </si>
  <si>
    <t>Дисковая пила  ДП-185/1600</t>
  </si>
  <si>
    <t>75/14/2</t>
  </si>
  <si>
    <t>Дрель-шуруповерт аккумуляторная ДА-12-2ЛК Ресанта</t>
  </si>
  <si>
    <t>73/10/3/10</t>
  </si>
  <si>
    <t>Чашка алмазная зачистная, 180 мм, Турбо Вихрь</t>
  </si>
  <si>
    <t>70/8/3</t>
  </si>
  <si>
    <t>Мойка Huter W105-P</t>
  </si>
  <si>
    <t>75/5/1</t>
  </si>
  <si>
    <t>Рубанок электрический Р-82/800 Ресанта</t>
  </si>
  <si>
    <t>67/3/11</t>
  </si>
  <si>
    <t>Масляный радиатор  ОМ-9НВ (2,4 кВт)</t>
  </si>
  <si>
    <t>75/9/4</t>
  </si>
  <si>
    <t>Лобзик электрический Л-100/850 Ресанта</t>
  </si>
  <si>
    <t>72/5/5</t>
  </si>
  <si>
    <t>Рубанок электрический Р-82/1100 Вихрь</t>
  </si>
  <si>
    <t>72/3/6</t>
  </si>
  <si>
    <t>Перфоратор П-800к</t>
  </si>
  <si>
    <t>72/20/1</t>
  </si>
  <si>
    <t>Строительный миксер СМ-1200Э Вихрь</t>
  </si>
  <si>
    <t>73/7/4/1</t>
  </si>
  <si>
    <t>Тачка садово-строительная Т 90-2 Вихрь</t>
  </si>
  <si>
    <t>70/6/4</t>
  </si>
  <si>
    <t>Бензопила   BS-45M</t>
  </si>
  <si>
    <t>71/5/26</t>
  </si>
  <si>
    <t>Шланг высокого давления для линеек 105 серии ALV,135,165,195 (кроме AR и ARV) 8 м</t>
  </si>
  <si>
    <t>73/7/2/4</t>
  </si>
  <si>
    <t>Шланг поливочный ПВХ усиленный, пищевой трехслойный армированный 3/4, 25 м (жёлтый) Вихрь</t>
  </si>
  <si>
    <t>71/3/73</t>
  </si>
  <si>
    <t>Колесо 4х8</t>
  </si>
  <si>
    <t>63/6/12</t>
  </si>
  <si>
    <t>Стабилизатор HUTER 400GS</t>
  </si>
  <si>
    <t>68/2/4</t>
  </si>
  <si>
    <t>Дренажный насос ДН-550Н</t>
  </si>
  <si>
    <t>65/1</t>
  </si>
  <si>
    <t>Сварочный аппарат  инверторный САИ 160</t>
  </si>
  <si>
    <t>75/12/5</t>
  </si>
  <si>
    <t>Углошлифовальная машина УШМ-125/1400Э Ресанта</t>
  </si>
  <si>
    <t>72/3/7</t>
  </si>
  <si>
    <t>Перфоратор П-1000к</t>
  </si>
  <si>
    <t>67/4/10</t>
  </si>
  <si>
    <t>Конвектор ОК-2500</t>
  </si>
  <si>
    <t>68/7/12</t>
  </si>
  <si>
    <t>Циркуляционный насос ЦН-25-8 ПРОФ Вихрь</t>
  </si>
  <si>
    <t>75/14/3</t>
  </si>
  <si>
    <t>Дрель-шуруповерт аккумуляторная ДА-14-2Л Ресанта</t>
  </si>
  <si>
    <t>68/6/1</t>
  </si>
  <si>
    <t>Гидроаккумулятор ГА-24</t>
  </si>
  <si>
    <t>72/5/3</t>
  </si>
  <si>
    <t>Рубанок электрический Р-82 СТ(со станиной) Вихрь</t>
  </si>
  <si>
    <t>67/3/5</t>
  </si>
  <si>
    <t>Масляный радиатор  ОМПТ-12Н (2,5 кВт)</t>
  </si>
  <si>
    <t>71/3/74</t>
  </si>
  <si>
    <t>Колесо 4х10</t>
  </si>
  <si>
    <t>73/3/5/2</t>
  </si>
  <si>
    <t>Плиткорез 600/14 Вихрь</t>
  </si>
  <si>
    <t>67/5/7</t>
  </si>
  <si>
    <t>Инфракрасный обогреватель ИКО-3000Т</t>
  </si>
  <si>
    <t>68/4/9</t>
  </si>
  <si>
    <t>Поверхностный насос ПН-1100 Вихрь</t>
  </si>
  <si>
    <t>72/8/9</t>
  </si>
  <si>
    <t>Дрель ударная ДУ-1200/2 Вихрь</t>
  </si>
  <si>
    <t>72/3/2</t>
  </si>
  <si>
    <t>Перфоратор П-900к</t>
  </si>
  <si>
    <t>68/1/10</t>
  </si>
  <si>
    <t>Автономная станция водоснабжения   АСВ 370/20Ч</t>
  </si>
  <si>
    <t>75/12/6</t>
  </si>
  <si>
    <t>Углошлифовальная машина УШМ-150/1300 Ресанта</t>
  </si>
  <si>
    <t>67/6/1</t>
  </si>
  <si>
    <t>Тепловая завеса ТЗ-3С</t>
  </si>
  <si>
    <t>75/10/1</t>
  </si>
  <si>
    <t>Станок для заточки цепей Т-100 Ресанта</t>
  </si>
  <si>
    <t>74/5/13</t>
  </si>
  <si>
    <t>Водонагреватель накопительный круглый ВН-30К Ресанта</t>
  </si>
  <si>
    <t>70/6/2</t>
  </si>
  <si>
    <t>Бензопила   BS-45</t>
  </si>
  <si>
    <t>68/7/5</t>
  </si>
  <si>
    <t>Циркуляционный насос ЦН-32--8 ПРОФ (ЦН-32-8) Вихрь</t>
  </si>
  <si>
    <t>72/24/1</t>
  </si>
  <si>
    <t>Гайковёрт сетевой ГС-1100, Вихрь</t>
  </si>
  <si>
    <t>70/2/24</t>
  </si>
  <si>
    <t>Триммер бензиновый GGT-2900S двигатель со штангой</t>
  </si>
  <si>
    <t>70/10/6</t>
  </si>
  <si>
    <t>Электропила ELS-2200P Huter</t>
  </si>
  <si>
    <t>74/1/5</t>
  </si>
  <si>
    <t>73/2/1/4</t>
  </si>
  <si>
    <t>Колун К2700Ф (фиберглассовое топорище) Вихрь</t>
  </si>
  <si>
    <t>71/3/50</t>
  </si>
  <si>
    <t>Удлинители колесной оси (шестигранники d23*23*185) (комплект 2 шт)</t>
  </si>
  <si>
    <t>71/3/67</t>
  </si>
  <si>
    <t>Удлинители колёсной оси для GMC-5.5,GMC-6.5,GMC-6.8,GMC-7.0 (вал d 25*25*185) (комп.2 шт.)</t>
  </si>
  <si>
    <t>63/6/25</t>
  </si>
  <si>
    <t xml:space="preserve">Стабилизатор 2500-СПН </t>
  </si>
  <si>
    <t>70/3/5</t>
  </si>
  <si>
    <t>Газонокосилка бензиновая GLM-5.0 SТ</t>
  </si>
  <si>
    <t>70/13/3</t>
  </si>
  <si>
    <t>Бур AG-150 HUTER</t>
  </si>
  <si>
    <t>72/12/6</t>
  </si>
  <si>
    <t>Углошлифовальная машина УШМ-230/2300</t>
  </si>
  <si>
    <t>70/11/6</t>
  </si>
  <si>
    <t>Мотопомпа MPD-100 Huter</t>
  </si>
  <si>
    <t>73/5/1/8</t>
  </si>
  <si>
    <t>Стремянка стальная СС 1х4 Вихрь</t>
  </si>
  <si>
    <t>71/5/28</t>
  </si>
  <si>
    <t>Шланг высокого давления для W210i, МР-220 ПРОФ 8 м</t>
  </si>
  <si>
    <t>67/1/33</t>
  </si>
  <si>
    <t>Тепловая электрическая пушка ТЭПК-9000K (керам.нагревательный элемент,круглая) Ресанта</t>
  </si>
  <si>
    <t>71/3/8</t>
  </si>
  <si>
    <t>Картофелевыкапыватель МБ</t>
  </si>
  <si>
    <t>61/10/523</t>
  </si>
  <si>
    <t>Построитель лазерный ПЛ-360</t>
  </si>
  <si>
    <t>72/14/19</t>
  </si>
  <si>
    <t>Дрель-шуруповерт аккумуляторная ударная ДА-24Л-2кУ (2,0 А/ч) Вихрь</t>
  </si>
  <si>
    <t>71/5/11</t>
  </si>
  <si>
    <t>Пистолет-распылитель под форсунку для линеек 135, 165, 195 (кроме ARV)</t>
  </si>
  <si>
    <t>67/3/15</t>
  </si>
  <si>
    <t>71/3/68</t>
  </si>
  <si>
    <t>Удлинители колёсной оси для МК-9500,МК-11000,МК-13000,МК-15000 (шестиг.d 32*32*185) (комп.2 шт.)</t>
  </si>
  <si>
    <t>71/8/76</t>
  </si>
  <si>
    <t>Аккумулятор для ДА-24Л-2К,ДА-24Л-2К-У (АКБ24Л1 DCG) Вихрь</t>
  </si>
  <si>
    <t>61/10/525</t>
  </si>
  <si>
    <t>Построитель лазерный ПЛ-3ШК</t>
  </si>
  <si>
    <t>70/11/5</t>
  </si>
  <si>
    <t>Мотопомпа MP-100 Huter</t>
  </si>
  <si>
    <t>61/10/518</t>
  </si>
  <si>
    <t>Построитель лазерный ПЛ-3</t>
  </si>
  <si>
    <t>67/1/2</t>
  </si>
  <si>
    <t>Тепловая электрическая пушка  ТЭП-3000</t>
  </si>
  <si>
    <t>72/3/1</t>
  </si>
  <si>
    <t>Перфоратор П-800к-в</t>
  </si>
  <si>
    <t>72/8/8</t>
  </si>
  <si>
    <t>Дрель-миксер Д-1000М Вихрь</t>
  </si>
  <si>
    <t>68/4/10</t>
  </si>
  <si>
    <t>Поверхностный насос ПН-600Н Вихрь</t>
  </si>
  <si>
    <t>67/3/9</t>
  </si>
  <si>
    <t>Масляный радиатор  ОМ-12Н (2,5 кВт)</t>
  </si>
  <si>
    <t>67/1/19</t>
  </si>
  <si>
    <t>Тепловая электрическая пушка ТЭП-5000К1 (круглая)</t>
  </si>
  <si>
    <t>68/3/8</t>
  </si>
  <si>
    <t>Насос скважинный СН-60 В</t>
  </si>
  <si>
    <t>70/8/14</t>
  </si>
  <si>
    <t>Мойка HUTER W195- QL</t>
  </si>
  <si>
    <t>72/19/1</t>
  </si>
  <si>
    <t>67/6/3</t>
  </si>
  <si>
    <t>Тепловая завеса ТЗ-6С (с пультом)</t>
  </si>
  <si>
    <t>72/3/8</t>
  </si>
  <si>
    <t>Перфоратор П-1400 к-в</t>
  </si>
  <si>
    <t>75/14/4</t>
  </si>
  <si>
    <t>Дрель-шуруповерт аккумуляторная ДА-14-2ЛК Ресанта</t>
  </si>
  <si>
    <t>68/3/1</t>
  </si>
  <si>
    <t>Насос скважинный СН-50</t>
  </si>
  <si>
    <t>68/4/3</t>
  </si>
  <si>
    <t>Поверхностный насос ПН-1100Н</t>
  </si>
  <si>
    <t>70/6/5</t>
  </si>
  <si>
    <t>Бензопила   BS-25 Huter</t>
  </si>
  <si>
    <t>67/1/29</t>
  </si>
  <si>
    <t>Тепловая газовая пушка ТГП-75000 Ресанта</t>
  </si>
  <si>
    <t>71/8/84</t>
  </si>
  <si>
    <t>Аккумулятор для ДА-24-2ЛК, ДА-24-2ЛК-У (АКБ24Л1 DCG) Ресанта</t>
  </si>
  <si>
    <t>75/13/1</t>
  </si>
  <si>
    <t>Фрезерная машина ФМ-1300Э Ресанта</t>
  </si>
  <si>
    <t>68/2/5</t>
  </si>
  <si>
    <t>Дренажный насос ДН-1100Н</t>
  </si>
  <si>
    <t>72/13/2</t>
  </si>
  <si>
    <t>Фрезерная  машина  ФМ-1900</t>
  </si>
  <si>
    <t>71/3/62</t>
  </si>
  <si>
    <t>Плуг универсальный усиленный 220 мм</t>
  </si>
  <si>
    <t>70/10/10</t>
  </si>
  <si>
    <t>Электропила ЭП-1512П Ресанта</t>
  </si>
  <si>
    <t>67/3/12</t>
  </si>
  <si>
    <t>Масляный радиатор ОМ-12НВ Ресанта</t>
  </si>
  <si>
    <t>73/6/1/7</t>
  </si>
  <si>
    <t>Кувалда К5Ф фиберглассовая рукоятка Вихрь</t>
  </si>
  <si>
    <t>70/6/9</t>
  </si>
  <si>
    <t>Бензопила BS-52M Huter</t>
  </si>
  <si>
    <t>72/11/7</t>
  </si>
  <si>
    <t xml:space="preserve">Дисковая пила  ДП-200СТ Вихрь </t>
  </si>
  <si>
    <t>70/10/2</t>
  </si>
  <si>
    <t>Электропила ELS-2400</t>
  </si>
  <si>
    <t>72/14/22</t>
  </si>
  <si>
    <t>Дрель-шуруповерт аккумуляторная ДА-18Л-2К/Б (2,0 А/ч) (бесщеточный двигатель) Вихрь</t>
  </si>
  <si>
    <t>71/5/29</t>
  </si>
  <si>
    <t>Пистолет-распылитель для W210i, МР-220 ПРОФ</t>
  </si>
  <si>
    <t>75/11/1</t>
  </si>
  <si>
    <t>Дисковая пила ДП-165/1300 Ресанта</t>
  </si>
  <si>
    <t>75/3/4</t>
  </si>
  <si>
    <t>Перфоратор П-24-650К Ресанта</t>
  </si>
  <si>
    <t>68/3/3</t>
  </si>
  <si>
    <t>Насос скважинный СН-90-В</t>
  </si>
  <si>
    <t>70/8/6</t>
  </si>
  <si>
    <t>Мойка Huter М135-PW</t>
  </si>
  <si>
    <t>67/1/20</t>
  </si>
  <si>
    <t>Тепловая газовая  пушка  ТГП-10000</t>
  </si>
  <si>
    <t>73/5/1/1</t>
  </si>
  <si>
    <t>Стремянка алюминиевая СА 1х3 Вихрь</t>
  </si>
  <si>
    <t>72/14/23</t>
  </si>
  <si>
    <t>Дрель-шуруповерт аккумуляторная ДА-18Л-2КУ/Б (2,0 А/ч) (бесщеточный двигатель) Вихрь</t>
  </si>
  <si>
    <t>67/1/14</t>
  </si>
  <si>
    <t>Тепловая газовая  пушка  ТГП-15000</t>
  </si>
  <si>
    <t>63/6/5</t>
  </si>
  <si>
    <t>3000/1 АСН Стабилизатор Ц</t>
  </si>
  <si>
    <t>71/3/6</t>
  </si>
  <si>
    <t>Окучник  универсальный для МК, GMC</t>
  </si>
  <si>
    <t>75/5/2</t>
  </si>
  <si>
    <t>Рубанок электрический Р-82СТ Ресанта</t>
  </si>
  <si>
    <t>65/2</t>
  </si>
  <si>
    <t>Сварочный аппарат  инверторный  САИ 190</t>
  </si>
  <si>
    <t>72/5/2</t>
  </si>
  <si>
    <t xml:space="preserve">Рубанок электрический Р-110/1300 Вихрь </t>
  </si>
  <si>
    <t>75/12/7</t>
  </si>
  <si>
    <t>Углошлифовальная машина УШМ-150/1400Э Ресанта</t>
  </si>
  <si>
    <t>70/8/13</t>
  </si>
  <si>
    <t>Мойка Huter M135-HP Huter</t>
  </si>
  <si>
    <t>68/1/14</t>
  </si>
  <si>
    <t>Автономная станция водоснабжения   АСВ-600/20Н Вихрь</t>
  </si>
  <si>
    <t>67/1/25</t>
  </si>
  <si>
    <t>Тепловая электрическая пушка  ТЭПК-5000К (керам. нагревательный элемент)</t>
  </si>
  <si>
    <t>73/2/1/5</t>
  </si>
  <si>
    <t>Колун К3600Ф (фиберглассовое топорище) Вихрь</t>
  </si>
  <si>
    <t>70/6/3</t>
  </si>
  <si>
    <t>Бензопила   BS-52</t>
  </si>
  <si>
    <t>72/7/4</t>
  </si>
  <si>
    <t>Точильный станок ТС-600 Вихрь</t>
  </si>
  <si>
    <t>70/8/7</t>
  </si>
  <si>
    <t>Мойка Huter М165-PW</t>
  </si>
  <si>
    <t>71/8/81</t>
  </si>
  <si>
    <t>Аккумулятор для ДА-14-2Л, ДА-14-2ЛК (АКБ14Л1 DCG) Ресанта</t>
  </si>
  <si>
    <t>73/5/1/9</t>
  </si>
  <si>
    <t>Стремянка стальная СС 1х5 Вихрь</t>
  </si>
  <si>
    <t>70/8/9</t>
  </si>
  <si>
    <t>Мойка Huter W135-AR</t>
  </si>
  <si>
    <t>71/5/15</t>
  </si>
  <si>
    <t>Пеногенератор профессиональный для линеек 135, 165, 195, 210, 140, 170, 200, 220 (кроме ARV)</t>
  </si>
  <si>
    <t>68/5/1</t>
  </si>
  <si>
    <t>Фекальный насос ФН-250</t>
  </si>
  <si>
    <t>71/8/74</t>
  </si>
  <si>
    <t>Аккумулятор для ДА-14,4Л-2К (АКБ14Л1 DCG) Вихрь</t>
  </si>
  <si>
    <t>75/14/5</t>
  </si>
  <si>
    <t>Дрель-шуруповерт аккумуляторная ДА-18-2ЛК Ресанта</t>
  </si>
  <si>
    <t>65/77</t>
  </si>
  <si>
    <t>Сварочный аппарат  инверторный САИ205 Ресанта</t>
  </si>
  <si>
    <t>72/19/2</t>
  </si>
  <si>
    <t>Строительный пылесос СП-1500/30 Вихрь</t>
  </si>
  <si>
    <t>72/18/2</t>
  </si>
  <si>
    <t>Торцовочная пила ПТ-210 Вихрь</t>
  </si>
  <si>
    <t>64/1/1</t>
  </si>
  <si>
    <t xml:space="preserve">950A HT Электрогенератор </t>
  </si>
  <si>
    <t>68/4/6</t>
  </si>
  <si>
    <t>Поверхностный насос ПН-1100Ч</t>
  </si>
  <si>
    <t>75/11/2</t>
  </si>
  <si>
    <t>Дисковая пила ДП-190/1800 Ресанта</t>
  </si>
  <si>
    <t>75/3/1</t>
  </si>
  <si>
    <t>75/7/3</t>
  </si>
  <si>
    <t>Точильный станок Т-200/450 Ресанта</t>
  </si>
  <si>
    <t>75/6/1</t>
  </si>
  <si>
    <t>Ленточная шлифмашина ЛШМ-75/900 Ресанта</t>
  </si>
  <si>
    <t>71/6/54</t>
  </si>
  <si>
    <t>Редуктор с подогревом (САИПА 250,350,500)</t>
  </si>
  <si>
    <t>67/5/12</t>
  </si>
  <si>
    <t>Газовый инфракрасный обогреватель ПГ-4200С Ресанта</t>
  </si>
  <si>
    <t>70/10/13</t>
  </si>
  <si>
    <t>Электропила ЭП-2216П Ресанта</t>
  </si>
  <si>
    <t>63/6/6</t>
  </si>
  <si>
    <t>Стабилизатор 5000/1 АСН   Ц</t>
  </si>
  <si>
    <t>68/1/13</t>
  </si>
  <si>
    <t>Автономная станция водоснабжения   АСВ-800/20Ч Вихрь</t>
  </si>
  <si>
    <t>70/8/26</t>
  </si>
  <si>
    <t>Мойка - пылесос Huter W150-MF</t>
  </si>
  <si>
    <t>65/70</t>
  </si>
  <si>
    <t>Сварочный аппарат  инверторный САИ-190Т LUX Ресанта</t>
  </si>
  <si>
    <t>70/10/11</t>
  </si>
  <si>
    <t>Электропила ЭП-1814П Ресанта</t>
  </si>
  <si>
    <t>75/14/6</t>
  </si>
  <si>
    <t>Дрель-шуруповерт аккумуляторная ДА-18-2ЛК-У Ресанта</t>
  </si>
  <si>
    <t>75/12/8</t>
  </si>
  <si>
    <t>Углошлифовальная машина УШМ-180/1800 Ресанта</t>
  </si>
  <si>
    <t>73/7/2/7</t>
  </si>
  <si>
    <t>Шланг поливочный ПВХ усиленный премиум,пищевой трехслойный армированный 3/4, 25 м (чёрн-красн) Вихрь</t>
  </si>
  <si>
    <t>73/7/2/2</t>
  </si>
  <si>
    <t>Шланг поливочный ПВХ,трёхслойный армированный 3/4", 50м (зелёный) Вихрь</t>
  </si>
  <si>
    <t>73/10/3/11</t>
  </si>
  <si>
    <t>Чашка алмазная зачистная, 230 мм, Турбо Вихрь</t>
  </si>
  <si>
    <t>63/6/7</t>
  </si>
  <si>
    <t>Стабилизатор 8000/1АСН  Ц</t>
  </si>
  <si>
    <t>63/1/8</t>
  </si>
  <si>
    <t>Стабилизатор 10000/1  АСН ЭМ</t>
  </si>
  <si>
    <t>71/8/47</t>
  </si>
  <si>
    <t>Аккумулятор для ДА-18Л-2К (АКБ18Л1 KP)</t>
  </si>
  <si>
    <t>68/3/5</t>
  </si>
  <si>
    <t>Насос скважинный СН-100-В</t>
  </si>
  <si>
    <t>67/5/13</t>
  </si>
  <si>
    <t>Газовый инфракрасный обогреватель ПГ-4200Б Ресанта</t>
  </si>
  <si>
    <t>63/6/28</t>
  </si>
  <si>
    <t xml:space="preserve">Стабилизатор 13500-СПН </t>
  </si>
  <si>
    <t>71/3/7</t>
  </si>
  <si>
    <t>Плуг универсальный</t>
  </si>
  <si>
    <t>68/5/2</t>
  </si>
  <si>
    <t>Фекальный насос ФН-450</t>
  </si>
  <si>
    <t>72/14/24</t>
  </si>
  <si>
    <t>Дрель-шуруповерт аккумуляторная ДА-24Л-2К/Б (2,0 А/ч) (бесщеточный двигатель) Вихрь</t>
  </si>
  <si>
    <t>71/3/66</t>
  </si>
  <si>
    <t>Сцепка универсальная регулируемая для GMC, MK</t>
  </si>
  <si>
    <t>70/10/7</t>
  </si>
  <si>
    <t>65/18</t>
  </si>
  <si>
    <t>Сварочный аппарат  инверторный  САИ 160 ПН</t>
  </si>
  <si>
    <t>67/1/15</t>
  </si>
  <si>
    <t>Тепловая газовая  пушка  ТГП-30000</t>
  </si>
  <si>
    <t>63/6/21</t>
  </si>
  <si>
    <t>Стабилизатор 3000/1 АСН Ц Ресанта  LUX</t>
  </si>
  <si>
    <t>67/6/2</t>
  </si>
  <si>
    <t>68/1/7</t>
  </si>
  <si>
    <t>Автономная станция водоснабжения   АСВ 800/24Н</t>
  </si>
  <si>
    <t>70/6/6</t>
  </si>
  <si>
    <t>Бензопила   BS-62</t>
  </si>
  <si>
    <t>75/12/9</t>
  </si>
  <si>
    <t>Углошлифовальная машина УШМ-230/2300 Ресанта</t>
  </si>
  <si>
    <t>68/4/7</t>
  </si>
  <si>
    <t>Поверхностный насос ПН-900 ЧЭ</t>
  </si>
  <si>
    <t>74/5/14</t>
  </si>
  <si>
    <t>Водонагреватель накопительный ВН-50А Ресанта</t>
  </si>
  <si>
    <t>74/5/2</t>
  </si>
  <si>
    <t>Водонагреватель накопительный ВН-50В Ресанта</t>
  </si>
  <si>
    <t>75/3/2</t>
  </si>
  <si>
    <t>Перфоратор П-30-900К Ресанта</t>
  </si>
  <si>
    <t>68/9/1</t>
  </si>
  <si>
    <t>Канализационный насос КН-300 Вихрь</t>
  </si>
  <si>
    <t>72/5/4</t>
  </si>
  <si>
    <t>Рубанок электрический Р-110СТ (со станиной) Вихрь</t>
  </si>
  <si>
    <t>72/15/1</t>
  </si>
  <si>
    <t>Отрезная пила ОП-355/2500 (ОП-355/2200) Вихрь</t>
  </si>
  <si>
    <t>65/9</t>
  </si>
  <si>
    <t>Сварочный полуавтомат САИПА-200 (MIG/MAG) Ресанта</t>
  </si>
  <si>
    <t>70/13/4</t>
  </si>
  <si>
    <t>Бур AG-200 HUTER</t>
  </si>
  <si>
    <t>68/1/1</t>
  </si>
  <si>
    <t>Автономная станция водоснабжения   АСВ 800/24</t>
  </si>
  <si>
    <t>70/13/11</t>
  </si>
  <si>
    <t>Садовый  измельчитель ESH-2500 HUTER</t>
  </si>
  <si>
    <t>67/1/3</t>
  </si>
  <si>
    <t>Тепловая электрическая пушка  ТЭП-5000</t>
  </si>
  <si>
    <t>70/8/10</t>
  </si>
  <si>
    <t>Мойка Huter W165-ARV</t>
  </si>
  <si>
    <t>65/23</t>
  </si>
  <si>
    <t>Сварочный аппарат  инверторный   САИ 250 в кейсе</t>
  </si>
  <si>
    <t>65/71</t>
  </si>
  <si>
    <t>Сварочный аппарат  инверторный САИ-220Т LUX Ресанта</t>
  </si>
  <si>
    <t>75/3/3</t>
  </si>
  <si>
    <t>Перфоратор П-32-1000К Ресанта</t>
  </si>
  <si>
    <t>63/6/26</t>
  </si>
  <si>
    <t xml:space="preserve">Стабилизатор 5400-СПН </t>
  </si>
  <si>
    <t>70/13/1</t>
  </si>
  <si>
    <t>Мотобур GGD-52  HUTER</t>
  </si>
  <si>
    <t>73/10/3/8</t>
  </si>
  <si>
    <t>Чашка алмазная зачистная, 230 мм, двухрядная Вихрь</t>
  </si>
  <si>
    <t>71/3/54</t>
  </si>
  <si>
    <t>Набор для крепления навесного оборудования для МК-7000 - МК-7500 Ø 30 мм.</t>
  </si>
  <si>
    <t>70/8/20</t>
  </si>
  <si>
    <t>67/1/5</t>
  </si>
  <si>
    <t>Тепловая электрическая пушка ТЭП-5000К (круглая)</t>
  </si>
  <si>
    <t>63/6/36</t>
  </si>
  <si>
    <t>Стабилизатор АСН-600/1-И (инверторного типа) Ресанта</t>
  </si>
  <si>
    <t>75/8/5</t>
  </si>
  <si>
    <t>Дрель ударная ДУ-16/1100МК Ресанта</t>
  </si>
  <si>
    <t>71/8/24</t>
  </si>
  <si>
    <t>Аккумулятор для  ДА-14,4-2, ДА-14,4-2к</t>
  </si>
  <si>
    <t>70/8/12</t>
  </si>
  <si>
    <t>Мойка Huter W165-QL</t>
  </si>
  <si>
    <t>68/1/9</t>
  </si>
  <si>
    <t>Автономная станция водоснабжения   АСВ 1200/24Ч</t>
  </si>
  <si>
    <t>72/3/3</t>
  </si>
  <si>
    <t>Перфоратор П-1600к-м SDS-Max (П-1200к-м) Вихрь</t>
  </si>
  <si>
    <t>68/1/2</t>
  </si>
  <si>
    <t>Автономная станция водоснабжения   АСВ 1200/24</t>
  </si>
  <si>
    <t>75/14/7</t>
  </si>
  <si>
    <t>Дрель-шуруповерт аккумуляторная ДА-24-2ЛК Ресанта</t>
  </si>
  <si>
    <t>71/8/82</t>
  </si>
  <si>
    <t>Аккумулятор для ДА-18-2ЛК (АКБ18Л1 DCG) Ресанта</t>
  </si>
  <si>
    <t>72/11/2</t>
  </si>
  <si>
    <t>Дисковая пила  ДП-235/2200</t>
  </si>
  <si>
    <t>65/10</t>
  </si>
  <si>
    <t>Сварочный полуавтомат САИПА-220 (MIG/MAG)  Ресанта</t>
  </si>
  <si>
    <t>72/18/1</t>
  </si>
  <si>
    <t>Торцовочная пила ПТ-255Л Вихрь</t>
  </si>
  <si>
    <t>71/8/75</t>
  </si>
  <si>
    <t>Аккумулятор для ДА-18Л-2К (АКБ18Л1 DCG) Вихрь</t>
  </si>
  <si>
    <t>70/13/14</t>
  </si>
  <si>
    <t>Воздуходувка бензиновая GB-26 HUTER</t>
  </si>
  <si>
    <t>70/10/12</t>
  </si>
  <si>
    <t>Электропила ЭП-2216 Ресанта</t>
  </si>
  <si>
    <t>70/6/15</t>
  </si>
  <si>
    <t>64/1/2</t>
  </si>
  <si>
    <t>1000L HT Электрогенератор</t>
  </si>
  <si>
    <t>75/13/2</t>
  </si>
  <si>
    <t>Фрезерная машина ФМ-1900Э Ресанта</t>
  </si>
  <si>
    <t>68/5/3</t>
  </si>
  <si>
    <t>Фекальный насос ФН-750</t>
  </si>
  <si>
    <t>72/21/1</t>
  </si>
  <si>
    <t>Штроборез электрический ШТ-30 (125мм, 1600Вт) Вихрь</t>
  </si>
  <si>
    <t>70/6/13</t>
  </si>
  <si>
    <t>Бензопила БП-4518 Ресанта</t>
  </si>
  <si>
    <t>70/8/15</t>
  </si>
  <si>
    <t>Мойка Huter W195-PRO</t>
  </si>
  <si>
    <t>70/8/16</t>
  </si>
  <si>
    <t>Мойка Huter W195-ARV</t>
  </si>
  <si>
    <t>68/1/6</t>
  </si>
  <si>
    <t>Автономная станция водоснабжения   АСВ 1200/24Н</t>
  </si>
  <si>
    <t>70/13/15</t>
  </si>
  <si>
    <t>Воздуходувка бензиновая GB-26V HUTER</t>
  </si>
  <si>
    <t>75/14/8</t>
  </si>
  <si>
    <t>Дрель-шуруповерт аккумуляторная ДА-24-2ЛК-У Ресанта</t>
  </si>
  <si>
    <t>61/49/3</t>
  </si>
  <si>
    <t>УБП-400</t>
  </si>
  <si>
    <t>70/6/14</t>
  </si>
  <si>
    <t>Бензопила БП-4516 Ресанта</t>
  </si>
  <si>
    <t>70/5/22</t>
  </si>
  <si>
    <t>Мотокультиватор GMC-2.8 Huter</t>
  </si>
  <si>
    <t>70/6/16</t>
  </si>
  <si>
    <t>Бензопила БП-5218 Ресанта</t>
  </si>
  <si>
    <t>70/10/14</t>
  </si>
  <si>
    <t>Электропила ЭП-2418 Ресанта</t>
  </si>
  <si>
    <t>70/8/19</t>
  </si>
  <si>
    <t>Мойка МР-140 Ресанта</t>
  </si>
  <si>
    <t>75/19/1</t>
  </si>
  <si>
    <t>Пылесос строительный ПС-1500/20 Ресанта</t>
  </si>
  <si>
    <t>65/19</t>
  </si>
  <si>
    <t>Сварочный аппарат  инверторный   САИ 190 ПН</t>
  </si>
  <si>
    <t>74/5/3</t>
  </si>
  <si>
    <t>Водонагреватель накопительный ВН-80В Ресанта</t>
  </si>
  <si>
    <t>68/1/3</t>
  </si>
  <si>
    <t>Автономная станция водоснабжения   АСВ 800/50</t>
  </si>
  <si>
    <t>67/1/16</t>
  </si>
  <si>
    <t>Тепловая газовая  пушка  ТГП-50000</t>
  </si>
  <si>
    <t>67/1/11</t>
  </si>
  <si>
    <t>Тепловая пушка ТЭП-15000К (круглая) Ресанта</t>
  </si>
  <si>
    <t>71/8/25</t>
  </si>
  <si>
    <t>Аккумулятор для  ДА-18-2к</t>
  </si>
  <si>
    <t>71/3/61</t>
  </si>
  <si>
    <t>Окучник высокий для МК, GMC</t>
  </si>
  <si>
    <t>68/5/4</t>
  </si>
  <si>
    <t>Фекальный насос ФН-1100Л</t>
  </si>
  <si>
    <t>70/5/3</t>
  </si>
  <si>
    <t>Мотокультиватор GMC-1.8 Huter</t>
  </si>
  <si>
    <t>68/9/2</t>
  </si>
  <si>
    <t>Канализационный насос КН-500 Вихрь</t>
  </si>
  <si>
    <t>64/1/23</t>
  </si>
  <si>
    <t>АКБ 12В 12Ач Huter</t>
  </si>
  <si>
    <t>67/1/4</t>
  </si>
  <si>
    <t>Тепловая электрическая пушка  ТЭП-9000</t>
  </si>
  <si>
    <t>70/6/17</t>
  </si>
  <si>
    <t>67/1/6</t>
  </si>
  <si>
    <t>Тепловая электрическая пушка ТЭП-9000К (круглая)</t>
  </si>
  <si>
    <t>63/6/8</t>
  </si>
  <si>
    <t>10000/1 АСН  Стабилизатор Ц</t>
  </si>
  <si>
    <t>68/5/5</t>
  </si>
  <si>
    <t>Фекальный насос ФН-1500Л</t>
  </si>
  <si>
    <t>70/13/16</t>
  </si>
  <si>
    <t>Садовый измельчитель ESH-2500T HUTER</t>
  </si>
  <si>
    <t>68/3/2</t>
  </si>
  <si>
    <t>Насос скважинный СН-50 H</t>
  </si>
  <si>
    <t>68/3/9</t>
  </si>
  <si>
    <t>Насос скважинный СН-55</t>
  </si>
  <si>
    <t>68/3/7</t>
  </si>
  <si>
    <t>Насос скважинный СН-60 (d.75mm)</t>
  </si>
  <si>
    <t>74/3/6</t>
  </si>
  <si>
    <t>Компрессор КМП-400/50 Вихрь</t>
  </si>
  <si>
    <t>73/5/1/2</t>
  </si>
  <si>
    <t>Стремянка алюминиевая СА 1х4 Вихрь</t>
  </si>
  <si>
    <t>68/1/4</t>
  </si>
  <si>
    <t>Автономная станция водоснабжения   АСВ 1200/50</t>
  </si>
  <si>
    <t>75/5/3</t>
  </si>
  <si>
    <t>Рубанок электрический Р-110СТ Ресанта</t>
  </si>
  <si>
    <t>73/7/2/11</t>
  </si>
  <si>
    <t>Шланг поливочный ПВХ усиленный премиум,пищевой четырехслойный армированный 3/4, 25м (синий) Вихрь</t>
  </si>
  <si>
    <t>74/5/4</t>
  </si>
  <si>
    <t>Водонагреватель накопительный ВН-100В Ресанта</t>
  </si>
  <si>
    <t>63/6/17</t>
  </si>
  <si>
    <t>Стабилизатор 8000/1 АСН  Ц Ресанта  LUX</t>
  </si>
  <si>
    <t>70/13/18</t>
  </si>
  <si>
    <t>Мотобур GGD-62 HUTER</t>
  </si>
  <si>
    <t>65/7</t>
  </si>
  <si>
    <t>Сварочный полуавтомат САИПА-135 (MIG/MAG)  Ресанта</t>
  </si>
  <si>
    <t>63/6/35</t>
  </si>
  <si>
    <t>73/5/1/10</t>
  </si>
  <si>
    <t>Стремянка стальная СС 1х6 Вихрь</t>
  </si>
  <si>
    <t>71/1/21</t>
  </si>
  <si>
    <t>Аккумулятор ДА 18-2Li (для GET18-2 Li, ЭТ-20-2ЛИ) HLN</t>
  </si>
  <si>
    <t>72/23/1</t>
  </si>
  <si>
    <t>Отбойный молоток ОМ-1750Э Вихрь</t>
  </si>
  <si>
    <t>68/1/11</t>
  </si>
  <si>
    <t>Автономная станция водоснабжения   АСВ-1200/50 Н Вихрь</t>
  </si>
  <si>
    <t>68/5/6</t>
  </si>
  <si>
    <t>Фекальный насос ФН-2200Л Вихрь</t>
  </si>
  <si>
    <t>71/8/67</t>
  </si>
  <si>
    <t>Аккумулятор для ДА-24Л-2К и ДА-24Л-2К-У (АКБ24Л1 KPV)</t>
  </si>
  <si>
    <t>71/3/45</t>
  </si>
  <si>
    <t>Грунтозацеп 320/90 для МК-7000, МК-7500, МК-8000 (шестигранник 23 мм) (комп.2шт.)</t>
  </si>
  <si>
    <t>71/6/12</t>
  </si>
  <si>
    <t>Кабель с электродержателем 36 кв.мм, 5м</t>
  </si>
  <si>
    <t>67/1/31</t>
  </si>
  <si>
    <t>Тепловая дизельная пушка ТДП-10000 Ресанта</t>
  </si>
  <si>
    <t>72/18/3</t>
  </si>
  <si>
    <t>Торцовочная пила ПТ-255ПЛ Вихрь</t>
  </si>
  <si>
    <t>63/6/18</t>
  </si>
  <si>
    <t>Стабилизатор 10000/1 АСН  Ц Ресанта  LUX</t>
  </si>
  <si>
    <t>71/1/18</t>
  </si>
  <si>
    <t>Аккумулятор ДА 18-2Li (для GET18-2 Li) SAF</t>
  </si>
  <si>
    <t>71/3/47</t>
  </si>
  <si>
    <t xml:space="preserve">Грунтозацеп с кронштейном для GMC-5.5,GMC-6.5 (комплект 2 шт.) 320*90*120 </t>
  </si>
  <si>
    <t>70/8/21</t>
  </si>
  <si>
    <t>Мойка МР-170Б Ресанта</t>
  </si>
  <si>
    <t>65/78</t>
  </si>
  <si>
    <t>Сварочный аппарат  инверторный САИ-205Т LUX Ресанта</t>
  </si>
  <si>
    <t>70/5/7</t>
  </si>
  <si>
    <t>Мотокультиватор GMC-5,0</t>
  </si>
  <si>
    <t>74/1/14</t>
  </si>
  <si>
    <t>Бетономешалка БМ-160П Вихрь</t>
  </si>
  <si>
    <t>64/1/3</t>
  </si>
  <si>
    <t xml:space="preserve">2500L DY Электрогенератор </t>
  </si>
  <si>
    <t>64/1/34</t>
  </si>
  <si>
    <t>Комплект колёс и ручек для бензогенераторов DY6500,DY8000,DY9500,DY11000 L/LX/LX-3/LXA/LXW Huter</t>
  </si>
  <si>
    <t>75/11/4</t>
  </si>
  <si>
    <t>Дисковая пила ДП-235/2200 Ресанта</t>
  </si>
  <si>
    <t>63/1/6</t>
  </si>
  <si>
    <t>Стабилизатор 5000/1   АСН ЭМ</t>
  </si>
  <si>
    <t>73/5/1/11</t>
  </si>
  <si>
    <t>Стремянка стальная СС 1х7 Вихрь</t>
  </si>
  <si>
    <t>67/1/28</t>
  </si>
  <si>
    <t>Тепловая дизельная пушка ТДП-15000 Ресанта</t>
  </si>
  <si>
    <t>64/1/4</t>
  </si>
  <si>
    <t xml:space="preserve">3000L DY Электрогенератор </t>
  </si>
  <si>
    <t>64/1/56</t>
  </si>
  <si>
    <t>Электрогенератор DY3.0A Huter</t>
  </si>
  <si>
    <t>68/3/4</t>
  </si>
  <si>
    <t>Насос скважинный СН-100</t>
  </si>
  <si>
    <t>68/3/6</t>
  </si>
  <si>
    <t>Насос скважинный СН-135</t>
  </si>
  <si>
    <t>61/49/4</t>
  </si>
  <si>
    <t>УБП-1000</t>
  </si>
  <si>
    <t>64/10/4</t>
  </si>
  <si>
    <t>Инверторный генератор DN1500i Huter</t>
  </si>
  <si>
    <t>65/30</t>
  </si>
  <si>
    <t>Сварочный аппарат  инверторный  САИ 190 ПРОФ</t>
  </si>
  <si>
    <t>63/4/1</t>
  </si>
  <si>
    <t>Стабилизатор  трехфазный АСН-  3 000/3 Ресанта</t>
  </si>
  <si>
    <t>71/3/75</t>
  </si>
  <si>
    <t>Колесо 19х7-8</t>
  </si>
  <si>
    <t>70/8/22</t>
  </si>
  <si>
    <t>Мойка МР-200П Ресанта</t>
  </si>
  <si>
    <t>65/72</t>
  </si>
  <si>
    <t>Сварочный аппарат  инверторный САИ-250Т LUX Ресанта</t>
  </si>
  <si>
    <t>70/5/21</t>
  </si>
  <si>
    <t>Мотокультиватор GMC-6.8 Huter</t>
  </si>
  <si>
    <t>70/5/1</t>
  </si>
  <si>
    <t>Мотокультиватор GMC-5,5</t>
  </si>
  <si>
    <t>71/3/49</t>
  </si>
  <si>
    <t>Окучник дисковый</t>
  </si>
  <si>
    <t>72/22/2</t>
  </si>
  <si>
    <t>Электрический плиткорез ЭП-200/620 Вихрь</t>
  </si>
  <si>
    <t>73/5/1/3</t>
  </si>
  <si>
    <t>Стремянка алюминиевая СА 1х5 Вихрь</t>
  </si>
  <si>
    <t>63/1/7</t>
  </si>
  <si>
    <t>Стабилизатор 8000/1   АСН  ЭМ</t>
  </si>
  <si>
    <t>70/13/5</t>
  </si>
  <si>
    <t>Бур AG-250 HUTER</t>
  </si>
  <si>
    <t>74/3/10</t>
  </si>
  <si>
    <t>Компрессор КМП-400/50Р Вихрь</t>
  </si>
  <si>
    <t>73/5/1/12</t>
  </si>
  <si>
    <t>Стремянка стальная СС 1х8 Вихрь</t>
  </si>
  <si>
    <t>63/5/9</t>
  </si>
  <si>
    <t>Автотрансформатор TDGC2-0,5 К</t>
  </si>
  <si>
    <t>70/8/18</t>
  </si>
  <si>
    <t>Мойка Huter W210i PROFESSIONAL</t>
  </si>
  <si>
    <t>65/8</t>
  </si>
  <si>
    <t>Сварочный полуавтомат САИПА-165 (MIG/MAG)  Ресанта</t>
  </si>
  <si>
    <t>65/31</t>
  </si>
  <si>
    <t>Сварочный аппарат  инверторный   САИ 250 ПРОФ</t>
  </si>
  <si>
    <t>73/7/2/5</t>
  </si>
  <si>
    <t>Шланг поливочный ПВХ усиленный, пищевой трехслойный армированный 3/4, 50 м (жёлтый) Вихрь</t>
  </si>
  <si>
    <t>74/3/9</t>
  </si>
  <si>
    <t>Компрессор КМП-400/100 Вихрь</t>
  </si>
  <si>
    <t>65/56</t>
  </si>
  <si>
    <t>Сварочный полуавтомат САИПА-200C (MIG/MAG) Ресанта</t>
  </si>
  <si>
    <t>70/5/23</t>
  </si>
  <si>
    <t>Мотокультиватор GMC-4.0 Huter</t>
  </si>
  <si>
    <t>64/1/21</t>
  </si>
  <si>
    <t>4000L DY Электрогенератор</t>
  </si>
  <si>
    <t>71/3/76</t>
  </si>
  <si>
    <t>Колесо 5х12</t>
  </si>
  <si>
    <t>63/4/2</t>
  </si>
  <si>
    <t>Стабилизатор 4 500/3 АСН   ЭМ</t>
  </si>
  <si>
    <t>70/7/20</t>
  </si>
  <si>
    <t>Насадка-снегоуборщик для подметательной машины</t>
  </si>
  <si>
    <t>75/18/1</t>
  </si>
  <si>
    <t>Торцовочная пила ТП-255ПЛ Ресанта</t>
  </si>
  <si>
    <t>64/1/10</t>
  </si>
  <si>
    <t>3000LX DY Электрогенератор  - электростартер</t>
  </si>
  <si>
    <t>70/8/23</t>
  </si>
  <si>
    <t>Мойка МР-200БП Ресанта</t>
  </si>
  <si>
    <t>70/14/1</t>
  </si>
  <si>
    <t>Дровокол электрический HLS-5500 HUTER</t>
  </si>
  <si>
    <t>70/14/2</t>
  </si>
  <si>
    <t>Дровокол электрический HLS-5500H HUTER</t>
  </si>
  <si>
    <t>70/5/8</t>
  </si>
  <si>
    <t>Мотокультиватор GMC-7.0 Huter</t>
  </si>
  <si>
    <t>70/13/12</t>
  </si>
  <si>
    <t>Бур AW-150 HUTER (для льда)</t>
  </si>
  <si>
    <t>64/10/6</t>
  </si>
  <si>
    <t>Инверторный генератор DN2700i Huter</t>
  </si>
  <si>
    <t>68/6/2</t>
  </si>
  <si>
    <t>Гидроаккумулятор ГА-50</t>
  </si>
  <si>
    <t>65/24</t>
  </si>
  <si>
    <t>Сварочный полуавтомат многофункциональный САИПА-190МФ (MIG/MAG/TIG) Ресанта</t>
  </si>
  <si>
    <t>70/5/6</t>
  </si>
  <si>
    <t>Мотокультиватор GMC-6,5</t>
  </si>
  <si>
    <t>65/33</t>
  </si>
  <si>
    <t>Инверторный плазменный резак ИПР-40К Ресанта</t>
  </si>
  <si>
    <t>70/5/20</t>
  </si>
  <si>
    <t>Сельскохозяйственная машина МК-7000PС без колес Huter</t>
  </si>
  <si>
    <t>67/1/10</t>
  </si>
  <si>
    <t>Тепловая дизельная пушка  ТДП-30000</t>
  </si>
  <si>
    <t>63/4/3</t>
  </si>
  <si>
    <t>Cтабилизатор 6 000/3 АСН ЭМ</t>
  </si>
  <si>
    <t>70/5/12</t>
  </si>
  <si>
    <t>Сельскохозяйственная машина МК-7500P-10 Huter</t>
  </si>
  <si>
    <t>65/17</t>
  </si>
  <si>
    <t>Сварочный аппарат   инверторный САИ-230-АД (аргонодуговой)</t>
  </si>
  <si>
    <t>74/3/7</t>
  </si>
  <si>
    <t>Компрессор КМП-400/100P Вихрь</t>
  </si>
  <si>
    <t>65/25</t>
  </si>
  <si>
    <t>Сварочный аппарат  инверторный   САИ 315 3ф</t>
  </si>
  <si>
    <t>67/1/26</t>
  </si>
  <si>
    <t>Тепловая электрическая пушка  ТЭП-24000К (круглая)</t>
  </si>
  <si>
    <t>73/5/1/4</t>
  </si>
  <si>
    <t>Стремянка алюминиевая СА 1х6 Вихрь</t>
  </si>
  <si>
    <t>64/1/50</t>
  </si>
  <si>
    <t>Электрогенератор БГ 2500 Р Ресанта</t>
  </si>
  <si>
    <t>71/3/55</t>
  </si>
  <si>
    <t>Грунтозацеп 540/90 для GMC-5.5,GMC-6.5,GMC-6.8,GMC-7.0 для окучивания (вал 25 мм) (комп. 2 шт.)</t>
  </si>
  <si>
    <t>71/6/73</t>
  </si>
  <si>
    <t>Горелка TIG для САИ ПН, САИПА-190МФ, САИПА-220 Синергия</t>
  </si>
  <si>
    <t>71/3/51</t>
  </si>
  <si>
    <t>Грунтозацеп д/мотоблоков 430/200 (шестигранник 23 мм) (комплект 2 шт)</t>
  </si>
  <si>
    <t>70/5/45</t>
  </si>
  <si>
    <t>Сельскохозяйственная машина МК-7800P-4х2 Huter</t>
  </si>
  <si>
    <t>64/1/22</t>
  </si>
  <si>
    <t>4000LX DY Электрогенератор  - электростартер</t>
  </si>
  <si>
    <t>63/6/11</t>
  </si>
  <si>
    <t>Стабилизатор 15000/1 АСН  Ц</t>
  </si>
  <si>
    <t>70/5/2</t>
  </si>
  <si>
    <t>Сельскохозяйственная машина МК-7000P Huter</t>
  </si>
  <si>
    <t>70/13/17</t>
  </si>
  <si>
    <t>Садовый измельчитель ESH-2800PRO HUTER</t>
  </si>
  <si>
    <t>70/8/24</t>
  </si>
  <si>
    <t>Мойка МР-220ПРОФ Ресанта</t>
  </si>
  <si>
    <t>70/5/25</t>
  </si>
  <si>
    <t>Сельскохозяйственная машина МК-7000P-10 Huter</t>
  </si>
  <si>
    <t>70/5/27</t>
  </si>
  <si>
    <t>Сельскохозяйственная машина МК-7500P BIG FOOT Huter</t>
  </si>
  <si>
    <t>70/5/5</t>
  </si>
  <si>
    <t>Сельскохозяйственная машина МК-7500P Huter</t>
  </si>
  <si>
    <t>67/1/23</t>
  </si>
  <si>
    <t>Тепловая дизельная пушка ТДП-50000 Ресанта</t>
  </si>
  <si>
    <t>64/1/43</t>
  </si>
  <si>
    <t>Электрогенератор БГ 3000 Р Ресанта</t>
  </si>
  <si>
    <t>74/6/1</t>
  </si>
  <si>
    <t>Виброплита VP-35 Huter</t>
  </si>
  <si>
    <t>70/5/29</t>
  </si>
  <si>
    <t>Сельскохозяйственная машина МК-7800P Huter</t>
  </si>
  <si>
    <t>70/5/44</t>
  </si>
  <si>
    <t>Сельскохозяйственная машина МК-7000P-10-4x2 Huter</t>
  </si>
  <si>
    <t>71/3/48</t>
  </si>
  <si>
    <t>Грунтозацеп с кронштейном для GMC-9.0 (комплект 2 шт.) 390/180/120</t>
  </si>
  <si>
    <t>70/5/14</t>
  </si>
  <si>
    <t>Сельскохозяйственная машина MK-8000PВ без ВОМ Huter</t>
  </si>
  <si>
    <t>70/5/28</t>
  </si>
  <si>
    <t>Сельскохозяйственная машина МК-7800PL Huter</t>
  </si>
  <si>
    <t>70/5/10</t>
  </si>
  <si>
    <t>Сельскохозяйственная машина МК-8000P Huter</t>
  </si>
  <si>
    <t>70/5/26</t>
  </si>
  <si>
    <t>Сельскохозяйственная машина МК-7000P BIG FOOT Huter</t>
  </si>
  <si>
    <t>64/1/5</t>
  </si>
  <si>
    <t xml:space="preserve">5000L DY Электрогенератор </t>
  </si>
  <si>
    <t>70/5/32</t>
  </si>
  <si>
    <t>Мотокультиватор БМК-6,5 Ресанта</t>
  </si>
  <si>
    <t>74/6/2</t>
  </si>
  <si>
    <t>Виброплита VP-35W Huter</t>
  </si>
  <si>
    <t>73/7/2/3</t>
  </si>
  <si>
    <t>Шланг резиновый армированный, 18х23-1,0-ВГ. (ТЭП), бухта 50м (черный) Вихрь</t>
  </si>
  <si>
    <t>70/7/22</t>
  </si>
  <si>
    <t>Снегоуборщик  Huter SGC 4000 L</t>
  </si>
  <si>
    <t>70/5/33</t>
  </si>
  <si>
    <t>Мотокультиватор БМК-7.0 Ресанта</t>
  </si>
  <si>
    <t>64/1/6</t>
  </si>
  <si>
    <t xml:space="preserve">6500L DY Электрогенератор </t>
  </si>
  <si>
    <t>64/1/57</t>
  </si>
  <si>
    <t>Электрогенератор DY6.5А Huter</t>
  </si>
  <si>
    <t>70/7/5</t>
  </si>
  <si>
    <t>Снегоуборщик Huter SGC 4000</t>
  </si>
  <si>
    <t>67/1/32</t>
  </si>
  <si>
    <t>Тепловая дизельная пушка ТДП-65000 Ресанта</t>
  </si>
  <si>
    <t>63/6/29</t>
  </si>
  <si>
    <t>Стабилизатор 17000-СПН Ресанта</t>
  </si>
  <si>
    <t>64/1/7</t>
  </si>
  <si>
    <t>6500LX DY Электрогенератор -электростартер</t>
  </si>
  <si>
    <t>65/32</t>
  </si>
  <si>
    <t>Инверторный плазменный резак ИПР-40 Ресанта</t>
  </si>
  <si>
    <t>65/75</t>
  </si>
  <si>
    <t>Сварочный полуавтомат САИПА-220 СИНЕРГИЯ (MIG/MAG) Ресанта</t>
  </si>
  <si>
    <t>63/4/4</t>
  </si>
  <si>
    <t>Cтабилизатор 9 000/3 АСН  ЭМ</t>
  </si>
  <si>
    <t>70/7/17</t>
  </si>
  <si>
    <t>Снегоуборщик  Huter SGC 4100 Wide</t>
  </si>
  <si>
    <t>64/1/44</t>
  </si>
  <si>
    <t>Электрогенератор БГ 4000 Р Ресанта</t>
  </si>
  <si>
    <t>70/5/15</t>
  </si>
  <si>
    <t>Сельскохозяйственная машина MK-8000P/135 Huter</t>
  </si>
  <si>
    <t>70/5/13</t>
  </si>
  <si>
    <t>Сельскохозяйственная машина МК-8000P BIG FOOT Huter</t>
  </si>
  <si>
    <t>64/10/5</t>
  </si>
  <si>
    <t>Инверторный генератор DN4400i Huter</t>
  </si>
  <si>
    <t>63/3/3</t>
  </si>
  <si>
    <t>Стабилизатор 30000/1  АСН ЭМ</t>
  </si>
  <si>
    <t>64/1/33</t>
  </si>
  <si>
    <t>8000L DY Электрогенератор</t>
  </si>
  <si>
    <t>73/5/1/5</t>
  </si>
  <si>
    <t>Стремянка алюминиевая СА 1х7 Вихрь</t>
  </si>
  <si>
    <t>70/5/38</t>
  </si>
  <si>
    <t>Сельскохозяйственная машина МБ-7500P-10 Ресанта</t>
  </si>
  <si>
    <t>63/4/17</t>
  </si>
  <si>
    <t>Стабилизатор трехфазный АСН-15 000/3-Ц Ресанта</t>
  </si>
  <si>
    <t>70/7/1</t>
  </si>
  <si>
    <t>Снегоуборщик Huter SGC 4100</t>
  </si>
  <si>
    <t>70/7/15</t>
  </si>
  <si>
    <t>Снегоуборщик Huter SGC 4100 L</t>
  </si>
  <si>
    <t>70/7/14</t>
  </si>
  <si>
    <t>Снегоуборщик  Huter SGC 4000 Е</t>
  </si>
  <si>
    <t>70/5/37</t>
  </si>
  <si>
    <t>Сельскохозяйственная машина МБ-7000P-10 Ресанта</t>
  </si>
  <si>
    <t>70/7/26</t>
  </si>
  <si>
    <t>Снегоуборщик Huter SGC 4100LX</t>
  </si>
  <si>
    <t>65/59</t>
  </si>
  <si>
    <t>Сварочный аппарат инверторный САИ-250АД AC/DC Ресанта</t>
  </si>
  <si>
    <t>70/7/36</t>
  </si>
  <si>
    <t>Снегоуборщик Huter SGC 5500X</t>
  </si>
  <si>
    <t>64/1/19</t>
  </si>
  <si>
    <t xml:space="preserve">8000LX DY Электрогенератор </t>
  </si>
  <si>
    <t>70/7/13</t>
  </si>
  <si>
    <t>Снегоуборщик Huter SGC 4000В</t>
  </si>
  <si>
    <t>63/6/30</t>
  </si>
  <si>
    <t xml:space="preserve">Стабилизатор 22500-СПН </t>
  </si>
  <si>
    <t>70/5/42</t>
  </si>
  <si>
    <t>Сельскохозяйственная машина МК-7800P PRO Huter</t>
  </si>
  <si>
    <t>70/7/2</t>
  </si>
  <si>
    <t>Снегоуборщик Huter SGC 4800B</t>
  </si>
  <si>
    <t>70/7/16</t>
  </si>
  <si>
    <t>Снегоуборщик  Huter SGC 4800 Е</t>
  </si>
  <si>
    <t>64/1/52</t>
  </si>
  <si>
    <t>Электрогенератор БГ 4000 Э Ресанта</t>
  </si>
  <si>
    <t>64/1/15</t>
  </si>
  <si>
    <t>6500LX DY Электрогенератор с колесами и аккумулятором</t>
  </si>
  <si>
    <t>70/5/4</t>
  </si>
  <si>
    <t>Сельскохозяйственная машина МК-9500P Huter</t>
  </si>
  <si>
    <t>70/5/41</t>
  </si>
  <si>
    <t>Сельскохозяйственная машина МБ-8000P-10 Ресанта</t>
  </si>
  <si>
    <t>70/5/16</t>
  </si>
  <si>
    <t>Сельскохозяйственная машина МК-9500P-10 Huter</t>
  </si>
  <si>
    <t>70/7/21</t>
  </si>
  <si>
    <t>Снегоуборщик Huter SGC 5500B</t>
  </si>
  <si>
    <t>70/5/39</t>
  </si>
  <si>
    <t>Сельскохозяйственная машина МБ-7500P-БФ Ресанта</t>
  </si>
  <si>
    <t>70/5/18</t>
  </si>
  <si>
    <t>Сельскохозяйственная машина МК-13000P Huter</t>
  </si>
  <si>
    <t>70/7/27</t>
  </si>
  <si>
    <t>Снегоуборщик Huter SGC 4800EX (с электростартером)</t>
  </si>
  <si>
    <t>64/1/40</t>
  </si>
  <si>
    <t>Электрогенератор DY 9500 LХ Huter</t>
  </si>
  <si>
    <t>70/5/9</t>
  </si>
  <si>
    <t>Сельскохозяйственная машина МК-11000P Huter</t>
  </si>
  <si>
    <t>64/1/39</t>
  </si>
  <si>
    <t>Электрогенератор DY 9500 L Huter</t>
  </si>
  <si>
    <t>64/1/28</t>
  </si>
  <si>
    <t xml:space="preserve">8000LX-3 DY Электрогенератор </t>
  </si>
  <si>
    <t>70/5/19</t>
  </si>
  <si>
    <t>Сельскохозяйственная машина МК-15000P Huter</t>
  </si>
  <si>
    <t>70/5/40</t>
  </si>
  <si>
    <t>Сельскохозяйственная машина МБ-8000P-БФ Ресанта</t>
  </si>
  <si>
    <t>70/7/29</t>
  </si>
  <si>
    <t>Снегоуборщик СБ 4000 Ресанта</t>
  </si>
  <si>
    <t>63/4/5</t>
  </si>
  <si>
    <t>Стабилизатор 15 000/3 АСН ЭМ</t>
  </si>
  <si>
    <t>67/1/12</t>
  </si>
  <si>
    <t>Тепловая дизельная пушка непрямого нагрева ТДПН-30000</t>
  </si>
  <si>
    <t>64/1/27</t>
  </si>
  <si>
    <t>6500LXA DY Электрогенератор c АВР</t>
  </si>
  <si>
    <t>70/7/19</t>
  </si>
  <si>
    <t>Подметательная машина Huter SGC 4100S</t>
  </si>
  <si>
    <t>70/5/31</t>
  </si>
  <si>
    <t>Сельскохозяйственная машина МК-17000P Huter</t>
  </si>
  <si>
    <t>64/1/32</t>
  </si>
  <si>
    <t>Электрогенератор DY6500LXG Huter</t>
  </si>
  <si>
    <t>65/65</t>
  </si>
  <si>
    <t>Сварочный полуавтомат САИПА-250 (MIG/MAG) Ресанта</t>
  </si>
  <si>
    <t>70/5/17</t>
  </si>
  <si>
    <t>Сельскохозяйственная машина МК-11000PE с электростартером Huter</t>
  </si>
  <si>
    <t>64/1/45</t>
  </si>
  <si>
    <t>70/7/30</t>
  </si>
  <si>
    <t>Снегоуборщик СБ 4100 Ресанта</t>
  </si>
  <si>
    <t>70/7/7</t>
  </si>
  <si>
    <t>Снегоуборщик Huter SGC 6000</t>
  </si>
  <si>
    <t>63/4/18</t>
  </si>
  <si>
    <t>Стабилизатор трехфазный АСН-30 000/3-Ц Ресанта</t>
  </si>
  <si>
    <t>63/4/6</t>
  </si>
  <si>
    <t>Стабилизатор 20 000/3 АСН  ЭМ</t>
  </si>
  <si>
    <t>64/1/30</t>
  </si>
  <si>
    <t>8000LXA DY Электрогенератор  с АВР</t>
  </si>
  <si>
    <t>64/1/41</t>
  </si>
  <si>
    <t>Электрогенератор DY 9500 LХ-3 Huter</t>
  </si>
  <si>
    <t>64/1/46</t>
  </si>
  <si>
    <t>Электрогенератор БГ 6500 Э Ресанта</t>
  </si>
  <si>
    <t>64/1/47</t>
  </si>
  <si>
    <t>Электрогенератор БГ 8000 Р Ресанта</t>
  </si>
  <si>
    <t>70/7/31</t>
  </si>
  <si>
    <t>Снегоуборщик СБ 4100ПФ Ресанта</t>
  </si>
  <si>
    <t>70/7/32</t>
  </si>
  <si>
    <t>Снегоуборщик СБ 4800Б Ресанта</t>
  </si>
  <si>
    <t>70/7/33</t>
  </si>
  <si>
    <t>Снегоуборщик СБ 4800ПЭ Ресанта</t>
  </si>
  <si>
    <t>70/5/34</t>
  </si>
  <si>
    <t>Сельскохозяйственная машина МБ-11000P-12 Ресанта</t>
  </si>
  <si>
    <t>64/1/48</t>
  </si>
  <si>
    <t>Электрогенератор БГ 8000 Э Ресанта</t>
  </si>
  <si>
    <t>63/4/7</t>
  </si>
  <si>
    <t>Стабилизатор 30 000/3 АСН ЭМ</t>
  </si>
  <si>
    <t>70/5/35</t>
  </si>
  <si>
    <t>Сельскохозяйственная машина МБ-13000P-12 Ресанта</t>
  </si>
  <si>
    <t>70/5/36</t>
  </si>
  <si>
    <t>Сельскохозяйственная машина МБ-15000P-12 Ресанта</t>
  </si>
  <si>
    <t>70/7/18</t>
  </si>
  <si>
    <t xml:space="preserve">Снегоуборщик  Huter SGC 8000 </t>
  </si>
  <si>
    <t>64/1/18</t>
  </si>
  <si>
    <t>6500LXW DYЭлектрогенератор с функцией сварки, с колёсами</t>
  </si>
  <si>
    <t>70/7/23</t>
  </si>
  <si>
    <t>Снегоуборщик  Huter SGC 6000CD (на гусеницах)</t>
  </si>
  <si>
    <t>64/1/53</t>
  </si>
  <si>
    <t>Электрогенератор БГ 9500 Р Ресанта</t>
  </si>
  <si>
    <t>64/1/49</t>
  </si>
  <si>
    <t>Электрогенератор БГ 9500 Э Ресанта</t>
  </si>
  <si>
    <t>70/7/34</t>
  </si>
  <si>
    <t>Снегоуборщик СБ 6000Э Ресанта</t>
  </si>
  <si>
    <t>65/68</t>
  </si>
  <si>
    <t>Инверторный плазменный резак ИПР-100 Ресанта</t>
  </si>
  <si>
    <t>70/7/4</t>
  </si>
  <si>
    <t>Снегоуборщик Huter SGC 8100С  (на гусеницах)</t>
  </si>
  <si>
    <t>70/7/24</t>
  </si>
  <si>
    <t>Снегоуборщик  Huter SGC 11000CD (на гусеницах)</t>
  </si>
  <si>
    <t>70/7/3</t>
  </si>
  <si>
    <t>Снегоуборщик  Huter SGC 8100</t>
  </si>
  <si>
    <t>64/1/58</t>
  </si>
  <si>
    <t>Электрогенератор БГ11000Э Ресанта</t>
  </si>
  <si>
    <t>63/4/15</t>
  </si>
  <si>
    <t>Стабилизатор 80 000/3 АСН  ЭМ</t>
  </si>
  <si>
    <t>65/67</t>
  </si>
  <si>
    <t>Сварочный полуавтомат САИПА-350 (MIG/MAG) Ресанта</t>
  </si>
  <si>
    <t>63/4/14</t>
  </si>
  <si>
    <t>Cтабилизатор 45 000/3 АСН ЭМ</t>
  </si>
  <si>
    <t>63/4/10</t>
  </si>
  <si>
    <t>Стабилизатор 60 000/3 АСН  ЭМ</t>
  </si>
  <si>
    <t>63/4/11</t>
  </si>
  <si>
    <t>Стабилизатор 100 000/3 АСН ЭМ</t>
  </si>
  <si>
    <t>63/4/12</t>
  </si>
  <si>
    <t>Стабилизатор 150 000/3 АСН ЭМ</t>
  </si>
  <si>
    <t>65/73</t>
  </si>
  <si>
    <t>Сварочный полуавтомат САИПА-500 (MIG/MAG) Ресанта</t>
  </si>
  <si>
    <t>73/5/1/28</t>
  </si>
  <si>
    <t>Стремянка стальная СС 1х9 Вихрь</t>
  </si>
  <si>
    <t>70/13/6</t>
  </si>
  <si>
    <t>Бур AG-300 HUTER</t>
  </si>
  <si>
    <t>71/3/69</t>
  </si>
  <si>
    <t>Фреза "Гусиные лапки" GMC-5.5,GMC-6.5,GMC-6.8,GMC-7.0 (вал 25 мм) (комп.2 шт.)</t>
  </si>
  <si>
    <t>71/6/2</t>
  </si>
  <si>
    <t>Горелка  САИПА-165</t>
  </si>
  <si>
    <t>71/6/3</t>
  </si>
  <si>
    <t>Горелка  САИПА-220</t>
  </si>
  <si>
    <t>73/7/2/8</t>
  </si>
  <si>
    <t>Шланг поливочный ПВХ усиленный премиум,пищевой трехслойный армированный 3/4, 50 м (чёрн-красн) Вихрь</t>
  </si>
  <si>
    <t>71/3/53</t>
  </si>
  <si>
    <t>Лопата-отвал 1000 мм</t>
  </si>
  <si>
    <t>70/13/13</t>
  </si>
  <si>
    <t>Бур AW-200 HUTER (для льда)</t>
  </si>
  <si>
    <t>71/3/32</t>
  </si>
  <si>
    <t>Окучник двухрядный МБ Салют</t>
  </si>
  <si>
    <t>73/5/1/13</t>
  </si>
  <si>
    <t>Стремянка алюминиевая СА 1х8 Вихрь</t>
  </si>
  <si>
    <t>71/3/52</t>
  </si>
  <si>
    <t>Фреза "Гусиные лапки" МК-7000, МК-7500, МК-8000 (шестигранник 23 мм) (комп.2 шт)</t>
  </si>
  <si>
    <t>73/7/4/5</t>
  </si>
  <si>
    <t>Тачка строительная Т 110-1 Вихрь</t>
  </si>
  <si>
    <t>71/3/70</t>
  </si>
  <si>
    <t>Фреза "Гусиные лапки" МК-9500,МК-11000,МК-13000,МК-15000 (шестиг. 32 мм) (комп.2 шт.)</t>
  </si>
  <si>
    <t>71/3/56</t>
  </si>
  <si>
    <t>Грунтозацеп 600/130 для МК-7000,МК-7500,МК-8000 для окучивания (шестигранник 23 мм) (комп.2 шт.)</t>
  </si>
  <si>
    <t>73/3/5/4</t>
  </si>
  <si>
    <t>Плиткорез рельсовый 600 мм Вихрь</t>
  </si>
  <si>
    <t>73/7/2/12</t>
  </si>
  <si>
    <t>Шланг поливочный ПВХ усиленный премиум,пищевой четырехслойный армированный 3/4, 50м (синий) Вихрь</t>
  </si>
  <si>
    <t>71/3/9</t>
  </si>
  <si>
    <t>Помпа водяная для GMC-9.0</t>
  </si>
  <si>
    <t>71/3/57</t>
  </si>
  <si>
    <t>Грунтозацеп 600/130 для МК-9500,МК-11000,МК-13000,МК-15000 для окучивания (шестиг.32 мм)(комп.2 шт.)</t>
  </si>
  <si>
    <t>73/5/1/23</t>
  </si>
  <si>
    <t>Лестница алюминиевая двухсекционная ЛА 2х7 Вихрь</t>
  </si>
  <si>
    <t>65/48</t>
  </si>
  <si>
    <t>Сварочный аппарат инверторный R-220 Huter</t>
  </si>
  <si>
    <t>73/7/4/6</t>
  </si>
  <si>
    <t>Тачка строительная Т 110-2 Вихрь</t>
  </si>
  <si>
    <t>73/3/5/5</t>
  </si>
  <si>
    <t>Плиткорез рельсовый 700 мм Вихрь</t>
  </si>
  <si>
    <t>68/6/4</t>
  </si>
  <si>
    <t>Гидроаккумулятор ГА-80В Вихрь</t>
  </si>
  <si>
    <t>63/5/1</t>
  </si>
  <si>
    <t>Атотрансформатор (ЛАТР)   TDGC2-  1K    1kVA Ресанта</t>
  </si>
  <si>
    <t>68/6/5</t>
  </si>
  <si>
    <t>Гидроаккумулятор ГА-100В Вихрь</t>
  </si>
  <si>
    <t>73/3/5/6</t>
  </si>
  <si>
    <t>Плиткорез рельсовый 900 мм Вихрь</t>
  </si>
  <si>
    <t>68/6/3</t>
  </si>
  <si>
    <t>Гидроаккумулятор ГА-100</t>
  </si>
  <si>
    <t>73/5/1/6</t>
  </si>
  <si>
    <t>Стремянка алюминиевая СА 1х9 Вихрь</t>
  </si>
  <si>
    <t>73/5/1/30</t>
  </si>
  <si>
    <t>Лестница алюминиевая трёхсекционная ЛА 3х9 Лайт Вихрь</t>
  </si>
  <si>
    <t>73/5/1/24</t>
  </si>
  <si>
    <t>Лестница алюминиевая двухсекционная ЛА 2х9 Вихрь</t>
  </si>
  <si>
    <t>73/3/5/7</t>
  </si>
  <si>
    <t>Плиткорез рельсовый 1200 мм Вихрь</t>
  </si>
  <si>
    <t>63/5/2</t>
  </si>
  <si>
    <t>Атотрансформатор (ЛАТР)   TDGC2-  2K    2kVA Ресанта</t>
  </si>
  <si>
    <t>73/5/1/20</t>
  </si>
  <si>
    <t>Лестница алюминиевая трёхсекционная ЛА 3х7 Вихрь</t>
  </si>
  <si>
    <t>73/5/1/27</t>
  </si>
  <si>
    <t>Лестница алюминиевая двухсекционная ЛА 2х11 Вихрь</t>
  </si>
  <si>
    <t>73/5/1/21</t>
  </si>
  <si>
    <t>Лестница алюминиевая трёхсекционная ЛА 3х8 Вихрь</t>
  </si>
  <si>
    <t>73/5/1/14</t>
  </si>
  <si>
    <t>Лестница-трансформер ЛТА 4х3 Вихрь</t>
  </si>
  <si>
    <t>71/6/6</t>
  </si>
  <si>
    <t>Плазменная горелка для ИПР-25, ИПР-40</t>
  </si>
  <si>
    <t>73/5/1/31</t>
  </si>
  <si>
    <t>Лестница алюминиевая трёхсекционная ЛА 3х12 Лайт Вихрь</t>
  </si>
  <si>
    <t>73/5/1/25</t>
  </si>
  <si>
    <t>Лестница - помост алюминиевая универсальная ЛПА 3-У Вихрь</t>
  </si>
  <si>
    <t>63/5/3</t>
  </si>
  <si>
    <t>Автотрансформатор (ЛАТР)   TDGC2-  3К    3kVA Ресанта</t>
  </si>
  <si>
    <t>71/6/46</t>
  </si>
  <si>
    <t>Горелка с жидкостным охлаждением для САИПА-350, 3м</t>
  </si>
  <si>
    <t>73/5/1/16</t>
  </si>
  <si>
    <t>Лестница алюминиевая трёхсекционная ЛА 3х9 Вихрь</t>
  </si>
  <si>
    <t>71/1/17</t>
  </si>
  <si>
    <t>Аккумулятор ДА 36-4Li (для CLM-36 Li,GET36-3 Li,GET36-4 Li) SAF</t>
  </si>
  <si>
    <t>71/6/47</t>
  </si>
  <si>
    <t>Горелка с жидкостным охлаждением для САИПА-500, 3м</t>
  </si>
  <si>
    <t>73/5/1/15</t>
  </si>
  <si>
    <t>Лестница-трансформер ЛТА 4х4 Вихрь</t>
  </si>
  <si>
    <t>73/5/1/26</t>
  </si>
  <si>
    <t>Вышка - тура алюминиевая ВТА-3М 2х7 Вихрь</t>
  </si>
  <si>
    <t>71/6/59</t>
  </si>
  <si>
    <t>Плазменная горелка для ИПР-100 6м</t>
  </si>
  <si>
    <t>73/5/1/17</t>
  </si>
  <si>
    <t>Лестница алюминиевая трёхсекционная ЛА 3х10 Вихрь</t>
  </si>
  <si>
    <t>71/6/74</t>
  </si>
  <si>
    <t>Сварочная горелка Spool Gun для САИПА-220 Синергия</t>
  </si>
  <si>
    <t>73/5/1/22</t>
  </si>
  <si>
    <t>Лестница-трансформер ЛТА 4х5 Вихрь</t>
  </si>
  <si>
    <t>73/5/1/18</t>
  </si>
  <si>
    <t>Лестница алюминиевая трёхсекционная ЛА 3х11 Вихрь</t>
  </si>
  <si>
    <t>71/3/58</t>
  </si>
  <si>
    <t>Картофелекопалка вибрационная для для МК-7000,МК-7500</t>
  </si>
  <si>
    <t>73/5/1/19</t>
  </si>
  <si>
    <t>Лестница алюминиевая трёхсекционная ЛА 3х12 Вихрь</t>
  </si>
  <si>
    <t>63/5/4</t>
  </si>
  <si>
    <t>Автотрансформатор (ЛАТР)   TDGC2-  5К    5kVA Ресанта</t>
  </si>
  <si>
    <t>71/3/71</t>
  </si>
  <si>
    <t>Роторная косилка РК-850Р для МК-7000 и МК-7500 Huter</t>
  </si>
  <si>
    <t>73/5/1/29</t>
  </si>
  <si>
    <t>Лестница алюминиевая трёхсекционная ЛА 3х14 Вихрь</t>
  </si>
  <si>
    <t>71/3/63</t>
  </si>
  <si>
    <t>Прицеп для мотоблока 290 кг Huter</t>
  </si>
  <si>
    <t>71/3/59</t>
  </si>
  <si>
    <t>Роторная косилка РК-850В-14</t>
  </si>
  <si>
    <t>71/3/60</t>
  </si>
  <si>
    <t>Роторная косилка РК-850В-18</t>
  </si>
  <si>
    <t>71/3/64</t>
  </si>
  <si>
    <t>Прицеп для мотоблока 360 кг Huter</t>
  </si>
  <si>
    <t>71/3/65</t>
  </si>
  <si>
    <t>Прицеп для мотоблока 500 кг Huter</t>
  </si>
  <si>
    <t>71/6/45</t>
  </si>
  <si>
    <t>Система жидкостного охлаждения СО-6, 6л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</si>
</sst>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Calibri"/>
      <charset val="134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.sfui-regular"/>
    </font>
    <font>
      <sz val="7"/>
      <name val="Helvetica"/>
    </font>
    <font>
      <sz val="8"/>
      <color rgb="FF00000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color indexed="18"/>
      <name val="Arial"/>
      <family val="2"/>
      <charset val="204"/>
    </font>
    <font>
      <sz val="11"/>
      <name val="Calibri"/>
      <family val="2"/>
      <charset val="204"/>
    </font>
    <font>
      <b/>
      <sz val="10"/>
      <color indexed="18"/>
      <name val="Arial"/>
    </font>
    <font>
      <b/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</font>
    <font>
      <b/>
      <sz val="9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</fills>
  <borders count="8">
    <border>
      <left/>
      <right/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AAAAA"/>
      </left>
      <right/>
      <top style="medium">
        <color rgb="FFAAAAAA"/>
      </top>
      <bottom style="medium">
        <color rgb="FFAAAAAA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8" fillId="0" borderId="0"/>
    <xf numFmtId="0" fontId="1" fillId="0" borderId="0"/>
  </cellStyleXfs>
  <cellXfs count="58">
    <xf numFmtId="0" fontId="0" fillId="0" borderId="0" xfId="0">
      <alignment vertical="center"/>
    </xf>
    <xf numFmtId="0" fontId="2" fillId="0" borderId="0" xfId="0" applyFont="1" applyAlignment="1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top" wrapText="1"/>
    </xf>
    <xf numFmtId="14" fontId="4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4" fontId="6" fillId="3" borderId="2" xfId="1" applyNumberFormat="1" applyFont="1" applyFill="1" applyBorder="1" applyAlignment="1">
      <alignment horizontal="right" vertical="top" wrapText="1"/>
    </xf>
    <xf numFmtId="4" fontId="7" fillId="3" borderId="2" xfId="1" applyNumberFormat="1" applyFont="1" applyFill="1" applyBorder="1" applyAlignment="1">
      <alignment horizontal="right" vertical="top" wrapText="1"/>
    </xf>
    <xf numFmtId="16" fontId="4" fillId="2" borderId="1" xfId="0" applyNumberFormat="1" applyFont="1" applyFill="1" applyBorder="1" applyAlignment="1">
      <alignment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4" fillId="2" borderId="4" xfId="0" applyNumberFormat="1" applyFont="1" applyFill="1" applyBorder="1" applyAlignment="1">
      <alignment vertical="top" wrapText="1"/>
    </xf>
    <xf numFmtId="4" fontId="7" fillId="3" borderId="5" xfId="1" applyNumberFormat="1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14" fontId="4" fillId="4" borderId="1" xfId="0" applyNumberFormat="1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4" fontId="7" fillId="4" borderId="2" xfId="1" applyNumberFormat="1" applyFont="1" applyFill="1" applyBorder="1" applyAlignment="1">
      <alignment horizontal="right" vertical="top" wrapText="1"/>
    </xf>
    <xf numFmtId="0" fontId="0" fillId="4" borderId="0" xfId="0" applyFill="1">
      <alignment vertical="center"/>
    </xf>
    <xf numFmtId="4" fontId="9" fillId="3" borderId="2" xfId="1" applyNumberFormat="1" applyFont="1" applyFill="1" applyBorder="1" applyAlignment="1">
      <alignment horizontal="right" vertical="top" wrapText="1"/>
    </xf>
    <xf numFmtId="14" fontId="4" fillId="4" borderId="4" xfId="0" applyNumberFormat="1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4" fontId="9" fillId="4" borderId="2" xfId="1" applyNumberFormat="1" applyFont="1" applyFill="1" applyBorder="1" applyAlignment="1">
      <alignment horizontal="right" vertical="top" wrapText="1"/>
    </xf>
    <xf numFmtId="0" fontId="0" fillId="0" borderId="0" xfId="0" applyAlignment="1"/>
    <xf numFmtId="0" fontId="10" fillId="4" borderId="3" xfId="0" applyNumberFormat="1" applyFont="1" applyFill="1" applyBorder="1" applyAlignment="1">
      <alignment horizontal="center" vertical="center" wrapText="1"/>
    </xf>
    <xf numFmtId="0" fontId="10" fillId="5" borderId="3" xfId="0" applyNumberFormat="1" applyFont="1" applyFill="1" applyBorder="1" applyAlignment="1">
      <alignment horizontal="center" vertical="center" wrapText="1"/>
    </xf>
    <xf numFmtId="0" fontId="11" fillId="5" borderId="3" xfId="0" applyNumberFormat="1" applyFont="1" applyFill="1" applyBorder="1" applyAlignment="1">
      <alignment horizontal="center" vertical="center" wrapText="1"/>
    </xf>
    <xf numFmtId="0" fontId="15" fillId="0" borderId="3" xfId="3" applyNumberFormat="1" applyFont="1" applyBorder="1" applyAlignment="1">
      <alignment vertical="top" wrapText="1"/>
    </xf>
    <xf numFmtId="0" fontId="1" fillId="0" borderId="3" xfId="3" applyNumberFormat="1" applyFont="1" applyBorder="1" applyAlignment="1">
      <alignment vertical="top" wrapText="1"/>
    </xf>
    <xf numFmtId="4" fontId="1" fillId="0" borderId="3" xfId="3" applyNumberFormat="1" applyFont="1" applyBorder="1" applyAlignment="1">
      <alignment horizontal="right" vertical="top"/>
    </xf>
    <xf numFmtId="2" fontId="1" fillId="0" borderId="3" xfId="3" applyNumberFormat="1" applyFont="1" applyBorder="1" applyAlignment="1">
      <alignment horizontal="right" vertical="top"/>
    </xf>
    <xf numFmtId="0" fontId="14" fillId="0" borderId="3" xfId="3" applyNumberFormat="1" applyFont="1" applyBorder="1" applyAlignment="1">
      <alignment vertical="top" wrapText="1" indent="2"/>
    </xf>
    <xf numFmtId="4" fontId="14" fillId="0" borderId="3" xfId="3" applyNumberFormat="1" applyFont="1" applyBorder="1" applyAlignment="1">
      <alignment horizontal="right" vertical="top"/>
    </xf>
    <xf numFmtId="2" fontId="14" fillId="0" borderId="3" xfId="3" applyNumberFormat="1" applyFont="1" applyBorder="1" applyAlignment="1">
      <alignment horizontal="right" vertical="top"/>
    </xf>
    <xf numFmtId="0" fontId="14" fillId="0" borderId="3" xfId="3" applyNumberFormat="1" applyFont="1" applyBorder="1" applyAlignment="1">
      <alignment horizontal="right" vertical="top"/>
    </xf>
    <xf numFmtId="0" fontId="15" fillId="0" borderId="3" xfId="3" applyNumberFormat="1" applyFont="1" applyBorder="1" applyAlignment="1">
      <alignment vertical="top"/>
    </xf>
    <xf numFmtId="4" fontId="15" fillId="0" borderId="3" xfId="3" applyNumberFormat="1" applyFont="1" applyBorder="1" applyAlignment="1">
      <alignment horizontal="right" vertical="top"/>
    </xf>
    <xf numFmtId="2" fontId="15" fillId="0" borderId="3" xfId="3" applyNumberFormat="1" applyFont="1" applyBorder="1" applyAlignment="1">
      <alignment horizontal="right" vertical="top"/>
    </xf>
    <xf numFmtId="0" fontId="15" fillId="10" borderId="3" xfId="3" applyNumberFormat="1" applyFont="1" applyFill="1" applyBorder="1" applyAlignment="1">
      <alignment vertical="top" wrapText="1"/>
    </xf>
    <xf numFmtId="0" fontId="15" fillId="7" borderId="3" xfId="3" applyNumberFormat="1" applyFont="1" applyFill="1" applyBorder="1" applyAlignment="1">
      <alignment vertical="top" wrapText="1"/>
    </xf>
    <xf numFmtId="0" fontId="15" fillId="8" borderId="3" xfId="3" applyNumberFormat="1" applyFont="1" applyFill="1" applyBorder="1" applyAlignment="1">
      <alignment vertical="top" wrapText="1"/>
    </xf>
    <xf numFmtId="0" fontId="15" fillId="9" borderId="3" xfId="3" applyNumberFormat="1" applyFont="1" applyFill="1" applyBorder="1" applyAlignment="1">
      <alignment vertical="top" wrapText="1"/>
    </xf>
    <xf numFmtId="0" fontId="16" fillId="0" borderId="7" xfId="0" applyNumberFormat="1" applyFont="1" applyBorder="1" applyAlignment="1">
      <alignment horizontal="center" vertical="center" wrapText="1"/>
    </xf>
    <xf numFmtId="0" fontId="16" fillId="0" borderId="3" xfId="0" applyNumberFormat="1" applyFont="1" applyBorder="1" applyAlignment="1">
      <alignment vertical="center" wrapText="1"/>
    </xf>
    <xf numFmtId="0" fontId="16" fillId="0" borderId="3" xfId="0" applyNumberFormat="1" applyFont="1" applyBorder="1" applyAlignment="1">
      <alignment horizontal="center" vertical="center" wrapText="1"/>
    </xf>
    <xf numFmtId="0" fontId="16" fillId="4" borderId="3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Border="1" applyAlignment="1">
      <alignment wrapText="1"/>
    </xf>
    <xf numFmtId="0" fontId="17" fillId="0" borderId="3" xfId="0" applyNumberFormat="1" applyFont="1" applyBorder="1" applyAlignment="1">
      <alignment wrapText="1"/>
    </xf>
    <xf numFmtId="4" fontId="17" fillId="0" borderId="3" xfId="0" applyNumberFormat="1" applyFont="1" applyBorder="1" applyAlignment="1">
      <alignment horizontal="right" vertical="center" wrapText="1"/>
    </xf>
    <xf numFmtId="4" fontId="17" fillId="6" borderId="3" xfId="0" applyNumberFormat="1" applyFont="1" applyFill="1" applyBorder="1" applyAlignment="1">
      <alignment horizontal="right" vertical="center" wrapText="1"/>
    </xf>
    <xf numFmtId="4" fontId="17" fillId="5" borderId="3" xfId="0" applyNumberFormat="1" applyFont="1" applyFill="1" applyBorder="1" applyAlignment="1">
      <alignment horizontal="right" vertical="center" wrapText="1"/>
    </xf>
    <xf numFmtId="10" fontId="17" fillId="5" borderId="3" xfId="0" applyNumberFormat="1" applyFont="1" applyFill="1" applyBorder="1" applyAlignment="1">
      <alignment horizontal="right" vertical="center" wrapText="1"/>
    </xf>
    <xf numFmtId="2" fontId="17" fillId="0" borderId="3" xfId="0" applyNumberFormat="1" applyFont="1" applyBorder="1" applyAlignment="1">
      <alignment horizontal="right" vertical="center" wrapText="1"/>
    </xf>
  </cellXfs>
  <cellStyles count="4">
    <cellStyle name="Обычный" xfId="0" builtinId="0"/>
    <cellStyle name="Обычный 2" xfId="2" xr:uid="{00000000-0005-0000-0000-000030000000}"/>
    <cellStyle name="Обычный_Лист1" xfId="3" xr:uid="{D8E6B8DA-AFAE-43F6-AEC8-9874B229B2F0}"/>
    <cellStyle name="Обычный_по продажам" xfId="1" xr:uid="{B5C96199-3E15-4CEA-B2DB-0AB89B72CB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7;&#1088;&#1072;&#1081;&#1089;%2012.11.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0%20&#1092;&#1072;&#1081;&#1083;%20&#1076;&#1083;&#1103;%20&#1079;&#1072;&#1075;&#1088;&#1091;&#1079;&#1082;&#1080;%20&#1094;&#1077;&#1085;%20&#1074;%20&#1073;&#1072;&#1079;&#10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5">
          <cell r="A5" t="str">
            <v>Прайс лист на дату: 12.11.2021</v>
          </cell>
        </row>
        <row r="7">
          <cell r="A7" t="str">
            <v>Атрикул</v>
          </cell>
          <cell r="B7" t="str">
            <v>Наименование товаров</v>
          </cell>
          <cell r="E7" t="str">
            <v xml:space="preserve">Дилерская цена  </v>
          </cell>
          <cell r="F7" t="str">
            <v>Дилерская</v>
          </cell>
          <cell r="G7" t="str">
            <v>Крупнооптовая</v>
          </cell>
          <cell r="H7" t="str">
            <v>Оптовая</v>
          </cell>
          <cell r="I7" t="str">
            <v xml:space="preserve">Розничная цена </v>
          </cell>
        </row>
        <row r="10">
          <cell r="A10" t="str">
            <v>72/24/1</v>
          </cell>
          <cell r="B10" t="str">
            <v>Гайковёрт сетевой ГС-1100 Вихрь, шт</v>
          </cell>
          <cell r="E10">
            <v>23524</v>
          </cell>
          <cell r="F10">
            <v>24468</v>
          </cell>
          <cell r="G10">
            <v>25180</v>
          </cell>
          <cell r="H10">
            <v>26347</v>
          </cell>
          <cell r="I10">
            <v>33673</v>
          </cell>
        </row>
        <row r="12">
          <cell r="A12" t="str">
            <v>72/11/8</v>
          </cell>
          <cell r="B12" t="str">
            <v>АКЦИЯ! Дисковая пила ДП-160/1200 Вихрь, шт</v>
          </cell>
          <cell r="E12">
            <v>17484</v>
          </cell>
          <cell r="F12">
            <v>18182</v>
          </cell>
          <cell r="G12">
            <v>18712</v>
          </cell>
          <cell r="H12">
            <v>19581</v>
          </cell>
          <cell r="I12">
            <v>25024</v>
          </cell>
        </row>
        <row r="13">
          <cell r="A13" t="str">
            <v>72/11/3</v>
          </cell>
          <cell r="B13" t="str">
            <v>Дисковая пила ДП-140/1100 Вихрь , шт</v>
          </cell>
          <cell r="E13">
            <v>18600</v>
          </cell>
          <cell r="F13">
            <v>19344</v>
          </cell>
          <cell r="G13">
            <v>19911</v>
          </cell>
          <cell r="H13">
            <v>20832</v>
          </cell>
          <cell r="I13">
            <v>26626</v>
          </cell>
        </row>
        <row r="14">
          <cell r="A14" t="str">
            <v>72/11/4</v>
          </cell>
          <cell r="B14" t="str">
            <v>Дисковая пила ДП-160/1300 Вихрь , шт</v>
          </cell>
          <cell r="E14">
            <v>19693</v>
          </cell>
          <cell r="F14">
            <v>20479</v>
          </cell>
          <cell r="G14">
            <v>21078</v>
          </cell>
          <cell r="H14">
            <v>22055</v>
          </cell>
          <cell r="I14">
            <v>28188</v>
          </cell>
        </row>
        <row r="15">
          <cell r="A15" t="str">
            <v>72/11/1</v>
          </cell>
          <cell r="B15" t="str">
            <v>Дисковая пила ДП-185/1600 Вихрь , шт</v>
          </cell>
          <cell r="E15">
            <v>21330</v>
          </cell>
          <cell r="F15">
            <v>22181</v>
          </cell>
          <cell r="G15">
            <v>22832</v>
          </cell>
          <cell r="H15">
            <v>23887</v>
          </cell>
          <cell r="I15">
            <v>30530</v>
          </cell>
        </row>
        <row r="16">
          <cell r="A16" t="str">
            <v>72/11/6</v>
          </cell>
          <cell r="B16" t="str">
            <v>Дисковая пила ДП-190/1800 Вихрь , шт</v>
          </cell>
          <cell r="E16">
            <v>22432</v>
          </cell>
          <cell r="F16">
            <v>23329</v>
          </cell>
          <cell r="G16">
            <v>24008</v>
          </cell>
          <cell r="H16">
            <v>25119</v>
          </cell>
          <cell r="I16">
            <v>32105</v>
          </cell>
        </row>
        <row r="17">
          <cell r="A17" t="str">
            <v>72/11/7</v>
          </cell>
          <cell r="B17" t="str">
            <v>Дисковая пила ДП-200СТ Вихрь, шт</v>
          </cell>
          <cell r="E17">
            <v>31736</v>
          </cell>
          <cell r="F17">
            <v>33006</v>
          </cell>
          <cell r="G17">
            <v>33968</v>
          </cell>
          <cell r="H17">
            <v>35545</v>
          </cell>
          <cell r="I17">
            <v>45425</v>
          </cell>
        </row>
        <row r="18">
          <cell r="A18" t="str">
            <v>72/11/5</v>
          </cell>
          <cell r="B18" t="str">
            <v>Дисковая пила ДП-210/2000 Вихрь, шт</v>
          </cell>
          <cell r="E18">
            <v>33350</v>
          </cell>
          <cell r="F18">
            <v>34680</v>
          </cell>
          <cell r="G18">
            <v>35693</v>
          </cell>
          <cell r="H18">
            <v>37349</v>
          </cell>
          <cell r="I18">
            <v>47734</v>
          </cell>
        </row>
        <row r="19">
          <cell r="A19" t="str">
            <v>72/11/2</v>
          </cell>
          <cell r="B19" t="str">
            <v>Дисковая пила ДП-235/2200 Вихрь , шт</v>
          </cell>
          <cell r="E19">
            <v>41952</v>
          </cell>
          <cell r="F19">
            <v>43631</v>
          </cell>
          <cell r="G19">
            <v>44905</v>
          </cell>
          <cell r="H19">
            <v>46988</v>
          </cell>
          <cell r="I19">
            <v>60049</v>
          </cell>
        </row>
        <row r="21">
          <cell r="A21" t="str">
            <v>72/8/7</v>
          </cell>
          <cell r="B21" t="str">
            <v>АКЦИЯ! Дрель ударная ДУ-500 Вихрь, шт</v>
          </cell>
          <cell r="E21">
            <v>8012</v>
          </cell>
          <cell r="F21">
            <v>8333</v>
          </cell>
          <cell r="G21">
            <v>8575</v>
          </cell>
          <cell r="H21">
            <v>8975</v>
          </cell>
          <cell r="I21">
            <v>11466</v>
          </cell>
        </row>
        <row r="22">
          <cell r="A22" t="str">
            <v>72/8/5</v>
          </cell>
          <cell r="B22" t="str">
            <v>Дрель безударная Д-550Б Вихрь , шт</v>
          </cell>
          <cell r="E22">
            <v>8603</v>
          </cell>
          <cell r="F22">
            <v>8947</v>
          </cell>
          <cell r="G22">
            <v>9212</v>
          </cell>
          <cell r="H22">
            <v>9635</v>
          </cell>
          <cell r="I22">
            <v>12315</v>
          </cell>
        </row>
        <row r="23">
          <cell r="A23" t="str">
            <v>72/8/4</v>
          </cell>
          <cell r="B23" t="str">
            <v>Дрель ударная ДУ-1100 Вихрь , шт</v>
          </cell>
          <cell r="E23">
            <v>16410</v>
          </cell>
          <cell r="F23">
            <v>17066</v>
          </cell>
          <cell r="G23">
            <v>17568</v>
          </cell>
          <cell r="H23">
            <v>18381</v>
          </cell>
          <cell r="I23">
            <v>23490</v>
          </cell>
        </row>
        <row r="24">
          <cell r="A24" t="str">
            <v>72/8/9</v>
          </cell>
          <cell r="B24" t="str">
            <v>Дрель ударная ДУ-1200/2 Вихрь , шт</v>
          </cell>
          <cell r="E24">
            <v>23669</v>
          </cell>
          <cell r="F24">
            <v>24612</v>
          </cell>
          <cell r="G24">
            <v>25333</v>
          </cell>
          <cell r="H24">
            <v>26510</v>
          </cell>
          <cell r="I24">
            <v>33877</v>
          </cell>
        </row>
        <row r="25">
          <cell r="A25" t="str">
            <v>72/8/1</v>
          </cell>
          <cell r="B25" t="str">
            <v>Дрель ударная ДУ-550 Вихрь , шт</v>
          </cell>
          <cell r="E25">
            <v>9523</v>
          </cell>
          <cell r="F25">
            <v>9905</v>
          </cell>
          <cell r="G25">
            <v>10193</v>
          </cell>
          <cell r="H25">
            <v>10667</v>
          </cell>
          <cell r="I25">
            <v>13632</v>
          </cell>
        </row>
        <row r="26">
          <cell r="A26" t="str">
            <v>72/8/2</v>
          </cell>
          <cell r="B26" t="str">
            <v>Дрель ударная ДУ-700 Вихрь , шт</v>
          </cell>
          <cell r="E26">
            <v>10221</v>
          </cell>
          <cell r="F26">
            <v>10630</v>
          </cell>
          <cell r="G26">
            <v>10941</v>
          </cell>
          <cell r="H26">
            <v>11448</v>
          </cell>
          <cell r="I26">
            <v>14630</v>
          </cell>
        </row>
        <row r="27">
          <cell r="A27" t="str">
            <v>72/8/3</v>
          </cell>
          <cell r="B27" t="str">
            <v>Дрель ударная ДУ-850 Вихрь, шт</v>
          </cell>
          <cell r="E27">
            <v>11216</v>
          </cell>
          <cell r="F27">
            <v>11667</v>
          </cell>
          <cell r="G27">
            <v>12006</v>
          </cell>
          <cell r="H27">
            <v>12564</v>
          </cell>
          <cell r="I27">
            <v>16056</v>
          </cell>
        </row>
        <row r="28">
          <cell r="A28" t="str">
            <v>72/8/8</v>
          </cell>
          <cell r="B28" t="str">
            <v>Дрель-миксер Д-1000М Вихрь, шт</v>
          </cell>
          <cell r="E28">
            <v>25817</v>
          </cell>
          <cell r="F28">
            <v>26849</v>
          </cell>
          <cell r="G28">
            <v>27635</v>
          </cell>
          <cell r="H28">
            <v>28914</v>
          </cell>
          <cell r="I28">
            <v>36953</v>
          </cell>
        </row>
        <row r="30">
          <cell r="A30" t="str">
            <v>72/14/11</v>
          </cell>
          <cell r="B30" t="str">
            <v>АКЦИЯ! Дрель-шуруповерт аккумуляторная ДА-12-1 (1,5 А/ч) Вихрь, шт</v>
          </cell>
          <cell r="E30">
            <v>8249</v>
          </cell>
          <cell r="F30">
            <v>8579</v>
          </cell>
          <cell r="G30">
            <v>8830</v>
          </cell>
          <cell r="H30">
            <v>9240</v>
          </cell>
          <cell r="I30">
            <v>11806</v>
          </cell>
        </row>
        <row r="31">
          <cell r="A31" t="str">
            <v>72/14/26</v>
          </cell>
          <cell r="B31" t="str">
            <v>АКЦИЯ! Дрель-шуруповерт аккумуляторная ДА-12Л-2КА (1,5 А/ч) Вихрь, шт</v>
          </cell>
          <cell r="E31">
            <v>11988</v>
          </cell>
          <cell r="F31">
            <v>12467</v>
          </cell>
          <cell r="G31">
            <v>12829</v>
          </cell>
          <cell r="H31">
            <v>13425</v>
          </cell>
          <cell r="I31">
            <v>17156</v>
          </cell>
        </row>
        <row r="32">
          <cell r="A32" t="str">
            <v>72/14/20</v>
          </cell>
          <cell r="B32" t="str">
            <v>АКЦИЯ! Дрель-шуруповерт аккумуляторная ДА-14Л-2KА (ДА-14Л-2K) (1,5 А/ч) Вихрь, шт</v>
          </cell>
          <cell r="E32">
            <v>15368</v>
          </cell>
          <cell r="F32">
            <v>15982</v>
          </cell>
          <cell r="G32">
            <v>16447</v>
          </cell>
          <cell r="H32">
            <v>17210</v>
          </cell>
          <cell r="I32">
            <v>21996</v>
          </cell>
        </row>
        <row r="33">
          <cell r="A33" t="str">
            <v>72/14/25</v>
          </cell>
          <cell r="B33" t="str">
            <v>АКЦИЯ! Дрель-шуруповерт аккумуляторная ДА-18Л-2КА (1,5 А/ч) Вихрь, шт</v>
          </cell>
          <cell r="E33">
            <v>16903</v>
          </cell>
          <cell r="F33">
            <v>17582</v>
          </cell>
          <cell r="G33">
            <v>18093</v>
          </cell>
          <cell r="H33">
            <v>18935</v>
          </cell>
          <cell r="I33">
            <v>24196</v>
          </cell>
        </row>
        <row r="34">
          <cell r="A34" t="str">
            <v>72/14/2</v>
          </cell>
          <cell r="B34" t="str">
            <v>Дрель-шуруповерт аккумуляторная ДА-12-2к (Li-ion) (2,0 А/ч) Вихрь, шт</v>
          </cell>
          <cell r="E34">
            <v>14847</v>
          </cell>
          <cell r="F34">
            <v>15438</v>
          </cell>
          <cell r="G34">
            <v>15889</v>
          </cell>
          <cell r="H34">
            <v>16628</v>
          </cell>
          <cell r="I34">
            <v>21250</v>
          </cell>
        </row>
        <row r="35">
          <cell r="A35" t="str">
            <v>72/14/14</v>
          </cell>
          <cell r="B35" t="str">
            <v>Дрель-шуруповерт аккумуляторная ДА-12Л-2 (2,0 А/ч) Вихрь, шт</v>
          </cell>
          <cell r="E35">
            <v>10755</v>
          </cell>
          <cell r="F35">
            <v>11188</v>
          </cell>
          <cell r="G35">
            <v>11513</v>
          </cell>
          <cell r="H35">
            <v>12048</v>
          </cell>
          <cell r="I35">
            <v>15398</v>
          </cell>
        </row>
        <row r="36">
          <cell r="A36" t="str">
            <v>72/14/7</v>
          </cell>
          <cell r="B36" t="str">
            <v>Дрель-шуруповерт аккумуляторная ДА-12Л-2К (2,0 А/ч) Вихрь, шт</v>
          </cell>
          <cell r="E36">
            <v>14085</v>
          </cell>
          <cell r="F36">
            <v>14652</v>
          </cell>
          <cell r="G36">
            <v>15080</v>
          </cell>
          <cell r="H36">
            <v>15777</v>
          </cell>
          <cell r="I36">
            <v>20163</v>
          </cell>
        </row>
        <row r="37">
          <cell r="A37" t="str">
            <v>72/14/15</v>
          </cell>
          <cell r="B37" t="str">
            <v>Дрель-шуруповерт аккумуляторная ДА-14,4Л-2 (2,0 А/ч) Вихрь, шт</v>
          </cell>
          <cell r="E37">
            <v>13318</v>
          </cell>
          <cell r="F37">
            <v>13852</v>
          </cell>
          <cell r="G37">
            <v>14257</v>
          </cell>
          <cell r="H37">
            <v>14917</v>
          </cell>
          <cell r="I37">
            <v>19064</v>
          </cell>
        </row>
        <row r="38">
          <cell r="A38" t="str">
            <v>72/14/8</v>
          </cell>
          <cell r="B38" t="str">
            <v>Дрель-шуруповерт аккумуляторная ДА-14,4Л-2К (2,0 А/ч) Вихрь, шт</v>
          </cell>
          <cell r="E38">
            <v>17717</v>
          </cell>
          <cell r="F38">
            <v>18423</v>
          </cell>
          <cell r="G38">
            <v>18963</v>
          </cell>
          <cell r="H38">
            <v>19842</v>
          </cell>
          <cell r="I38">
            <v>25357</v>
          </cell>
        </row>
        <row r="39">
          <cell r="A39" t="str">
            <v>72/14/16</v>
          </cell>
          <cell r="B39" t="str">
            <v>Дрель-шуруповерт аккумуляторная ДА-18Л-2 (2,0 А/ч) Вихрь, шт</v>
          </cell>
          <cell r="E39">
            <v>14341</v>
          </cell>
          <cell r="F39">
            <v>14917</v>
          </cell>
          <cell r="G39">
            <v>15354</v>
          </cell>
          <cell r="H39">
            <v>16066</v>
          </cell>
          <cell r="I39">
            <v>20530</v>
          </cell>
        </row>
        <row r="40">
          <cell r="A40" t="str">
            <v>72/14/9</v>
          </cell>
          <cell r="B40" t="str">
            <v>Дрель-шуруповерт аккумуляторная ДА-18Л-2К (2,0 А/ч) Вихрь, шт</v>
          </cell>
          <cell r="E40">
            <v>19465</v>
          </cell>
          <cell r="F40">
            <v>20246</v>
          </cell>
          <cell r="G40">
            <v>20837</v>
          </cell>
          <cell r="H40">
            <v>21799</v>
          </cell>
          <cell r="I40">
            <v>27862</v>
          </cell>
        </row>
        <row r="41">
          <cell r="A41" t="str">
            <v>72/14/22</v>
          </cell>
          <cell r="B41" t="str">
            <v>Дрель-шуруповерт аккумуляторная ДА-18Л-2К/Б (2,0 А/ч) (бесщеточный двигатель) Вихрь, шт</v>
          </cell>
          <cell r="E41">
            <v>28174</v>
          </cell>
          <cell r="F41">
            <v>29300</v>
          </cell>
          <cell r="G41">
            <v>30155</v>
          </cell>
          <cell r="H41">
            <v>31555</v>
          </cell>
          <cell r="I41">
            <v>40327</v>
          </cell>
        </row>
        <row r="42">
          <cell r="A42" t="str">
            <v>72/14/23</v>
          </cell>
          <cell r="B42" t="str">
            <v>Дрель-шуруповерт аккумуляторная ДА-18Л-2КУ/Б (2,0 А/ч) (бесщеточный двигатель) Вихрь, шт</v>
          </cell>
          <cell r="E42">
            <v>30737</v>
          </cell>
          <cell r="F42">
            <v>31964</v>
          </cell>
          <cell r="G42">
            <v>32899</v>
          </cell>
          <cell r="H42">
            <v>34424</v>
          </cell>
          <cell r="I42">
            <v>43993</v>
          </cell>
        </row>
        <row r="43">
          <cell r="A43" t="str">
            <v>72/14/21</v>
          </cell>
          <cell r="B43" t="str">
            <v>Дрель-шуруповерт аккумуляторная ДА-20Л-2К (2,0 А/ч) Вихрь, шт</v>
          </cell>
          <cell r="E43">
            <v>21516</v>
          </cell>
          <cell r="F43">
            <v>22376</v>
          </cell>
          <cell r="G43">
            <v>23027</v>
          </cell>
          <cell r="H43">
            <v>24096</v>
          </cell>
          <cell r="I43">
            <v>30795</v>
          </cell>
        </row>
        <row r="44">
          <cell r="A44" t="str">
            <v>72/14/18</v>
          </cell>
          <cell r="B44" t="str">
            <v>Дрель-шуруповерт аккумуляторная ДА-24Л-2к (2,0 А/ч) Вихрь, шт</v>
          </cell>
          <cell r="E44">
            <v>24078</v>
          </cell>
          <cell r="F44">
            <v>25040</v>
          </cell>
          <cell r="G44">
            <v>25770</v>
          </cell>
          <cell r="H44">
            <v>26965</v>
          </cell>
          <cell r="I44">
            <v>34461</v>
          </cell>
        </row>
        <row r="45">
          <cell r="A45" t="str">
            <v>72/14/24</v>
          </cell>
          <cell r="B45" t="str">
            <v>Дрель-шуруповерт аккумуляторная ДА-24Л-2К/Б (2,0 А/ч) (бесщеточный двигатель) Вихрь, шт</v>
          </cell>
          <cell r="E45">
            <v>35856</v>
          </cell>
          <cell r="F45">
            <v>37293</v>
          </cell>
          <cell r="G45">
            <v>38381</v>
          </cell>
          <cell r="H45">
            <v>40162</v>
          </cell>
          <cell r="I45">
            <v>51325</v>
          </cell>
        </row>
        <row r="46">
          <cell r="A46" t="str">
            <v>72/14/17</v>
          </cell>
          <cell r="B46" t="str">
            <v>Дрель-шуруповерт аккумуляторная ударная ДА-18Л-2кУ (2,0 А/ч) Вихрь, шт</v>
          </cell>
          <cell r="E46">
            <v>22399</v>
          </cell>
          <cell r="F46">
            <v>23297</v>
          </cell>
          <cell r="G46">
            <v>23980</v>
          </cell>
          <cell r="H46">
            <v>25091</v>
          </cell>
          <cell r="I46">
            <v>32065</v>
          </cell>
        </row>
        <row r="47">
          <cell r="A47" t="str">
            <v>72/14/19</v>
          </cell>
          <cell r="B47" t="str">
            <v>Дрель-шуруповерт аккумуляторная ударная ДА-24Л-2кУ (2,0 А/ч) Вихрь, шт</v>
          </cell>
          <cell r="E47">
            <v>28658</v>
          </cell>
          <cell r="F47">
            <v>29802</v>
          </cell>
          <cell r="G47">
            <v>30676</v>
          </cell>
          <cell r="H47">
            <v>32094</v>
          </cell>
          <cell r="I47">
            <v>41019</v>
          </cell>
        </row>
        <row r="48">
          <cell r="A48" t="str">
            <v>72/14/10</v>
          </cell>
          <cell r="B48" t="str">
            <v>Отвертка аккумуляторная ОА-3,6-К Вихрь , шт</v>
          </cell>
          <cell r="E48">
            <v>6096</v>
          </cell>
          <cell r="F48">
            <v>6338</v>
          </cell>
          <cell r="G48">
            <v>6524</v>
          </cell>
          <cell r="H48">
            <v>6826</v>
          </cell>
          <cell r="I48">
            <v>8724</v>
          </cell>
        </row>
        <row r="50">
          <cell r="A50" t="str">
            <v>72/17/2</v>
          </cell>
          <cell r="B50" t="str">
            <v>Краскопульт электрический ЭКП-400 Вихрь, шт</v>
          </cell>
          <cell r="E50">
            <v>13931</v>
          </cell>
          <cell r="F50">
            <v>14489</v>
          </cell>
          <cell r="G50">
            <v>14913</v>
          </cell>
          <cell r="H50">
            <v>15601</v>
          </cell>
          <cell r="I50">
            <v>19939</v>
          </cell>
        </row>
        <row r="51">
          <cell r="A51" t="str">
            <v>72/17/1</v>
          </cell>
          <cell r="B51" t="str">
            <v>Краскопульт электрический ЭКП-700В Вихрь, шт</v>
          </cell>
          <cell r="E51">
            <v>14847</v>
          </cell>
          <cell r="F51">
            <v>15438</v>
          </cell>
          <cell r="G51">
            <v>15889</v>
          </cell>
          <cell r="H51">
            <v>16628</v>
          </cell>
          <cell r="I51">
            <v>21250</v>
          </cell>
        </row>
        <row r="53">
          <cell r="A53" t="str">
            <v>72/6/3</v>
          </cell>
          <cell r="B53" t="str">
            <v>Виброшлифовальная машина ВШМ-115Э Вихрь, шт</v>
          </cell>
          <cell r="E53">
            <v>12801</v>
          </cell>
          <cell r="F53">
            <v>13313</v>
          </cell>
          <cell r="G53">
            <v>13704</v>
          </cell>
          <cell r="H53">
            <v>14336</v>
          </cell>
          <cell r="I53">
            <v>18323</v>
          </cell>
        </row>
        <row r="54">
          <cell r="A54" t="str">
            <v>72/6/1</v>
          </cell>
          <cell r="B54" t="str">
            <v>Ленточная шлифмашина ЛШМ-75/800 Вихрь , шт</v>
          </cell>
          <cell r="E54">
            <v>16959</v>
          </cell>
          <cell r="F54">
            <v>17633</v>
          </cell>
          <cell r="G54">
            <v>18149</v>
          </cell>
          <cell r="H54">
            <v>18991</v>
          </cell>
          <cell r="I54">
            <v>24271</v>
          </cell>
        </row>
        <row r="55">
          <cell r="A55" t="str">
            <v>72/6/2</v>
          </cell>
          <cell r="B55" t="str">
            <v>Ленточная шлифмашина ЛШМ-75/900 Вихрь , шт</v>
          </cell>
          <cell r="E55">
            <v>20330</v>
          </cell>
          <cell r="F55">
            <v>21144</v>
          </cell>
          <cell r="G55">
            <v>21757</v>
          </cell>
          <cell r="H55">
            <v>22766</v>
          </cell>
          <cell r="I55">
            <v>29098</v>
          </cell>
        </row>
        <row r="56">
          <cell r="A56" t="str">
            <v>72/6/6</v>
          </cell>
          <cell r="B56" t="str">
            <v>Эксцентриковая шлифовальная машина ЭШМ-125/5Э Вихрь, шт</v>
          </cell>
          <cell r="E56">
            <v>14736</v>
          </cell>
          <cell r="F56">
            <v>15326</v>
          </cell>
          <cell r="G56">
            <v>15773</v>
          </cell>
          <cell r="H56">
            <v>16503</v>
          </cell>
          <cell r="I56">
            <v>21093</v>
          </cell>
        </row>
        <row r="57">
          <cell r="A57" t="str">
            <v>72/6/5</v>
          </cell>
          <cell r="B57" t="str">
            <v>Эксцентриковая шлифовальная машина ЭШМ-125Э Вихрь, шт</v>
          </cell>
          <cell r="E57">
            <v>13671</v>
          </cell>
          <cell r="F57">
            <v>14215</v>
          </cell>
          <cell r="G57">
            <v>14634</v>
          </cell>
          <cell r="H57">
            <v>15308</v>
          </cell>
          <cell r="I57">
            <v>19566</v>
          </cell>
        </row>
        <row r="59">
          <cell r="A59" t="str">
            <v>72/9/5</v>
          </cell>
          <cell r="B59" t="str">
            <v>АКЦИЯ! Лобзик электрический ЛЭ-55Б Вихрь, шт</v>
          </cell>
          <cell r="E59">
            <v>7477</v>
          </cell>
          <cell r="F59">
            <v>7775</v>
          </cell>
          <cell r="G59">
            <v>8003</v>
          </cell>
          <cell r="H59">
            <v>8370</v>
          </cell>
          <cell r="I59">
            <v>10700</v>
          </cell>
        </row>
        <row r="60">
          <cell r="A60" t="str">
            <v>72/9/2</v>
          </cell>
          <cell r="B60" t="str">
            <v>Лобзик электрический ЛЭ-100 Вихрь , шт</v>
          </cell>
          <cell r="E60">
            <v>15061</v>
          </cell>
          <cell r="F60">
            <v>15661</v>
          </cell>
          <cell r="G60">
            <v>16117</v>
          </cell>
          <cell r="H60">
            <v>16866</v>
          </cell>
          <cell r="I60">
            <v>21555</v>
          </cell>
        </row>
        <row r="61">
          <cell r="A61" t="str">
            <v>72/9/1</v>
          </cell>
          <cell r="B61" t="str">
            <v>Лобзик электрический ЛЭ-55 Вихрь , шт</v>
          </cell>
          <cell r="E61">
            <v>9295</v>
          </cell>
          <cell r="F61">
            <v>9667</v>
          </cell>
          <cell r="G61">
            <v>9951</v>
          </cell>
          <cell r="H61">
            <v>10411</v>
          </cell>
          <cell r="I61">
            <v>13306</v>
          </cell>
        </row>
        <row r="62">
          <cell r="A62" t="str">
            <v>72/9/4</v>
          </cell>
          <cell r="B62" t="str">
            <v>Лобзик электрический ЛЭ-65 Вихрь , шт</v>
          </cell>
          <cell r="E62">
            <v>11295</v>
          </cell>
          <cell r="F62">
            <v>11746</v>
          </cell>
          <cell r="G62">
            <v>12090</v>
          </cell>
          <cell r="H62">
            <v>12648</v>
          </cell>
          <cell r="I62">
            <v>16165</v>
          </cell>
        </row>
        <row r="63">
          <cell r="A63" t="str">
            <v>72/9/3</v>
          </cell>
          <cell r="B63" t="str">
            <v>Лобзик электрический ЛЭ-80 Вихрь , шт</v>
          </cell>
          <cell r="E63">
            <v>12908</v>
          </cell>
          <cell r="F63">
            <v>13425</v>
          </cell>
          <cell r="G63">
            <v>13820</v>
          </cell>
          <cell r="H63">
            <v>14462</v>
          </cell>
          <cell r="I63">
            <v>18480</v>
          </cell>
        </row>
        <row r="65">
          <cell r="A65" t="str">
            <v>72/20/1</v>
          </cell>
          <cell r="B65" t="str">
            <v>Строительный миксер СМ-1200Э Вихрь, шт</v>
          </cell>
          <cell r="E65">
            <v>23018</v>
          </cell>
          <cell r="F65">
            <v>23938</v>
          </cell>
          <cell r="G65">
            <v>24640</v>
          </cell>
          <cell r="H65">
            <v>25780</v>
          </cell>
          <cell r="I65">
            <v>32947</v>
          </cell>
        </row>
        <row r="67">
          <cell r="A67" t="str">
            <v>72/4/1</v>
          </cell>
          <cell r="B67" t="str">
            <v>Гравер электрический Г-150 Вихрь , шт</v>
          </cell>
          <cell r="E67">
            <v>8207</v>
          </cell>
          <cell r="F67">
            <v>8533</v>
          </cell>
          <cell r="G67">
            <v>8784</v>
          </cell>
          <cell r="H67">
            <v>9188</v>
          </cell>
          <cell r="I67">
            <v>11745</v>
          </cell>
        </row>
        <row r="68">
          <cell r="A68" t="str">
            <v>72/4/2</v>
          </cell>
          <cell r="B68" t="str">
            <v>Гравер электрический Г-160ГВ Вихрь , шт</v>
          </cell>
          <cell r="E68">
            <v>10281</v>
          </cell>
          <cell r="F68">
            <v>10695</v>
          </cell>
          <cell r="G68">
            <v>11007</v>
          </cell>
          <cell r="H68">
            <v>11518</v>
          </cell>
          <cell r="I68">
            <v>14719</v>
          </cell>
        </row>
        <row r="69">
          <cell r="A69" t="str">
            <v>72/4/3</v>
          </cell>
          <cell r="B69" t="str">
            <v>Многофункциональный инструмент (реноватор) МФИ-400 в кейсе Вихрь, шт</v>
          </cell>
          <cell r="E69">
            <v>14145</v>
          </cell>
          <cell r="F69">
            <v>14708</v>
          </cell>
          <cell r="G69">
            <v>15140</v>
          </cell>
          <cell r="H69">
            <v>15843</v>
          </cell>
          <cell r="I69">
            <v>20245</v>
          </cell>
        </row>
        <row r="71">
          <cell r="A71" t="str">
            <v>72/23/1</v>
          </cell>
          <cell r="B71" t="str">
            <v>Отбойный молоток ОМ-1750Э Вихрь, шт</v>
          </cell>
          <cell r="E71">
            <v>63082</v>
          </cell>
          <cell r="F71">
            <v>65607</v>
          </cell>
          <cell r="G71">
            <v>67523</v>
          </cell>
          <cell r="H71">
            <v>70652</v>
          </cell>
          <cell r="I71">
            <v>90294</v>
          </cell>
        </row>
        <row r="73">
          <cell r="A73" t="str">
            <v>72/15/1</v>
          </cell>
          <cell r="B73" t="str">
            <v>Отрезная пила ОП-355/2500 (ОП-355/2200) Вихрь, шт</v>
          </cell>
          <cell r="E73">
            <v>45398</v>
          </cell>
          <cell r="F73">
            <v>47216</v>
          </cell>
          <cell r="G73">
            <v>48597</v>
          </cell>
          <cell r="H73">
            <v>50848</v>
          </cell>
          <cell r="I73">
            <v>64984</v>
          </cell>
        </row>
        <row r="75">
          <cell r="A75" t="str">
            <v>72/3/9</v>
          </cell>
          <cell r="B75" t="str">
            <v>АКЦИЯ! Перфоратор П-750 Вихрь, шт</v>
          </cell>
          <cell r="E75">
            <v>17637</v>
          </cell>
          <cell r="F75">
            <v>18344</v>
          </cell>
          <cell r="G75">
            <v>18879</v>
          </cell>
          <cell r="H75">
            <v>19758</v>
          </cell>
          <cell r="I75">
            <v>25248</v>
          </cell>
        </row>
        <row r="76">
          <cell r="A76" t="str">
            <v>72/3/7</v>
          </cell>
          <cell r="B76" t="str">
            <v>Перфоратор П-1000К Вихрь, шт</v>
          </cell>
          <cell r="E76">
            <v>24738</v>
          </cell>
          <cell r="F76">
            <v>25728</v>
          </cell>
          <cell r="G76">
            <v>26482</v>
          </cell>
          <cell r="H76">
            <v>27709</v>
          </cell>
          <cell r="I76">
            <v>35412</v>
          </cell>
        </row>
        <row r="77">
          <cell r="A77" t="str">
            <v>72/3/8</v>
          </cell>
          <cell r="B77" t="str">
            <v>Перфоратор П-1400к-в Вихрь , шт</v>
          </cell>
          <cell r="E77">
            <v>30118</v>
          </cell>
          <cell r="F77">
            <v>31322</v>
          </cell>
          <cell r="G77">
            <v>32238</v>
          </cell>
          <cell r="H77">
            <v>33731</v>
          </cell>
          <cell r="I77">
            <v>43110</v>
          </cell>
        </row>
        <row r="78">
          <cell r="A78" t="str">
            <v>72/3/3</v>
          </cell>
          <cell r="B78" t="str">
            <v>Перфоратор П-1600к-м SDS-Max (П-1200к-м) Вихрь, шт</v>
          </cell>
          <cell r="E78">
            <v>50020</v>
          </cell>
          <cell r="F78">
            <v>52020</v>
          </cell>
          <cell r="G78">
            <v>53540</v>
          </cell>
          <cell r="H78">
            <v>56023</v>
          </cell>
          <cell r="I78">
            <v>71597</v>
          </cell>
        </row>
        <row r="79">
          <cell r="A79" t="str">
            <v>72/3/5</v>
          </cell>
          <cell r="B79" t="str">
            <v>Перфоратор П-650к Вихрь , шт</v>
          </cell>
          <cell r="E79">
            <v>18823</v>
          </cell>
          <cell r="F79">
            <v>19577</v>
          </cell>
          <cell r="G79">
            <v>20148</v>
          </cell>
          <cell r="H79">
            <v>21083</v>
          </cell>
          <cell r="I79">
            <v>26945</v>
          </cell>
        </row>
        <row r="80">
          <cell r="A80" t="str">
            <v>72/3/6</v>
          </cell>
          <cell r="B80" t="str">
            <v>Перфоратор П-800к Вихрь , шт</v>
          </cell>
          <cell r="E80">
            <v>21246</v>
          </cell>
          <cell r="F80">
            <v>22092</v>
          </cell>
          <cell r="G80">
            <v>22739</v>
          </cell>
          <cell r="H80">
            <v>23794</v>
          </cell>
          <cell r="I80">
            <v>30408</v>
          </cell>
        </row>
        <row r="81">
          <cell r="A81" t="str">
            <v>72/3/1</v>
          </cell>
          <cell r="B81" t="str">
            <v>Перфоратор П-800к-в Вихрь , шт</v>
          </cell>
          <cell r="E81">
            <v>28505</v>
          </cell>
          <cell r="F81">
            <v>29644</v>
          </cell>
          <cell r="G81">
            <v>30513</v>
          </cell>
          <cell r="H81">
            <v>31927</v>
          </cell>
          <cell r="I81">
            <v>40802</v>
          </cell>
        </row>
        <row r="82">
          <cell r="A82" t="str">
            <v>72/3/10</v>
          </cell>
          <cell r="B82" t="str">
            <v>Перфоратор П-850К Вихрь, шт</v>
          </cell>
          <cell r="E82">
            <v>22590</v>
          </cell>
          <cell r="F82">
            <v>23496</v>
          </cell>
          <cell r="G82">
            <v>24180</v>
          </cell>
          <cell r="H82">
            <v>25301</v>
          </cell>
          <cell r="I82">
            <v>32336</v>
          </cell>
        </row>
        <row r="83">
          <cell r="A83" t="str">
            <v>72/3/2</v>
          </cell>
          <cell r="B83" t="str">
            <v>Перфоратор П-900к Вихрь , шт</v>
          </cell>
          <cell r="E83">
            <v>23669</v>
          </cell>
          <cell r="F83">
            <v>24612</v>
          </cell>
          <cell r="G83">
            <v>25333</v>
          </cell>
          <cell r="H83">
            <v>26510</v>
          </cell>
          <cell r="I83">
            <v>33877</v>
          </cell>
        </row>
        <row r="85">
          <cell r="A85" t="str">
            <v>72/5/2</v>
          </cell>
          <cell r="B85" t="str">
            <v>Рубанок электрический Р-110/1300 Вихрь, шт</v>
          </cell>
          <cell r="E85">
            <v>32383</v>
          </cell>
          <cell r="F85">
            <v>33675</v>
          </cell>
          <cell r="G85">
            <v>34661</v>
          </cell>
          <cell r="H85">
            <v>36265</v>
          </cell>
          <cell r="I85">
            <v>46348</v>
          </cell>
        </row>
        <row r="86">
          <cell r="A86" t="str">
            <v>72/5/4</v>
          </cell>
          <cell r="B86" t="str">
            <v>Рубанок электрический Р-110СТ (со станиной) Вихрь, шт</v>
          </cell>
          <cell r="E86">
            <v>36521</v>
          </cell>
          <cell r="F86">
            <v>37981</v>
          </cell>
          <cell r="G86">
            <v>39093</v>
          </cell>
          <cell r="H86">
            <v>40901</v>
          </cell>
          <cell r="I86">
            <v>52275</v>
          </cell>
        </row>
        <row r="87">
          <cell r="A87" t="str">
            <v>72/5/5</v>
          </cell>
          <cell r="B87" t="str">
            <v>Рубанок электрический Р-82/1100 Вихрь, шт</v>
          </cell>
          <cell r="E87">
            <v>18047</v>
          </cell>
          <cell r="F87">
            <v>18767</v>
          </cell>
          <cell r="G87">
            <v>19316</v>
          </cell>
          <cell r="H87">
            <v>20214</v>
          </cell>
          <cell r="I87">
            <v>25832</v>
          </cell>
        </row>
        <row r="88">
          <cell r="A88" t="str">
            <v>72/5/1</v>
          </cell>
          <cell r="B88" t="str">
            <v>Рубанок электрический Р-82/800 Вихрь , шт</v>
          </cell>
          <cell r="E88">
            <v>15117</v>
          </cell>
          <cell r="F88">
            <v>15722</v>
          </cell>
          <cell r="G88">
            <v>16182</v>
          </cell>
          <cell r="H88">
            <v>16931</v>
          </cell>
          <cell r="I88">
            <v>21636</v>
          </cell>
        </row>
        <row r="89">
          <cell r="A89" t="str">
            <v>72/5/3</v>
          </cell>
          <cell r="B89" t="str">
            <v>Рубанок электрический Р-82СТ (со станиной) Вихрь, шт</v>
          </cell>
          <cell r="E89">
            <v>21999</v>
          </cell>
          <cell r="F89">
            <v>22878</v>
          </cell>
          <cell r="G89">
            <v>23548</v>
          </cell>
          <cell r="H89">
            <v>24636</v>
          </cell>
          <cell r="I89">
            <v>31487</v>
          </cell>
        </row>
        <row r="91">
          <cell r="A91" t="str">
            <v>72/25/1</v>
          </cell>
          <cell r="B91" t="str">
            <v>Сабельная пила ПС-900Э Вихрь, шт</v>
          </cell>
          <cell r="E91">
            <v>20158</v>
          </cell>
          <cell r="F91">
            <v>20964</v>
          </cell>
          <cell r="G91">
            <v>21577</v>
          </cell>
          <cell r="H91">
            <v>22577</v>
          </cell>
          <cell r="I91">
            <v>28853</v>
          </cell>
        </row>
        <row r="93">
          <cell r="A93" t="str">
            <v>72/16/2</v>
          </cell>
          <cell r="B93" t="str">
            <v>Сетевой шуруповерт СШ-550/1 Вихрь, шт</v>
          </cell>
          <cell r="E93">
            <v>9086</v>
          </cell>
          <cell r="F93">
            <v>9449</v>
          </cell>
          <cell r="G93">
            <v>9728</v>
          </cell>
          <cell r="H93">
            <v>10179</v>
          </cell>
          <cell r="I93">
            <v>13008</v>
          </cell>
        </row>
        <row r="94">
          <cell r="A94" t="str">
            <v>72/16/1</v>
          </cell>
          <cell r="B94" t="str">
            <v>Сетевой шуруповерт СШ-550/2 Вихрь, шт</v>
          </cell>
          <cell r="E94">
            <v>11453</v>
          </cell>
          <cell r="F94">
            <v>11913</v>
          </cell>
          <cell r="G94">
            <v>12262</v>
          </cell>
          <cell r="H94">
            <v>12829</v>
          </cell>
          <cell r="I94">
            <v>16395</v>
          </cell>
        </row>
        <row r="96">
          <cell r="A96" t="str">
            <v>72/10/2</v>
          </cell>
          <cell r="B96" t="str">
            <v>Станок для заточки цепей ECS-100 Huter, шт</v>
          </cell>
          <cell r="E96">
            <v>13406</v>
          </cell>
          <cell r="F96">
            <v>13941</v>
          </cell>
          <cell r="G96">
            <v>14345</v>
          </cell>
          <cell r="H96">
            <v>15010</v>
          </cell>
          <cell r="I96">
            <v>19186</v>
          </cell>
        </row>
        <row r="97">
          <cell r="A97" t="str">
            <v>72/10/1</v>
          </cell>
          <cell r="B97" t="str">
            <v>Станок для заточки цепей СЗЦ-200 Вихрь , шт</v>
          </cell>
          <cell r="E97">
            <v>13178</v>
          </cell>
          <cell r="F97">
            <v>13704</v>
          </cell>
          <cell r="G97">
            <v>14103</v>
          </cell>
          <cell r="H97">
            <v>14759</v>
          </cell>
          <cell r="I97">
            <v>18860</v>
          </cell>
        </row>
        <row r="98">
          <cell r="A98" t="str">
            <v>72/10/4</v>
          </cell>
          <cell r="B98" t="str">
            <v>Станок для заточки цепей СЗЦ-90A Вихрь , шт</v>
          </cell>
          <cell r="E98">
            <v>14522</v>
          </cell>
          <cell r="F98">
            <v>15103</v>
          </cell>
          <cell r="G98">
            <v>15545</v>
          </cell>
          <cell r="H98">
            <v>16266</v>
          </cell>
          <cell r="I98">
            <v>20788</v>
          </cell>
        </row>
        <row r="99">
          <cell r="A99" t="str">
            <v>72/10/3</v>
          </cell>
          <cell r="B99" t="str">
            <v>Станок заточный многофункциональный СЗМ-65 Вихрь, шт</v>
          </cell>
          <cell r="E99">
            <v>12481</v>
          </cell>
          <cell r="F99">
            <v>12978</v>
          </cell>
          <cell r="G99">
            <v>13359</v>
          </cell>
          <cell r="H99">
            <v>13978</v>
          </cell>
          <cell r="I99">
            <v>17862</v>
          </cell>
        </row>
        <row r="101">
          <cell r="A101" t="str">
            <v>72/19/1</v>
          </cell>
          <cell r="B101" t="str">
            <v>Строительный пылесос СП-1500/20 Вихрь, шт</v>
          </cell>
          <cell r="E101">
            <v>30174</v>
          </cell>
          <cell r="F101">
            <v>31383</v>
          </cell>
          <cell r="G101">
            <v>32299</v>
          </cell>
          <cell r="H101">
            <v>33796</v>
          </cell>
          <cell r="I101">
            <v>43192</v>
          </cell>
        </row>
        <row r="102">
          <cell r="A102" t="str">
            <v>72/19/2</v>
          </cell>
          <cell r="B102" t="str">
            <v>Строительный пылесос СП-1500/30 Вихрь, шт</v>
          </cell>
          <cell r="E102">
            <v>33885</v>
          </cell>
          <cell r="F102">
            <v>35238</v>
          </cell>
          <cell r="G102">
            <v>36270</v>
          </cell>
          <cell r="H102">
            <v>37949</v>
          </cell>
          <cell r="I102">
            <v>48500</v>
          </cell>
        </row>
        <row r="104">
          <cell r="A104" t="str">
            <v>72/2/2</v>
          </cell>
          <cell r="B104" t="str">
            <v>АКЦИЯ! Термопистолет ТП-2000М Вихрь, шт</v>
          </cell>
          <cell r="E104">
            <v>5538</v>
          </cell>
          <cell r="F104">
            <v>5761</v>
          </cell>
          <cell r="G104">
            <v>5929</v>
          </cell>
          <cell r="H104">
            <v>6203</v>
          </cell>
          <cell r="I104">
            <v>7930</v>
          </cell>
        </row>
        <row r="105">
          <cell r="A105" t="str">
            <v>72/2/1</v>
          </cell>
          <cell r="B105" t="str">
            <v>Термопистолет ТП-2000 Вихрь, шт</v>
          </cell>
          <cell r="E105">
            <v>8551</v>
          </cell>
          <cell r="F105">
            <v>8895</v>
          </cell>
          <cell r="G105">
            <v>9156</v>
          </cell>
          <cell r="H105">
            <v>9579</v>
          </cell>
          <cell r="I105">
            <v>12241</v>
          </cell>
        </row>
        <row r="106">
          <cell r="A106" t="str">
            <v>72/2/3</v>
          </cell>
          <cell r="B106" t="str">
            <v>Термопистолет ТП-2000Р Вихрь, шт</v>
          </cell>
          <cell r="E106">
            <v>11778</v>
          </cell>
          <cell r="F106">
            <v>12248</v>
          </cell>
          <cell r="G106">
            <v>12606</v>
          </cell>
          <cell r="H106">
            <v>13192</v>
          </cell>
          <cell r="I106">
            <v>16857</v>
          </cell>
        </row>
        <row r="107">
          <cell r="A107" t="str">
            <v>72/2/4</v>
          </cell>
          <cell r="B107" t="str">
            <v>Термопистолет ТП-2000РД Вихрь, шт</v>
          </cell>
          <cell r="E107">
            <v>16875</v>
          </cell>
          <cell r="F107">
            <v>17549</v>
          </cell>
          <cell r="G107">
            <v>18065</v>
          </cell>
          <cell r="H107">
            <v>18902</v>
          </cell>
          <cell r="I107">
            <v>24155</v>
          </cell>
        </row>
        <row r="109">
          <cell r="A109" t="str">
            <v>72/18/4</v>
          </cell>
          <cell r="B109" t="str">
            <v>АКЦИЯ! Торцовочная пила ПТ-255А Вихрь, шт</v>
          </cell>
          <cell r="E109">
            <v>69864</v>
          </cell>
          <cell r="F109">
            <v>72659</v>
          </cell>
          <cell r="G109">
            <v>74782</v>
          </cell>
          <cell r="H109">
            <v>78248</v>
          </cell>
          <cell r="I109">
            <v>100002</v>
          </cell>
        </row>
        <row r="110">
          <cell r="A110" t="str">
            <v>72/18/2</v>
          </cell>
          <cell r="B110" t="str">
            <v>Торцовочная пила ПТ-210 Вихрь, шт</v>
          </cell>
          <cell r="E110">
            <v>33885</v>
          </cell>
          <cell r="F110">
            <v>35238</v>
          </cell>
          <cell r="G110">
            <v>36270</v>
          </cell>
          <cell r="H110">
            <v>37949</v>
          </cell>
          <cell r="I110">
            <v>48500</v>
          </cell>
        </row>
        <row r="111">
          <cell r="A111" t="str">
            <v>72/18/1</v>
          </cell>
          <cell r="B111" t="str">
            <v>Торцовочная пила ПТ-255Л Вихрь, шт</v>
          </cell>
          <cell r="E111">
            <v>49908</v>
          </cell>
          <cell r="F111">
            <v>51908</v>
          </cell>
          <cell r="G111">
            <v>53424</v>
          </cell>
          <cell r="H111">
            <v>55898</v>
          </cell>
          <cell r="I111">
            <v>71441</v>
          </cell>
        </row>
        <row r="112">
          <cell r="A112" t="str">
            <v>72/18/3</v>
          </cell>
          <cell r="B112" t="str">
            <v>Торцовочная пила ПТ-255ПЛ Вихрь, шт</v>
          </cell>
          <cell r="E112">
            <v>69866</v>
          </cell>
          <cell r="F112">
            <v>72661</v>
          </cell>
          <cell r="G112">
            <v>74781</v>
          </cell>
          <cell r="H112">
            <v>78250</v>
          </cell>
          <cell r="I112">
            <v>100002</v>
          </cell>
        </row>
        <row r="114">
          <cell r="A114" t="str">
            <v>72/7/1</v>
          </cell>
          <cell r="B114" t="str">
            <v>Точильный станок ТС-150 Вихрь , шт</v>
          </cell>
          <cell r="E114">
            <v>11216</v>
          </cell>
          <cell r="F114">
            <v>11667</v>
          </cell>
          <cell r="G114">
            <v>12006</v>
          </cell>
          <cell r="H114">
            <v>12564</v>
          </cell>
          <cell r="I114">
            <v>16056</v>
          </cell>
        </row>
        <row r="115">
          <cell r="A115" t="str">
            <v>72/7/2</v>
          </cell>
          <cell r="B115" t="str">
            <v>Точильный станок ТС-200 Вихрь , шт</v>
          </cell>
          <cell r="E115">
            <v>13127</v>
          </cell>
          <cell r="F115">
            <v>13652</v>
          </cell>
          <cell r="G115">
            <v>14052</v>
          </cell>
          <cell r="H115">
            <v>14703</v>
          </cell>
          <cell r="I115">
            <v>18792</v>
          </cell>
        </row>
        <row r="116">
          <cell r="A116" t="str">
            <v>72/7/3</v>
          </cell>
          <cell r="B116" t="str">
            <v>Точильный станок ТС-400 Вихрь , шт</v>
          </cell>
          <cell r="E116">
            <v>20706</v>
          </cell>
          <cell r="F116">
            <v>21534</v>
          </cell>
          <cell r="G116">
            <v>22167</v>
          </cell>
          <cell r="H116">
            <v>23194</v>
          </cell>
          <cell r="I116">
            <v>29641</v>
          </cell>
        </row>
        <row r="117">
          <cell r="A117" t="str">
            <v>72/7/4</v>
          </cell>
          <cell r="B117" t="str">
            <v>Точильный станок ТС-600 Вихрь, шт</v>
          </cell>
          <cell r="E117">
            <v>32271</v>
          </cell>
          <cell r="F117">
            <v>33564</v>
          </cell>
          <cell r="G117">
            <v>34545</v>
          </cell>
          <cell r="H117">
            <v>36144</v>
          </cell>
          <cell r="I117">
            <v>46192</v>
          </cell>
        </row>
        <row r="119">
          <cell r="A119" t="str">
            <v>72/12/11</v>
          </cell>
          <cell r="B119" t="str">
            <v>АКЦИЯ! Углошлифовальная машина УШМ-125/1100А Вихрь, шт</v>
          </cell>
          <cell r="E119">
            <v>12308</v>
          </cell>
          <cell r="F119">
            <v>12801</v>
          </cell>
          <cell r="G119">
            <v>13174</v>
          </cell>
          <cell r="H119">
            <v>13785</v>
          </cell>
          <cell r="I119">
            <v>17617</v>
          </cell>
        </row>
        <row r="120">
          <cell r="A120" t="str">
            <v>72/12/9</v>
          </cell>
          <cell r="B120" t="str">
            <v>АКЦИЯ! Углошлифовальная машина УШМ-125/800 Вихрь, шт</v>
          </cell>
          <cell r="E120">
            <v>9300</v>
          </cell>
          <cell r="F120">
            <v>9672</v>
          </cell>
          <cell r="G120">
            <v>9956</v>
          </cell>
          <cell r="H120">
            <v>10416</v>
          </cell>
          <cell r="I120">
            <v>13313</v>
          </cell>
        </row>
        <row r="121">
          <cell r="A121" t="str">
            <v>72/12/3</v>
          </cell>
          <cell r="B121" t="str">
            <v>Углошлифовальная машина УШМ-115/650 Вихрь , шт</v>
          </cell>
          <cell r="E121">
            <v>9951</v>
          </cell>
          <cell r="F121">
            <v>10351</v>
          </cell>
          <cell r="G121">
            <v>10653</v>
          </cell>
          <cell r="H121">
            <v>11146</v>
          </cell>
          <cell r="I121">
            <v>14243</v>
          </cell>
        </row>
        <row r="122">
          <cell r="A122" t="str">
            <v>72/12/2</v>
          </cell>
          <cell r="B122" t="str">
            <v>Углошлифовальная машина УШМ-125/1100 Вихрь , шт</v>
          </cell>
          <cell r="E122">
            <v>12309</v>
          </cell>
          <cell r="F122">
            <v>12801</v>
          </cell>
          <cell r="G122">
            <v>13173</v>
          </cell>
          <cell r="H122">
            <v>13787</v>
          </cell>
          <cell r="I122">
            <v>17617</v>
          </cell>
        </row>
        <row r="123">
          <cell r="A123" t="str">
            <v>72/12/10</v>
          </cell>
          <cell r="B123" t="str">
            <v>Углошлифовальная машина УШМ-125/1100Э Вихрь, шт</v>
          </cell>
          <cell r="E123">
            <v>13718</v>
          </cell>
          <cell r="F123">
            <v>14266</v>
          </cell>
          <cell r="G123">
            <v>14680</v>
          </cell>
          <cell r="H123">
            <v>15364</v>
          </cell>
          <cell r="I123">
            <v>19634</v>
          </cell>
        </row>
        <row r="124">
          <cell r="A124" t="str">
            <v>72/12/7</v>
          </cell>
          <cell r="B124" t="str">
            <v>Углошлифовальная машина УШМ-125/1200Э Вихрь, шт</v>
          </cell>
          <cell r="E124">
            <v>14768</v>
          </cell>
          <cell r="F124">
            <v>15359</v>
          </cell>
          <cell r="G124">
            <v>15810</v>
          </cell>
          <cell r="H124">
            <v>16540</v>
          </cell>
          <cell r="I124">
            <v>21141</v>
          </cell>
        </row>
        <row r="125">
          <cell r="A125" t="str">
            <v>72/12/1</v>
          </cell>
          <cell r="B125" t="str">
            <v>Углошлифовальная машина УШМ-125/900 Вихрь , шт</v>
          </cell>
          <cell r="E125">
            <v>10332</v>
          </cell>
          <cell r="F125">
            <v>10742</v>
          </cell>
          <cell r="G125">
            <v>11058</v>
          </cell>
          <cell r="H125">
            <v>11569</v>
          </cell>
          <cell r="I125">
            <v>14787</v>
          </cell>
        </row>
        <row r="126">
          <cell r="A126" t="str">
            <v>72/12/4</v>
          </cell>
          <cell r="B126" t="str">
            <v>Углошлифовальная машина УШМ-150/1300 Вихрь , шт</v>
          </cell>
          <cell r="E126">
            <v>16959</v>
          </cell>
          <cell r="F126">
            <v>17633</v>
          </cell>
          <cell r="G126">
            <v>18149</v>
          </cell>
          <cell r="H126">
            <v>18991</v>
          </cell>
          <cell r="I126">
            <v>24271</v>
          </cell>
        </row>
        <row r="127">
          <cell r="A127" t="str">
            <v>72/12/8</v>
          </cell>
          <cell r="B127" t="str">
            <v>Углошлифовальная машина УШМ-150/1400Э Вихрь, шт</v>
          </cell>
          <cell r="E127">
            <v>18600</v>
          </cell>
          <cell r="F127">
            <v>19344</v>
          </cell>
          <cell r="G127">
            <v>19911</v>
          </cell>
          <cell r="H127">
            <v>20832</v>
          </cell>
          <cell r="I127">
            <v>26626</v>
          </cell>
        </row>
        <row r="128">
          <cell r="A128" t="str">
            <v>72/12/5</v>
          </cell>
          <cell r="B128" t="str">
            <v>Углошлифовальная машина УШМ-180/1800 Вихрь , шт</v>
          </cell>
          <cell r="E128">
            <v>22976</v>
          </cell>
          <cell r="F128">
            <v>23896</v>
          </cell>
          <cell r="G128">
            <v>24594</v>
          </cell>
          <cell r="H128">
            <v>25733</v>
          </cell>
          <cell r="I128">
            <v>32886</v>
          </cell>
        </row>
        <row r="129">
          <cell r="A129" t="str">
            <v>72/12/6</v>
          </cell>
          <cell r="B129" t="str">
            <v>Углошлифовальная машина УШМ-230/2300 Вихрь , шт</v>
          </cell>
          <cell r="E129">
            <v>25161</v>
          </cell>
          <cell r="F129">
            <v>26170</v>
          </cell>
          <cell r="G129">
            <v>26933</v>
          </cell>
          <cell r="H129">
            <v>28179</v>
          </cell>
          <cell r="I129">
            <v>36016</v>
          </cell>
        </row>
        <row r="131">
          <cell r="A131" t="str">
            <v>72/13/1</v>
          </cell>
          <cell r="B131" t="str">
            <v>Фрезерная машина ФМ-1300 Вихрь , шт</v>
          </cell>
          <cell r="E131">
            <v>20223</v>
          </cell>
          <cell r="F131">
            <v>21032</v>
          </cell>
          <cell r="G131">
            <v>21646</v>
          </cell>
          <cell r="H131">
            <v>22650</v>
          </cell>
          <cell r="I131">
            <v>28948</v>
          </cell>
        </row>
        <row r="132">
          <cell r="A132" t="str">
            <v>72/13/2</v>
          </cell>
          <cell r="B132" t="str">
            <v>Фрезерная машина ФМ-1900 Вихрь , шт</v>
          </cell>
          <cell r="E132">
            <v>30904</v>
          </cell>
          <cell r="F132">
            <v>32141</v>
          </cell>
          <cell r="G132">
            <v>33080</v>
          </cell>
          <cell r="H132">
            <v>34615</v>
          </cell>
          <cell r="I132">
            <v>44237</v>
          </cell>
        </row>
        <row r="134">
          <cell r="A134" t="str">
            <v>72/21/1</v>
          </cell>
          <cell r="B134" t="str">
            <v>Штроборез электрический ШТ-30 (125мм,1600Вт) Вихрь, шт</v>
          </cell>
          <cell r="E134">
            <v>37488</v>
          </cell>
          <cell r="F134">
            <v>38990</v>
          </cell>
          <cell r="G134">
            <v>40130</v>
          </cell>
          <cell r="H134">
            <v>41990</v>
          </cell>
          <cell r="I134">
            <v>53660</v>
          </cell>
        </row>
        <row r="136">
          <cell r="A136" t="str">
            <v>72/22/1</v>
          </cell>
          <cell r="B136" t="str">
            <v>Электрический плиткорез ЭП-180 Вихрь, шт</v>
          </cell>
          <cell r="E136">
            <v>20437</v>
          </cell>
          <cell r="F136">
            <v>21255</v>
          </cell>
          <cell r="G136">
            <v>21878</v>
          </cell>
          <cell r="H136">
            <v>22892</v>
          </cell>
          <cell r="I136">
            <v>29254</v>
          </cell>
        </row>
        <row r="137">
          <cell r="A137" t="str">
            <v>72/22/2</v>
          </cell>
          <cell r="B137" t="str">
            <v>Электрический плиткорез ЭП-200/620 Вихрь, шт</v>
          </cell>
          <cell r="E137">
            <v>98370</v>
          </cell>
          <cell r="F137">
            <v>102305</v>
          </cell>
          <cell r="G137">
            <v>105294</v>
          </cell>
          <cell r="H137">
            <v>110174</v>
          </cell>
          <cell r="I137">
            <v>140804</v>
          </cell>
        </row>
        <row r="140">
          <cell r="A140" t="str">
            <v>75/4/1</v>
          </cell>
          <cell r="B140" t="str">
            <v>Гравер электрический Г-180ЭГ Ресанта, шт</v>
          </cell>
          <cell r="E140">
            <v>14703</v>
          </cell>
          <cell r="F140">
            <v>15289</v>
          </cell>
          <cell r="G140">
            <v>15740</v>
          </cell>
          <cell r="H140">
            <v>16466</v>
          </cell>
          <cell r="I140">
            <v>21046</v>
          </cell>
        </row>
        <row r="142">
          <cell r="A142" t="str">
            <v>75/11/1</v>
          </cell>
          <cell r="B142" t="str">
            <v>Дисковая пила ДП-165/1300 Ресанта, шт</v>
          </cell>
          <cell r="E142">
            <v>21027</v>
          </cell>
          <cell r="F142">
            <v>21869</v>
          </cell>
          <cell r="G142">
            <v>22506</v>
          </cell>
          <cell r="H142">
            <v>23548</v>
          </cell>
          <cell r="I142">
            <v>30096</v>
          </cell>
        </row>
        <row r="143">
          <cell r="A143" t="str">
            <v>75/11/2</v>
          </cell>
          <cell r="B143" t="str">
            <v>Дисковая пила ДП-190/1800 Ресанта, шт</v>
          </cell>
          <cell r="E143">
            <v>24054</v>
          </cell>
          <cell r="F143">
            <v>25017</v>
          </cell>
          <cell r="G143">
            <v>25752</v>
          </cell>
          <cell r="H143">
            <v>26942</v>
          </cell>
          <cell r="I143">
            <v>34434</v>
          </cell>
        </row>
        <row r="144">
          <cell r="A144" t="str">
            <v>75/11/3</v>
          </cell>
          <cell r="B144" t="str">
            <v>Дисковая пила ДП-210/2000 Ресанта, шт</v>
          </cell>
          <cell r="E144">
            <v>36251</v>
          </cell>
          <cell r="F144">
            <v>37702</v>
          </cell>
          <cell r="G144">
            <v>38804</v>
          </cell>
          <cell r="H144">
            <v>40599</v>
          </cell>
          <cell r="I144">
            <v>51888</v>
          </cell>
        </row>
        <row r="145">
          <cell r="A145" t="str">
            <v>75/11/4</v>
          </cell>
          <cell r="B145" t="str">
            <v>Дисковая пила ДП-235/2200 Ресанта, шт</v>
          </cell>
          <cell r="E145">
            <v>48532</v>
          </cell>
          <cell r="F145">
            <v>50471</v>
          </cell>
          <cell r="G145">
            <v>51945</v>
          </cell>
          <cell r="H145">
            <v>54354</v>
          </cell>
          <cell r="I145">
            <v>69465</v>
          </cell>
        </row>
        <row r="147">
          <cell r="A147" t="str">
            <v>75/8/1</v>
          </cell>
          <cell r="B147" t="str">
            <v>Дрель ударная ДУ-13/580 Ресанта, шт</v>
          </cell>
          <cell r="E147">
            <v>9951</v>
          </cell>
          <cell r="F147">
            <v>10351</v>
          </cell>
          <cell r="G147">
            <v>10653</v>
          </cell>
          <cell r="H147">
            <v>11146</v>
          </cell>
          <cell r="I147">
            <v>14243</v>
          </cell>
        </row>
        <row r="148">
          <cell r="A148" t="str">
            <v>75/8/2</v>
          </cell>
          <cell r="B148" t="str">
            <v>Дрель ударная ДУ-15/680 Ресанта, шт</v>
          </cell>
          <cell r="E148">
            <v>11039</v>
          </cell>
          <cell r="F148">
            <v>11476</v>
          </cell>
          <cell r="G148">
            <v>11816</v>
          </cell>
          <cell r="H148">
            <v>12360</v>
          </cell>
          <cell r="I148">
            <v>15798</v>
          </cell>
        </row>
        <row r="149">
          <cell r="A149" t="str">
            <v>75/8/3</v>
          </cell>
          <cell r="B149" t="str">
            <v>Дрель ударная ДУ-15/850 Ресанта, шт</v>
          </cell>
          <cell r="E149">
            <v>11513</v>
          </cell>
          <cell r="F149">
            <v>11974</v>
          </cell>
          <cell r="G149">
            <v>12323</v>
          </cell>
          <cell r="H149">
            <v>12894</v>
          </cell>
          <cell r="I149">
            <v>16477</v>
          </cell>
        </row>
        <row r="150">
          <cell r="A150" t="str">
            <v>75/8/4</v>
          </cell>
          <cell r="B150" t="str">
            <v>Дрель ударная ДУ-15/950М Ресанта, шт</v>
          </cell>
          <cell r="E150">
            <v>13848</v>
          </cell>
          <cell r="F150">
            <v>14406</v>
          </cell>
          <cell r="G150">
            <v>14824</v>
          </cell>
          <cell r="H150">
            <v>15512</v>
          </cell>
          <cell r="I150">
            <v>19824</v>
          </cell>
        </row>
        <row r="151">
          <cell r="A151" t="str">
            <v>75/8/5</v>
          </cell>
          <cell r="B151" t="str">
            <v>Дрель ударная ДУ-16/1100МК Ресанта, шт</v>
          </cell>
          <cell r="E151">
            <v>28765</v>
          </cell>
          <cell r="F151">
            <v>29918</v>
          </cell>
          <cell r="G151">
            <v>30792</v>
          </cell>
          <cell r="H151">
            <v>32220</v>
          </cell>
          <cell r="I151">
            <v>41175</v>
          </cell>
        </row>
        <row r="153">
          <cell r="A153" t="str">
            <v>75/14/1</v>
          </cell>
          <cell r="B153" t="str">
            <v>Дрель-шуруповерт аккумуляторная ДА-12-2Л Ресанта, шт</v>
          </cell>
          <cell r="E153">
            <v>12416</v>
          </cell>
          <cell r="F153">
            <v>12913</v>
          </cell>
          <cell r="G153">
            <v>13290</v>
          </cell>
          <cell r="H153">
            <v>13908</v>
          </cell>
          <cell r="I153">
            <v>17774</v>
          </cell>
        </row>
        <row r="154">
          <cell r="A154" t="str">
            <v>75/14/2</v>
          </cell>
          <cell r="B154" t="str">
            <v>Дрель-шуруповерт аккумуляторная ДА-12-2ЛК Ресанта, шт</v>
          </cell>
          <cell r="E154">
            <v>15987</v>
          </cell>
          <cell r="F154">
            <v>16628</v>
          </cell>
          <cell r="G154">
            <v>17112</v>
          </cell>
          <cell r="H154">
            <v>17907</v>
          </cell>
          <cell r="I154">
            <v>22886</v>
          </cell>
        </row>
        <row r="155">
          <cell r="A155" t="str">
            <v>75/14/3</v>
          </cell>
          <cell r="B155" t="str">
            <v>Дрель-шуруповерт аккумуляторная ДА-14-2Л Ресанта, шт</v>
          </cell>
          <cell r="E155">
            <v>15815</v>
          </cell>
          <cell r="F155">
            <v>16447</v>
          </cell>
          <cell r="G155">
            <v>16926</v>
          </cell>
          <cell r="H155">
            <v>17712</v>
          </cell>
          <cell r="I155">
            <v>22634</v>
          </cell>
        </row>
        <row r="156">
          <cell r="A156" t="str">
            <v>75/14/4</v>
          </cell>
          <cell r="B156" t="str">
            <v>Дрель-шуруповерт аккумуляторная ДА-14-2ЛК Ресанта, шт</v>
          </cell>
          <cell r="E156">
            <v>19437</v>
          </cell>
          <cell r="F156">
            <v>20214</v>
          </cell>
          <cell r="G156">
            <v>20804</v>
          </cell>
          <cell r="H156">
            <v>21771</v>
          </cell>
          <cell r="I156">
            <v>27821</v>
          </cell>
        </row>
        <row r="157">
          <cell r="A157" t="str">
            <v>75/14/5</v>
          </cell>
          <cell r="B157" t="str">
            <v>Дрель-шуруповерт аккумуляторная ДА-18-2ЛК Ресанта, шт</v>
          </cell>
          <cell r="E157">
            <v>23283</v>
          </cell>
          <cell r="F157">
            <v>24213</v>
          </cell>
          <cell r="G157">
            <v>24924</v>
          </cell>
          <cell r="H157">
            <v>26077</v>
          </cell>
          <cell r="I157">
            <v>33327</v>
          </cell>
        </row>
        <row r="158">
          <cell r="A158" t="str">
            <v>75/14/6</v>
          </cell>
          <cell r="B158" t="str">
            <v>Дрель-шуруповерт аккумуляторная ДА-18-2ЛК-У Ресанта, шт</v>
          </cell>
          <cell r="E158">
            <v>25454</v>
          </cell>
          <cell r="F158">
            <v>26472</v>
          </cell>
          <cell r="G158">
            <v>27249</v>
          </cell>
          <cell r="H158">
            <v>28509</v>
          </cell>
          <cell r="I158">
            <v>36436</v>
          </cell>
        </row>
        <row r="159">
          <cell r="A159" t="str">
            <v>75/14/7</v>
          </cell>
          <cell r="B159" t="str">
            <v>Дрель-шуруповерт аккумуляторная ДА-24-2ЛК Ресанта, шт</v>
          </cell>
          <cell r="E159">
            <v>29541</v>
          </cell>
          <cell r="F159">
            <v>30723</v>
          </cell>
          <cell r="G159">
            <v>31620</v>
          </cell>
          <cell r="H159">
            <v>33085</v>
          </cell>
          <cell r="I159">
            <v>42282</v>
          </cell>
        </row>
        <row r="160">
          <cell r="A160" t="str">
            <v>75/14/8</v>
          </cell>
          <cell r="B160" t="str">
            <v>Дрель-шуруповерт аккумуляторная ДА-24-2ЛК-У Ресанта, шт</v>
          </cell>
          <cell r="E160">
            <v>32578</v>
          </cell>
          <cell r="F160">
            <v>33885</v>
          </cell>
          <cell r="G160">
            <v>34875</v>
          </cell>
          <cell r="H160">
            <v>36489</v>
          </cell>
          <cell r="I160">
            <v>46633</v>
          </cell>
        </row>
        <row r="162">
          <cell r="A162" t="str">
            <v>75/9/4</v>
          </cell>
          <cell r="B162" t="str">
            <v>Лобзик электрический Л-100/850 Ресанта, шт</v>
          </cell>
          <cell r="E162">
            <v>15917</v>
          </cell>
          <cell r="F162">
            <v>16554</v>
          </cell>
          <cell r="G162">
            <v>17038</v>
          </cell>
          <cell r="H162">
            <v>17828</v>
          </cell>
          <cell r="I162">
            <v>22784</v>
          </cell>
        </row>
        <row r="163">
          <cell r="A163" t="str">
            <v>75/9/1</v>
          </cell>
          <cell r="B163" t="str">
            <v>Лобзик электрический Л-55/600 Ресанта, шт</v>
          </cell>
          <cell r="E163">
            <v>9900</v>
          </cell>
          <cell r="F163">
            <v>10295</v>
          </cell>
          <cell r="G163">
            <v>10597</v>
          </cell>
          <cell r="H163">
            <v>11086</v>
          </cell>
          <cell r="I163">
            <v>14169</v>
          </cell>
        </row>
        <row r="164">
          <cell r="A164" t="str">
            <v>75/9/2</v>
          </cell>
          <cell r="B164" t="str">
            <v>Лобзик электрический Л-65/650 Ресанта, шт</v>
          </cell>
          <cell r="E164">
            <v>12527</v>
          </cell>
          <cell r="F164">
            <v>13029</v>
          </cell>
          <cell r="G164">
            <v>13406</v>
          </cell>
          <cell r="H164">
            <v>14029</v>
          </cell>
          <cell r="I164">
            <v>17930</v>
          </cell>
        </row>
        <row r="165">
          <cell r="A165" t="str">
            <v>75/9/3</v>
          </cell>
          <cell r="B165" t="str">
            <v>Лобзик электрический Л-80/750 Ресанта, шт</v>
          </cell>
          <cell r="E165">
            <v>13466</v>
          </cell>
          <cell r="F165">
            <v>14006</v>
          </cell>
          <cell r="G165">
            <v>14415</v>
          </cell>
          <cell r="H165">
            <v>15080</v>
          </cell>
          <cell r="I165">
            <v>19274</v>
          </cell>
        </row>
        <row r="167">
          <cell r="A167" t="str">
            <v>75/3/4</v>
          </cell>
          <cell r="B167" t="str">
            <v>Перфоратор П-24-650К Ресанта, шт</v>
          </cell>
          <cell r="E167">
            <v>21018</v>
          </cell>
          <cell r="F167">
            <v>21855</v>
          </cell>
          <cell r="G167">
            <v>22497</v>
          </cell>
          <cell r="H167">
            <v>23538</v>
          </cell>
          <cell r="I167">
            <v>30082</v>
          </cell>
        </row>
        <row r="168">
          <cell r="A168" t="str">
            <v>75/3/1</v>
          </cell>
          <cell r="B168" t="str">
            <v>Перфоратор П-28-800К Ресанта, шт</v>
          </cell>
          <cell r="E168">
            <v>22269</v>
          </cell>
          <cell r="F168">
            <v>23157</v>
          </cell>
          <cell r="G168">
            <v>23836</v>
          </cell>
          <cell r="H168">
            <v>24943</v>
          </cell>
          <cell r="I168">
            <v>31874</v>
          </cell>
        </row>
        <row r="169">
          <cell r="A169" t="str">
            <v>75/3/2</v>
          </cell>
          <cell r="B169" t="str">
            <v>Перфоратор П-30-900К Ресанта, шт</v>
          </cell>
          <cell r="E169">
            <v>27630</v>
          </cell>
          <cell r="F169">
            <v>28732</v>
          </cell>
          <cell r="G169">
            <v>29574</v>
          </cell>
          <cell r="H169">
            <v>30941</v>
          </cell>
          <cell r="I169">
            <v>39546</v>
          </cell>
        </row>
        <row r="170">
          <cell r="A170" t="str">
            <v>75/3/3</v>
          </cell>
          <cell r="B170" t="str">
            <v>Перфоратор П-32-1000К Ресанта, шт</v>
          </cell>
          <cell r="E170">
            <v>28174</v>
          </cell>
          <cell r="F170">
            <v>29300</v>
          </cell>
          <cell r="G170">
            <v>30155</v>
          </cell>
          <cell r="H170">
            <v>31555</v>
          </cell>
          <cell r="I170">
            <v>40327</v>
          </cell>
        </row>
        <row r="172">
          <cell r="A172" t="str">
            <v>75/19/1</v>
          </cell>
          <cell r="B172" t="str">
            <v>Пылесос строительный ПС-1500/20 Ресанта, шт</v>
          </cell>
          <cell r="E172">
            <v>31197</v>
          </cell>
          <cell r="F172">
            <v>32443</v>
          </cell>
          <cell r="G172">
            <v>33392</v>
          </cell>
          <cell r="H172">
            <v>34940</v>
          </cell>
          <cell r="I172">
            <v>44651</v>
          </cell>
        </row>
        <row r="174">
          <cell r="A174" t="str">
            <v>75/5/3</v>
          </cell>
          <cell r="B174" t="str">
            <v>Рубанок электрический Р-110СТ Ресанта, шт</v>
          </cell>
          <cell r="E174">
            <v>37651</v>
          </cell>
          <cell r="F174">
            <v>39158</v>
          </cell>
          <cell r="G174">
            <v>40302</v>
          </cell>
          <cell r="H174">
            <v>42166</v>
          </cell>
          <cell r="I174">
            <v>53891</v>
          </cell>
        </row>
        <row r="175">
          <cell r="A175" t="str">
            <v>75/5/1</v>
          </cell>
          <cell r="B175" t="str">
            <v>Рубанок электрический Р-82/800 Ресанта, шт</v>
          </cell>
          <cell r="E175">
            <v>15931</v>
          </cell>
          <cell r="F175">
            <v>16568</v>
          </cell>
          <cell r="G175">
            <v>17052</v>
          </cell>
          <cell r="H175">
            <v>17842</v>
          </cell>
          <cell r="I175">
            <v>22804</v>
          </cell>
        </row>
        <row r="176">
          <cell r="A176" t="str">
            <v>75/5/2</v>
          </cell>
          <cell r="B176" t="str">
            <v>Рубанок электрический Р-82СТ Ресанта, шт</v>
          </cell>
          <cell r="E176">
            <v>22641</v>
          </cell>
          <cell r="F176">
            <v>23548</v>
          </cell>
          <cell r="G176">
            <v>24236</v>
          </cell>
          <cell r="H176">
            <v>25361</v>
          </cell>
          <cell r="I176">
            <v>32411</v>
          </cell>
        </row>
        <row r="178">
          <cell r="A178" t="str">
            <v>75/16/2</v>
          </cell>
          <cell r="B178" t="str">
            <v>Сетевой шуруповерт СШ-550-1 Ресанта, шт</v>
          </cell>
          <cell r="E178">
            <v>9863</v>
          </cell>
          <cell r="F178">
            <v>10253</v>
          </cell>
          <cell r="G178">
            <v>10556</v>
          </cell>
          <cell r="H178">
            <v>11044</v>
          </cell>
          <cell r="I178">
            <v>14114</v>
          </cell>
        </row>
        <row r="179">
          <cell r="A179" t="str">
            <v>75/16/1</v>
          </cell>
          <cell r="B179" t="str">
            <v>Сетевой шуруповерт СШ-550-2 Ресанта, шт</v>
          </cell>
          <cell r="E179">
            <v>12969</v>
          </cell>
          <cell r="F179">
            <v>13485</v>
          </cell>
          <cell r="G179">
            <v>13880</v>
          </cell>
          <cell r="H179">
            <v>14522</v>
          </cell>
          <cell r="I179">
            <v>18561</v>
          </cell>
        </row>
        <row r="181">
          <cell r="A181" t="str">
            <v>75/10/1</v>
          </cell>
          <cell r="B181" t="str">
            <v>Станок для заточки цепей Т-100 Ресанта, шт</v>
          </cell>
          <cell r="E181">
            <v>15601</v>
          </cell>
          <cell r="F181">
            <v>16224</v>
          </cell>
          <cell r="G181">
            <v>16698</v>
          </cell>
          <cell r="H181">
            <v>17470</v>
          </cell>
          <cell r="I181">
            <v>22329</v>
          </cell>
        </row>
        <row r="182">
          <cell r="A182" t="str">
            <v>75/10/2</v>
          </cell>
          <cell r="B182" t="str">
            <v>Станок для заточки цепей Т-220 Ресанта, шт</v>
          </cell>
          <cell r="E182">
            <v>13606</v>
          </cell>
          <cell r="F182">
            <v>14150</v>
          </cell>
          <cell r="G182">
            <v>14564</v>
          </cell>
          <cell r="H182">
            <v>15243</v>
          </cell>
          <cell r="I182">
            <v>19477</v>
          </cell>
        </row>
        <row r="184">
          <cell r="A184" t="str">
            <v>75/2/1</v>
          </cell>
          <cell r="B184" t="str">
            <v>Строительный фен ФЭ-2000К Ресанта, шт</v>
          </cell>
          <cell r="E184">
            <v>9049</v>
          </cell>
          <cell r="F184">
            <v>9412</v>
          </cell>
          <cell r="G184">
            <v>9686</v>
          </cell>
          <cell r="H184">
            <v>10137</v>
          </cell>
          <cell r="I184">
            <v>12954</v>
          </cell>
        </row>
        <row r="185">
          <cell r="A185" t="str">
            <v>75/2/2</v>
          </cell>
          <cell r="B185" t="str">
            <v>Строительный фен ФЭ-2000ЭК Ресанта, шт</v>
          </cell>
          <cell r="E185">
            <v>11416</v>
          </cell>
          <cell r="F185">
            <v>11871</v>
          </cell>
          <cell r="G185">
            <v>12220</v>
          </cell>
          <cell r="H185">
            <v>12788</v>
          </cell>
          <cell r="I185">
            <v>16341</v>
          </cell>
        </row>
        <row r="186">
          <cell r="A186" t="str">
            <v>75/2/3</v>
          </cell>
          <cell r="B186" t="str">
            <v>Строительный фен ФЭ-2000ЭКД Ресанта, шт</v>
          </cell>
          <cell r="E186">
            <v>18567</v>
          </cell>
          <cell r="F186">
            <v>19311</v>
          </cell>
          <cell r="G186">
            <v>19874</v>
          </cell>
          <cell r="H186">
            <v>20795</v>
          </cell>
          <cell r="I186">
            <v>26579</v>
          </cell>
        </row>
        <row r="188">
          <cell r="A188" t="str">
            <v>75/18/1</v>
          </cell>
          <cell r="B188" t="str">
            <v>Торцовочная пила ТП-255ПЛ Ресанта, шт</v>
          </cell>
          <cell r="E188">
            <v>73419</v>
          </cell>
          <cell r="F188">
            <v>76353</v>
          </cell>
          <cell r="G188">
            <v>78585</v>
          </cell>
          <cell r="H188">
            <v>82226</v>
          </cell>
          <cell r="I188">
            <v>105087</v>
          </cell>
        </row>
        <row r="190">
          <cell r="A190" t="str">
            <v>75/7/1</v>
          </cell>
          <cell r="B190" t="str">
            <v>Точильный станок Т-125/200 Ресанта, шт</v>
          </cell>
          <cell r="E190">
            <v>11565</v>
          </cell>
          <cell r="F190">
            <v>12025</v>
          </cell>
          <cell r="G190">
            <v>12378</v>
          </cell>
          <cell r="H190">
            <v>12950</v>
          </cell>
          <cell r="I190">
            <v>16552</v>
          </cell>
        </row>
        <row r="191">
          <cell r="A191" t="str">
            <v>75/7/2</v>
          </cell>
          <cell r="B191" t="str">
            <v>Точильный станок Т-150/250 Ресанта , шт</v>
          </cell>
          <cell r="E191">
            <v>13504</v>
          </cell>
          <cell r="F191">
            <v>14043</v>
          </cell>
          <cell r="G191">
            <v>14452</v>
          </cell>
          <cell r="H191">
            <v>15122</v>
          </cell>
          <cell r="I191">
            <v>19328</v>
          </cell>
        </row>
        <row r="192">
          <cell r="A192" t="str">
            <v>75/7/3</v>
          </cell>
          <cell r="B192" t="str">
            <v>Точильный станок Т-200/450 Ресанта, шт</v>
          </cell>
          <cell r="E192">
            <v>21353</v>
          </cell>
          <cell r="F192">
            <v>22208</v>
          </cell>
          <cell r="G192">
            <v>22855</v>
          </cell>
          <cell r="H192">
            <v>23915</v>
          </cell>
          <cell r="I192">
            <v>30564</v>
          </cell>
        </row>
        <row r="194">
          <cell r="A194" t="str">
            <v>75/12/1</v>
          </cell>
          <cell r="B194" t="str">
            <v>Углошлифовальная машина УШМ-115/800 Ресанта , шт</v>
          </cell>
          <cell r="E194">
            <v>10272</v>
          </cell>
          <cell r="F194">
            <v>10686</v>
          </cell>
          <cell r="G194">
            <v>10997</v>
          </cell>
          <cell r="H194">
            <v>11504</v>
          </cell>
          <cell r="I194">
            <v>14705</v>
          </cell>
        </row>
        <row r="195">
          <cell r="A195" t="str">
            <v>75/12/3</v>
          </cell>
          <cell r="B195" t="str">
            <v>Углошлифовальная машина УШМ-125/1100 Ресанта, шт</v>
          </cell>
          <cell r="E195">
            <v>13183</v>
          </cell>
          <cell r="F195">
            <v>13708</v>
          </cell>
          <cell r="G195">
            <v>14108</v>
          </cell>
          <cell r="H195">
            <v>14764</v>
          </cell>
          <cell r="I195">
            <v>18866</v>
          </cell>
        </row>
        <row r="196">
          <cell r="A196" t="str">
            <v>75/12/4</v>
          </cell>
          <cell r="B196" t="str">
            <v>Углошлифовальная машина УШМ-125/1200Э Ресанта, шт</v>
          </cell>
          <cell r="E196">
            <v>15210</v>
          </cell>
          <cell r="F196">
            <v>15819</v>
          </cell>
          <cell r="G196">
            <v>16280</v>
          </cell>
          <cell r="H196">
            <v>17038</v>
          </cell>
          <cell r="I196">
            <v>21772</v>
          </cell>
        </row>
        <row r="197">
          <cell r="A197" t="str">
            <v>75/12/5</v>
          </cell>
          <cell r="B197" t="str">
            <v>Углошлифовальная машина УШМ-125/1400Э Ресанта, шт</v>
          </cell>
          <cell r="E197">
            <v>16735</v>
          </cell>
          <cell r="F197">
            <v>17405</v>
          </cell>
          <cell r="G197">
            <v>17912</v>
          </cell>
          <cell r="H197">
            <v>18740</v>
          </cell>
          <cell r="I197">
            <v>23952</v>
          </cell>
        </row>
        <row r="198">
          <cell r="A198" t="str">
            <v>75/12/2</v>
          </cell>
          <cell r="B198" t="str">
            <v>Углошлифовальная машина УШМ-125/900 Ресанта, шт</v>
          </cell>
          <cell r="E198">
            <v>10700</v>
          </cell>
          <cell r="F198">
            <v>11127</v>
          </cell>
          <cell r="G198">
            <v>11453</v>
          </cell>
          <cell r="H198">
            <v>11983</v>
          </cell>
          <cell r="I198">
            <v>15316</v>
          </cell>
        </row>
        <row r="199">
          <cell r="A199" t="str">
            <v>75/12/6</v>
          </cell>
          <cell r="B199" t="str">
            <v>Углошлифовальная машина УШМ-150/1300 Ресанта, шт</v>
          </cell>
          <cell r="E199">
            <v>18288</v>
          </cell>
          <cell r="F199">
            <v>19019</v>
          </cell>
          <cell r="G199">
            <v>19577</v>
          </cell>
          <cell r="H199">
            <v>20483</v>
          </cell>
          <cell r="I199">
            <v>26179</v>
          </cell>
        </row>
        <row r="200">
          <cell r="A200" t="str">
            <v>75/12/7</v>
          </cell>
          <cell r="B200" t="str">
            <v>Углошлифовальная машина УШМ-150/1400Э Ресанта, шт</v>
          </cell>
          <cell r="E200">
            <v>19921</v>
          </cell>
          <cell r="F200">
            <v>20716</v>
          </cell>
          <cell r="G200">
            <v>21325</v>
          </cell>
          <cell r="H200">
            <v>22311</v>
          </cell>
          <cell r="I200">
            <v>28514</v>
          </cell>
        </row>
        <row r="201">
          <cell r="A201" t="str">
            <v>75/12/8</v>
          </cell>
          <cell r="B201" t="str">
            <v>Углошлифовальная машина УШМ-180/1800 Ресанта, шт</v>
          </cell>
          <cell r="E201">
            <v>23664</v>
          </cell>
          <cell r="F201">
            <v>24608</v>
          </cell>
          <cell r="G201">
            <v>25329</v>
          </cell>
          <cell r="H201">
            <v>26500</v>
          </cell>
          <cell r="I201">
            <v>33870</v>
          </cell>
        </row>
        <row r="202">
          <cell r="A202" t="str">
            <v>75/12/9</v>
          </cell>
          <cell r="B202" t="str">
            <v>Углошлифовальная машина УШМ-230/2300 Ресанта, шт</v>
          </cell>
          <cell r="E202">
            <v>25910</v>
          </cell>
          <cell r="F202">
            <v>26947</v>
          </cell>
          <cell r="G202">
            <v>27737</v>
          </cell>
          <cell r="H202">
            <v>29021</v>
          </cell>
          <cell r="I202">
            <v>37088</v>
          </cell>
        </row>
        <row r="204">
          <cell r="A204" t="str">
            <v>75/13/1</v>
          </cell>
          <cell r="B204" t="str">
            <v>Фрезерная машина ФМ-1300Э Ресанта, шт</v>
          </cell>
          <cell r="E204">
            <v>21130</v>
          </cell>
          <cell r="F204">
            <v>21976</v>
          </cell>
          <cell r="G204">
            <v>22618</v>
          </cell>
          <cell r="H204">
            <v>23664</v>
          </cell>
          <cell r="I204">
            <v>30245</v>
          </cell>
        </row>
        <row r="205">
          <cell r="A205" t="str">
            <v>75/13/2</v>
          </cell>
          <cell r="B205" t="str">
            <v>Фрезерная машина ФМ-1900Э Ресанта, шт</v>
          </cell>
          <cell r="E205">
            <v>31829</v>
          </cell>
          <cell r="F205">
            <v>33103</v>
          </cell>
          <cell r="G205">
            <v>34071</v>
          </cell>
          <cell r="H205">
            <v>35652</v>
          </cell>
          <cell r="I205">
            <v>45561</v>
          </cell>
        </row>
        <row r="207">
          <cell r="A207" t="str">
            <v>75/6/1</v>
          </cell>
          <cell r="B207" t="str">
            <v>Ленточная шлифмашина ЛШМ-75/900 Ресанта, шт</v>
          </cell>
          <cell r="E207">
            <v>21348</v>
          </cell>
          <cell r="F207">
            <v>22204</v>
          </cell>
          <cell r="G207">
            <v>22850</v>
          </cell>
          <cell r="H207">
            <v>23910</v>
          </cell>
          <cell r="I207">
            <v>30557</v>
          </cell>
        </row>
        <row r="208">
          <cell r="A208" t="str">
            <v>75/6/2</v>
          </cell>
          <cell r="B208" t="str">
            <v>Эксцентриковая шлифовальная машина ЭШМ-125Э Ресанта, шт</v>
          </cell>
          <cell r="E208">
            <v>14717</v>
          </cell>
          <cell r="F208">
            <v>15308</v>
          </cell>
          <cell r="G208">
            <v>15754</v>
          </cell>
          <cell r="H208">
            <v>16484</v>
          </cell>
          <cell r="I208">
            <v>21066</v>
          </cell>
        </row>
        <row r="211">
          <cell r="A211" t="str">
            <v>67/5/13</v>
          </cell>
          <cell r="B211" t="str">
            <v>Газовый инфракрасный обогреватель ПГ-4200Б Ресанта, шт</v>
          </cell>
          <cell r="E211">
            <v>36901</v>
          </cell>
          <cell r="F211">
            <v>38376</v>
          </cell>
          <cell r="G211">
            <v>39498</v>
          </cell>
          <cell r="H211">
            <v>41329</v>
          </cell>
          <cell r="I211">
            <v>52818</v>
          </cell>
        </row>
        <row r="212">
          <cell r="A212" t="str">
            <v>67/5/12</v>
          </cell>
          <cell r="B212" t="str">
            <v>Газовый инфракрасный обогреватель ПГ-4200С Ресанта, шт</v>
          </cell>
          <cell r="E212">
            <v>34529</v>
          </cell>
          <cell r="F212">
            <v>35910</v>
          </cell>
          <cell r="G212">
            <v>36960</v>
          </cell>
          <cell r="H212">
            <v>38673</v>
          </cell>
          <cell r="I212">
            <v>49424</v>
          </cell>
        </row>
        <row r="213">
          <cell r="A213" t="str">
            <v>67/5/8</v>
          </cell>
          <cell r="B213" t="str">
            <v>Инфракрасный обогреватель ИКО-1000 Ресанта, шт</v>
          </cell>
          <cell r="E213">
            <v>17212</v>
          </cell>
          <cell r="F213">
            <v>17900</v>
          </cell>
          <cell r="G213">
            <v>18423</v>
          </cell>
          <cell r="H213">
            <v>19277</v>
          </cell>
          <cell r="I213">
            <v>24636</v>
          </cell>
        </row>
        <row r="214">
          <cell r="A214" t="str">
            <v>67/5/4</v>
          </cell>
          <cell r="B214" t="str">
            <v>Инфракрасный обогреватель ИКО-1000T Ресанта, шт</v>
          </cell>
          <cell r="E214">
            <v>10030</v>
          </cell>
          <cell r="F214">
            <v>10435</v>
          </cell>
          <cell r="G214">
            <v>10737</v>
          </cell>
          <cell r="H214">
            <v>11234</v>
          </cell>
          <cell r="I214">
            <v>14362</v>
          </cell>
        </row>
        <row r="215">
          <cell r="A215" t="str">
            <v>67/5/1</v>
          </cell>
          <cell r="B215" t="str">
            <v>Инфракрасный обогреватель ИКО-1500 Ресанта, шт</v>
          </cell>
          <cell r="E215">
            <v>19685</v>
          </cell>
          <cell r="F215">
            <v>20473</v>
          </cell>
          <cell r="G215">
            <v>21071</v>
          </cell>
          <cell r="H215">
            <v>22048</v>
          </cell>
          <cell r="I215">
            <v>28177</v>
          </cell>
        </row>
        <row r="216">
          <cell r="A216" t="str">
            <v>67/5/5</v>
          </cell>
          <cell r="B216" t="str">
            <v>Инфракрасный обогреватель ИКО-1500T Ресанта, шт</v>
          </cell>
          <cell r="E216">
            <v>14666</v>
          </cell>
          <cell r="F216">
            <v>15252</v>
          </cell>
          <cell r="G216">
            <v>15698</v>
          </cell>
          <cell r="H216">
            <v>16424</v>
          </cell>
          <cell r="I216">
            <v>20990</v>
          </cell>
        </row>
        <row r="217">
          <cell r="A217" t="str">
            <v>67/5/10</v>
          </cell>
          <cell r="B217" t="str">
            <v>Инфракрасный обогреватель ИКО-1500Л (кварцевый) Ресанта, шт</v>
          </cell>
          <cell r="E217">
            <v>8253</v>
          </cell>
          <cell r="F217">
            <v>8583</v>
          </cell>
          <cell r="G217">
            <v>8834</v>
          </cell>
          <cell r="H217">
            <v>9243</v>
          </cell>
          <cell r="I217">
            <v>11813</v>
          </cell>
        </row>
        <row r="218">
          <cell r="A218" t="str">
            <v>67/5/2</v>
          </cell>
          <cell r="B218" t="str">
            <v>Инфракрасный обогреватель ИКО-2000 Ресанта, шт</v>
          </cell>
          <cell r="E218">
            <v>29399</v>
          </cell>
          <cell r="F218">
            <v>30575</v>
          </cell>
          <cell r="G218">
            <v>31468</v>
          </cell>
          <cell r="H218">
            <v>32927</v>
          </cell>
          <cell r="I218">
            <v>42081</v>
          </cell>
        </row>
        <row r="219">
          <cell r="A219" t="str">
            <v>67/5/6</v>
          </cell>
          <cell r="B219" t="str">
            <v>Инфракрасный обогреватель ИКО-2000T Ресанта, шт</v>
          </cell>
          <cell r="E219">
            <v>17754</v>
          </cell>
          <cell r="F219">
            <v>18465</v>
          </cell>
          <cell r="G219">
            <v>19005</v>
          </cell>
          <cell r="H219">
            <v>19883</v>
          </cell>
          <cell r="I219">
            <v>25409</v>
          </cell>
        </row>
        <row r="220">
          <cell r="A220" t="str">
            <v>67/5/11</v>
          </cell>
          <cell r="B220" t="str">
            <v>Инфракрасный обогреватель ИКО-2000Л (кварцевый) Ресанта, шт</v>
          </cell>
          <cell r="E220">
            <v>20585</v>
          </cell>
          <cell r="F220">
            <v>21408</v>
          </cell>
          <cell r="G220">
            <v>22034</v>
          </cell>
          <cell r="H220">
            <v>23055</v>
          </cell>
          <cell r="I220">
            <v>29464</v>
          </cell>
        </row>
        <row r="221">
          <cell r="A221" t="str">
            <v>67/5/7</v>
          </cell>
          <cell r="B221" t="str">
            <v>Инфракрасный обогреватель ИКО-3000T Ресанта, шт</v>
          </cell>
          <cell r="E221">
            <v>23696</v>
          </cell>
          <cell r="F221">
            <v>24645</v>
          </cell>
          <cell r="G221">
            <v>25366</v>
          </cell>
          <cell r="H221">
            <v>26538</v>
          </cell>
          <cell r="I221">
            <v>33914</v>
          </cell>
        </row>
        <row r="222">
          <cell r="A222" t="str">
            <v>67/5/3</v>
          </cell>
          <cell r="B222" t="str">
            <v>Инфракрасный обогреватель ИКО-800 Ресанта, шт</v>
          </cell>
          <cell r="E222">
            <v>13569</v>
          </cell>
          <cell r="F222">
            <v>14111</v>
          </cell>
          <cell r="G222">
            <v>14524</v>
          </cell>
          <cell r="H222">
            <v>15197</v>
          </cell>
          <cell r="I222">
            <v>19422</v>
          </cell>
        </row>
        <row r="223">
          <cell r="A223" t="str">
            <v>67/5/9</v>
          </cell>
          <cell r="B223" t="str">
            <v>Инфракрасный обогреватель ИКО-800Л (кварцевый) Ресанта, шт</v>
          </cell>
          <cell r="E223">
            <v>4696</v>
          </cell>
          <cell r="F223">
            <v>4883</v>
          </cell>
          <cell r="G223">
            <v>5026</v>
          </cell>
          <cell r="H223">
            <v>5259</v>
          </cell>
          <cell r="I223">
            <v>6721</v>
          </cell>
        </row>
        <row r="225">
          <cell r="A225" t="str">
            <v>67/4/23</v>
          </cell>
          <cell r="B225" t="str">
            <v>АКЦИЯ! Конвектор ОК-1500 Ресанта, шт</v>
          </cell>
          <cell r="E225">
            <v>17359</v>
          </cell>
          <cell r="F225">
            <v>18054</v>
          </cell>
          <cell r="G225">
            <v>18581</v>
          </cell>
          <cell r="H225">
            <v>19443</v>
          </cell>
          <cell r="I225">
            <v>24848</v>
          </cell>
        </row>
        <row r="226">
          <cell r="A226" t="str">
            <v>67/4/1</v>
          </cell>
          <cell r="B226" t="str">
            <v>Конвектор ОК-1000 Ресанта, шт</v>
          </cell>
          <cell r="E226">
            <v>14514</v>
          </cell>
          <cell r="F226">
            <v>15094</v>
          </cell>
          <cell r="G226">
            <v>15535</v>
          </cell>
          <cell r="H226">
            <v>16255</v>
          </cell>
          <cell r="I226">
            <v>20774</v>
          </cell>
        </row>
        <row r="227">
          <cell r="A227" t="str">
            <v>67/4/12</v>
          </cell>
          <cell r="B227" t="str">
            <v>Конвектор ОК-1000Е (LED) Ресанта, шт</v>
          </cell>
          <cell r="E227">
            <v>18687</v>
          </cell>
          <cell r="F227">
            <v>19435</v>
          </cell>
          <cell r="G227">
            <v>20003</v>
          </cell>
          <cell r="H227">
            <v>20930</v>
          </cell>
          <cell r="I227">
            <v>26749</v>
          </cell>
        </row>
        <row r="228">
          <cell r="A228" t="str">
            <v>67/4/6</v>
          </cell>
          <cell r="B228" t="str">
            <v>Конвектор ОК-1000С (стич) Ресанта, шт</v>
          </cell>
          <cell r="E228">
            <v>10814</v>
          </cell>
          <cell r="F228">
            <v>11246</v>
          </cell>
          <cell r="G228">
            <v>11575</v>
          </cell>
          <cell r="H228">
            <v>12112</v>
          </cell>
          <cell r="I228">
            <v>15479</v>
          </cell>
        </row>
        <row r="229">
          <cell r="A229" t="str">
            <v>67/4/19</v>
          </cell>
          <cell r="B229" t="str">
            <v>Конвектор ОК-1000СН Ресанта, шт</v>
          </cell>
          <cell r="E229">
            <v>12996</v>
          </cell>
          <cell r="F229">
            <v>13516</v>
          </cell>
          <cell r="G229">
            <v>13910</v>
          </cell>
          <cell r="H229">
            <v>14555</v>
          </cell>
          <cell r="I229">
            <v>18602</v>
          </cell>
        </row>
        <row r="230">
          <cell r="A230" t="str">
            <v>67/4/13</v>
          </cell>
          <cell r="B230" t="str">
            <v>Конвектор ОК-1500Е (LED) Ресанта, шт</v>
          </cell>
          <cell r="E230">
            <v>21676</v>
          </cell>
          <cell r="F230">
            <v>22543</v>
          </cell>
          <cell r="G230">
            <v>23201</v>
          </cell>
          <cell r="H230">
            <v>24277</v>
          </cell>
          <cell r="I230">
            <v>31026</v>
          </cell>
        </row>
        <row r="231">
          <cell r="A231" t="str">
            <v>67/4/7</v>
          </cell>
          <cell r="B231" t="str">
            <v>Конвектор ОК-1500С (стич) Ресанта, шт</v>
          </cell>
          <cell r="E231">
            <v>11193</v>
          </cell>
          <cell r="F231">
            <v>11641</v>
          </cell>
          <cell r="G231">
            <v>11981</v>
          </cell>
          <cell r="H231">
            <v>12537</v>
          </cell>
          <cell r="I231">
            <v>16022</v>
          </cell>
        </row>
        <row r="232">
          <cell r="A232" t="str">
            <v>67/4/20</v>
          </cell>
          <cell r="B232" t="str">
            <v>Конвектор ОК-1500СН Ресанта, шт</v>
          </cell>
          <cell r="E232">
            <v>15889</v>
          </cell>
          <cell r="F232">
            <v>16525</v>
          </cell>
          <cell r="G232">
            <v>17007</v>
          </cell>
          <cell r="H232">
            <v>17796</v>
          </cell>
          <cell r="I232">
            <v>22743</v>
          </cell>
        </row>
        <row r="233">
          <cell r="A233" t="str">
            <v>67/4/2</v>
          </cell>
          <cell r="B233" t="str">
            <v>Конвектор ОК-1600 Ресанта, шт</v>
          </cell>
          <cell r="E233">
            <v>17644</v>
          </cell>
          <cell r="F233">
            <v>18350</v>
          </cell>
          <cell r="G233">
            <v>18886</v>
          </cell>
          <cell r="H233">
            <v>19761</v>
          </cell>
          <cell r="I233">
            <v>25255</v>
          </cell>
        </row>
        <row r="234">
          <cell r="A234" t="str">
            <v>67/4/3</v>
          </cell>
          <cell r="B234" t="str">
            <v>Конвектор ОК-1700 Ресанта, шт</v>
          </cell>
          <cell r="E234">
            <v>19351</v>
          </cell>
          <cell r="F234">
            <v>20126</v>
          </cell>
          <cell r="G234">
            <v>20713</v>
          </cell>
          <cell r="H234">
            <v>21674</v>
          </cell>
          <cell r="I234">
            <v>27699</v>
          </cell>
        </row>
        <row r="235">
          <cell r="A235" t="str">
            <v>67/4/4</v>
          </cell>
          <cell r="B235" t="str">
            <v>Конвектор ОК-2000 Ресанта, шт</v>
          </cell>
          <cell r="E235">
            <v>23004</v>
          </cell>
          <cell r="F235">
            <v>23924</v>
          </cell>
          <cell r="G235">
            <v>24623</v>
          </cell>
          <cell r="H235">
            <v>25764</v>
          </cell>
          <cell r="I235">
            <v>32927</v>
          </cell>
        </row>
        <row r="236">
          <cell r="A236" t="str">
            <v>67/4/14</v>
          </cell>
          <cell r="B236" t="str">
            <v>Конвектор ОК-2000Е (LED) Ресанта, шт</v>
          </cell>
          <cell r="E236">
            <v>24758</v>
          </cell>
          <cell r="F236">
            <v>25749</v>
          </cell>
          <cell r="G236">
            <v>26501</v>
          </cell>
          <cell r="H236">
            <v>27729</v>
          </cell>
          <cell r="I236">
            <v>35439</v>
          </cell>
        </row>
        <row r="237">
          <cell r="A237" t="str">
            <v>67/4/8</v>
          </cell>
          <cell r="B237" t="str">
            <v>Конвектор ОК-2000С (стич) Ресанта, шт</v>
          </cell>
          <cell r="E237">
            <v>12095</v>
          </cell>
          <cell r="F237">
            <v>12578</v>
          </cell>
          <cell r="G237">
            <v>12946</v>
          </cell>
          <cell r="H237">
            <v>13546</v>
          </cell>
          <cell r="I237">
            <v>17312</v>
          </cell>
        </row>
        <row r="238">
          <cell r="A238" t="str">
            <v>67/4/21</v>
          </cell>
          <cell r="B238" t="str">
            <v>Конвектор ОК-2000СН Ресанта, шт</v>
          </cell>
          <cell r="E238">
            <v>18593</v>
          </cell>
          <cell r="F238">
            <v>19336</v>
          </cell>
          <cell r="G238">
            <v>19902</v>
          </cell>
          <cell r="H238">
            <v>20824</v>
          </cell>
          <cell r="I238">
            <v>26613</v>
          </cell>
        </row>
        <row r="239">
          <cell r="A239" t="str">
            <v>67/4/10</v>
          </cell>
          <cell r="B239" t="str">
            <v>Конвектор ОК-2500 Ресанта, шт</v>
          </cell>
          <cell r="E239">
            <v>26513</v>
          </cell>
          <cell r="F239">
            <v>27574</v>
          </cell>
          <cell r="G239">
            <v>28380</v>
          </cell>
          <cell r="H239">
            <v>29695</v>
          </cell>
          <cell r="I239">
            <v>37951</v>
          </cell>
        </row>
        <row r="240">
          <cell r="A240" t="str">
            <v>67/4/22</v>
          </cell>
          <cell r="B240" t="str">
            <v>Конвектор ОК-2500СН Ресанта, шт</v>
          </cell>
          <cell r="E240">
            <v>20063</v>
          </cell>
          <cell r="F240">
            <v>20865</v>
          </cell>
          <cell r="G240">
            <v>21475</v>
          </cell>
          <cell r="H240">
            <v>22471</v>
          </cell>
          <cell r="I240">
            <v>28717</v>
          </cell>
        </row>
        <row r="241">
          <cell r="A241" t="str">
            <v>67/4/9</v>
          </cell>
          <cell r="B241" t="str">
            <v>Конвектор ОК-500 Ресанта, шт</v>
          </cell>
          <cell r="E241">
            <v>12332</v>
          </cell>
          <cell r="F241">
            <v>12825</v>
          </cell>
          <cell r="G241">
            <v>13200</v>
          </cell>
          <cell r="H241">
            <v>13811</v>
          </cell>
          <cell r="I241">
            <v>17651</v>
          </cell>
        </row>
        <row r="242">
          <cell r="A242" t="str">
            <v>67/4/11</v>
          </cell>
          <cell r="B242" t="str">
            <v>Конвектор ОК-500E (LED)</v>
          </cell>
          <cell r="E242">
            <v>15206</v>
          </cell>
          <cell r="F242">
            <v>15815</v>
          </cell>
          <cell r="G242">
            <v>16275</v>
          </cell>
          <cell r="H242">
            <v>17033</v>
          </cell>
          <cell r="I242">
            <v>21763</v>
          </cell>
        </row>
        <row r="243">
          <cell r="A243" t="str">
            <v>67/4/5</v>
          </cell>
          <cell r="B243" t="str">
            <v>Конвектор ОК-500С (стич) Ресанта, шт</v>
          </cell>
          <cell r="E243">
            <v>7115</v>
          </cell>
          <cell r="F243">
            <v>7399</v>
          </cell>
          <cell r="G243">
            <v>7615</v>
          </cell>
          <cell r="H243">
            <v>7968</v>
          </cell>
          <cell r="I243">
            <v>10184</v>
          </cell>
        </row>
        <row r="244">
          <cell r="A244" t="str">
            <v>67/4/24</v>
          </cell>
          <cell r="B244" t="str">
            <v>Конвектор ОК-EU-1000 Eurolux, шт</v>
          </cell>
          <cell r="E244">
            <v>13850</v>
          </cell>
          <cell r="F244">
            <v>14403</v>
          </cell>
          <cell r="G244">
            <v>14825</v>
          </cell>
          <cell r="H244">
            <v>15511</v>
          </cell>
          <cell r="I244">
            <v>19824</v>
          </cell>
        </row>
        <row r="245">
          <cell r="A245" t="str">
            <v>67/4/28</v>
          </cell>
          <cell r="B245" t="str">
            <v>Конвектор ОК-EU-1000C Eurolux, шт</v>
          </cell>
          <cell r="E245">
            <v>9960</v>
          </cell>
          <cell r="F245">
            <v>10359</v>
          </cell>
          <cell r="G245">
            <v>10662</v>
          </cell>
          <cell r="H245">
            <v>11155</v>
          </cell>
          <cell r="I245">
            <v>14257</v>
          </cell>
        </row>
        <row r="246">
          <cell r="A246" t="str">
            <v>67/4/31</v>
          </cell>
          <cell r="B246" t="str">
            <v>Конвектор ОК-EU-1000CH Eurolux, шт</v>
          </cell>
          <cell r="E246">
            <v>12854</v>
          </cell>
          <cell r="F246">
            <v>13368</v>
          </cell>
          <cell r="G246">
            <v>13758</v>
          </cell>
          <cell r="H246">
            <v>14396</v>
          </cell>
          <cell r="I246">
            <v>18398</v>
          </cell>
        </row>
        <row r="247">
          <cell r="A247" t="str">
            <v>67/4/25</v>
          </cell>
          <cell r="B247" t="str">
            <v>Конвектор ОК-EU-1500 Eurolux</v>
          </cell>
          <cell r="E247">
            <v>15652</v>
          </cell>
          <cell r="F247">
            <v>16278</v>
          </cell>
          <cell r="G247">
            <v>16753</v>
          </cell>
          <cell r="H247">
            <v>17530</v>
          </cell>
          <cell r="I247">
            <v>22404</v>
          </cell>
        </row>
        <row r="248">
          <cell r="A248" t="str">
            <v>67/4/29</v>
          </cell>
          <cell r="B248" t="str">
            <v>Конвектор ОК-EU-1500C Eurolux, шт</v>
          </cell>
          <cell r="E248">
            <v>9960</v>
          </cell>
          <cell r="F248">
            <v>10359</v>
          </cell>
          <cell r="G248">
            <v>10662</v>
          </cell>
          <cell r="H248">
            <v>11155</v>
          </cell>
          <cell r="I248">
            <v>14257</v>
          </cell>
        </row>
        <row r="249">
          <cell r="A249" t="str">
            <v>67/4/32</v>
          </cell>
          <cell r="B249" t="str">
            <v>Конвектор ОК-EU-1500CH Eurolux, шт</v>
          </cell>
          <cell r="E249">
            <v>15794</v>
          </cell>
          <cell r="F249">
            <v>16426</v>
          </cell>
          <cell r="G249">
            <v>16906</v>
          </cell>
          <cell r="H249">
            <v>17690</v>
          </cell>
          <cell r="I249">
            <v>22607</v>
          </cell>
        </row>
        <row r="250">
          <cell r="A250" t="str">
            <v>67/4/26</v>
          </cell>
          <cell r="B250" t="str">
            <v>Конвектор ОК-EU-2000 Eurolux</v>
          </cell>
          <cell r="E250">
            <v>19446</v>
          </cell>
          <cell r="F250">
            <v>20224</v>
          </cell>
          <cell r="G250">
            <v>20815</v>
          </cell>
          <cell r="H250">
            <v>21780</v>
          </cell>
          <cell r="I250">
            <v>27835</v>
          </cell>
        </row>
        <row r="251">
          <cell r="A251" t="str">
            <v>67/4/30</v>
          </cell>
          <cell r="B251" t="str">
            <v>Конвектор ОК-EU-2000C Eurolux, шт</v>
          </cell>
          <cell r="E251">
            <v>11336</v>
          </cell>
          <cell r="F251">
            <v>11789</v>
          </cell>
          <cell r="G251">
            <v>12134</v>
          </cell>
          <cell r="H251">
            <v>12696</v>
          </cell>
          <cell r="I251">
            <v>16226</v>
          </cell>
        </row>
        <row r="252">
          <cell r="A252" t="str">
            <v>67/4/33</v>
          </cell>
          <cell r="B252" t="str">
            <v>Конвектор ОК-EU-2000CH Eurolux, шт</v>
          </cell>
          <cell r="E252">
            <v>18450</v>
          </cell>
          <cell r="F252">
            <v>19188</v>
          </cell>
          <cell r="G252">
            <v>19749</v>
          </cell>
          <cell r="H252">
            <v>20664</v>
          </cell>
          <cell r="I252">
            <v>26409</v>
          </cell>
        </row>
        <row r="253">
          <cell r="A253" t="str">
            <v>67/4/27</v>
          </cell>
          <cell r="B253" t="str">
            <v>Конвектор ОК-EU-2500 Eurolux, шт</v>
          </cell>
          <cell r="E253">
            <v>24000</v>
          </cell>
          <cell r="F253">
            <v>24959</v>
          </cell>
          <cell r="G253">
            <v>25689</v>
          </cell>
          <cell r="H253">
            <v>26879</v>
          </cell>
          <cell r="I253">
            <v>34352</v>
          </cell>
        </row>
        <row r="255">
          <cell r="A255" t="str">
            <v>67/3/16</v>
          </cell>
          <cell r="B255" t="str">
            <v>АКЦИЯ! Масляный радиатор ОМ-9А (2 кВт) Ресанта, шт</v>
          </cell>
          <cell r="E255">
            <v>20015</v>
          </cell>
          <cell r="F255">
            <v>20816</v>
          </cell>
          <cell r="G255">
            <v>21424</v>
          </cell>
          <cell r="H255">
            <v>22417</v>
          </cell>
          <cell r="I255">
            <v>28650</v>
          </cell>
        </row>
        <row r="256">
          <cell r="A256" t="str">
            <v>67/3/6</v>
          </cell>
          <cell r="B256" t="str">
            <v>Масляный радиатор ОМ- 5Н (1 кВт) Ресанта, шт</v>
          </cell>
          <cell r="E256">
            <v>16316</v>
          </cell>
          <cell r="F256">
            <v>16969</v>
          </cell>
          <cell r="G256">
            <v>17464</v>
          </cell>
          <cell r="H256">
            <v>18274</v>
          </cell>
          <cell r="I256">
            <v>23354</v>
          </cell>
        </row>
        <row r="257">
          <cell r="A257" t="str">
            <v>67/3/7</v>
          </cell>
          <cell r="B257" t="str">
            <v>Масляный радиатор ОМ- 7Н (1,5 кВт) Ресанта, шт</v>
          </cell>
          <cell r="E257">
            <v>19541</v>
          </cell>
          <cell r="F257">
            <v>20323</v>
          </cell>
          <cell r="G257">
            <v>20917</v>
          </cell>
          <cell r="H257">
            <v>21886</v>
          </cell>
          <cell r="I257">
            <v>27971</v>
          </cell>
        </row>
        <row r="258">
          <cell r="A258" t="str">
            <v>67/3/8</v>
          </cell>
          <cell r="B258" t="str">
            <v>Масляный радиатор ОМ- 9Н (2 кВт) Ресанта, шт</v>
          </cell>
          <cell r="E258">
            <v>22387</v>
          </cell>
          <cell r="F258">
            <v>23283</v>
          </cell>
          <cell r="G258">
            <v>23963</v>
          </cell>
          <cell r="H258">
            <v>25073</v>
          </cell>
          <cell r="I258">
            <v>32044</v>
          </cell>
        </row>
        <row r="259">
          <cell r="A259" t="str">
            <v>67/3/9</v>
          </cell>
          <cell r="B259" t="str">
            <v>Масляный радиатор ОМ-12Н (2,5 кВт) Ресанта, шт</v>
          </cell>
          <cell r="E259">
            <v>25802</v>
          </cell>
          <cell r="F259">
            <v>26834</v>
          </cell>
          <cell r="G259">
            <v>27618</v>
          </cell>
          <cell r="H259">
            <v>28898</v>
          </cell>
          <cell r="I259">
            <v>36932</v>
          </cell>
        </row>
        <row r="260">
          <cell r="A260" t="str">
            <v>67/3/12</v>
          </cell>
          <cell r="B260" t="str">
            <v>Масляный радиатор ОМ-12НВ Ресанта, шт</v>
          </cell>
          <cell r="E260">
            <v>30877</v>
          </cell>
          <cell r="F260">
            <v>32112</v>
          </cell>
          <cell r="G260">
            <v>33050</v>
          </cell>
          <cell r="H260">
            <v>34582</v>
          </cell>
          <cell r="I260">
            <v>44196</v>
          </cell>
        </row>
        <row r="261">
          <cell r="A261" t="str">
            <v>67/3/10</v>
          </cell>
          <cell r="B261" t="str">
            <v>Масляный радиатор ОМ-7НВ (1,9 кВт) Ресанта, шт</v>
          </cell>
          <cell r="E261">
            <v>22340</v>
          </cell>
          <cell r="F261">
            <v>23233</v>
          </cell>
          <cell r="G261">
            <v>23912</v>
          </cell>
          <cell r="H261">
            <v>25020</v>
          </cell>
          <cell r="I261">
            <v>31976</v>
          </cell>
        </row>
        <row r="262">
          <cell r="A262" t="str">
            <v>67/3/11</v>
          </cell>
          <cell r="B262" t="str">
            <v>Масляный радиатор ОМ-9НВ (2,4 кВт) Ресанта, шт</v>
          </cell>
          <cell r="E262">
            <v>25707</v>
          </cell>
          <cell r="F262">
            <v>26735</v>
          </cell>
          <cell r="G262">
            <v>27517</v>
          </cell>
          <cell r="H262">
            <v>28792</v>
          </cell>
          <cell r="I262">
            <v>36796</v>
          </cell>
        </row>
        <row r="263">
          <cell r="A263" t="str">
            <v>67/3/17</v>
          </cell>
          <cell r="B263" t="str">
            <v>Масляный радиатор ОМ-EU-9НВ Eurolux</v>
          </cell>
          <cell r="E263">
            <v>25612</v>
          </cell>
          <cell r="F263">
            <v>26637</v>
          </cell>
          <cell r="G263">
            <v>27415</v>
          </cell>
          <cell r="H263">
            <v>28686</v>
          </cell>
          <cell r="I263">
            <v>36661</v>
          </cell>
        </row>
        <row r="264">
          <cell r="A264" t="str">
            <v>67/3/1</v>
          </cell>
          <cell r="B264" t="str">
            <v>Масляный радиатор ОММ- 7Н (0,7 кВт) Ресанта, шт</v>
          </cell>
          <cell r="E264">
            <v>13612</v>
          </cell>
          <cell r="F264">
            <v>14157</v>
          </cell>
          <cell r="G264">
            <v>14571</v>
          </cell>
          <cell r="H264">
            <v>15246</v>
          </cell>
          <cell r="I264">
            <v>19484</v>
          </cell>
        </row>
        <row r="265">
          <cell r="A265" t="str">
            <v>67/3/2</v>
          </cell>
          <cell r="B265" t="str">
            <v>Масляный радиатор ОМПТ- 5Н (1 кВт) Ресанта, шт</v>
          </cell>
          <cell r="E265">
            <v>14703</v>
          </cell>
          <cell r="F265">
            <v>15292</v>
          </cell>
          <cell r="G265">
            <v>15738</v>
          </cell>
          <cell r="H265">
            <v>16468</v>
          </cell>
          <cell r="I265">
            <v>21046</v>
          </cell>
        </row>
        <row r="266">
          <cell r="A266" t="str">
            <v>67/3/3</v>
          </cell>
          <cell r="B266" t="str">
            <v>Масляный радиатор ОМПТ- 7Н (1,5 кВт) Ресанта, шт</v>
          </cell>
          <cell r="E266">
            <v>16743</v>
          </cell>
          <cell r="F266">
            <v>17412</v>
          </cell>
          <cell r="G266">
            <v>17922</v>
          </cell>
          <cell r="H266">
            <v>18752</v>
          </cell>
          <cell r="I266">
            <v>23965</v>
          </cell>
        </row>
        <row r="267">
          <cell r="A267" t="str">
            <v>67/3/13</v>
          </cell>
          <cell r="B267" t="str">
            <v>Масляный радиатор ОМПТ- 7НЧ Ресанта, шт</v>
          </cell>
          <cell r="E267">
            <v>18355</v>
          </cell>
          <cell r="F267">
            <v>19090</v>
          </cell>
          <cell r="G267">
            <v>19648</v>
          </cell>
          <cell r="H267">
            <v>20558</v>
          </cell>
          <cell r="I267">
            <v>26273</v>
          </cell>
        </row>
        <row r="268">
          <cell r="A268" t="str">
            <v>67/3/4</v>
          </cell>
          <cell r="B268" t="str">
            <v>Масляный радиатор ОМПТ- 9Н (2 кВт) Ресанта, шт</v>
          </cell>
          <cell r="E268">
            <v>19304</v>
          </cell>
          <cell r="F268">
            <v>20076</v>
          </cell>
          <cell r="G268">
            <v>20663</v>
          </cell>
          <cell r="H268">
            <v>21621</v>
          </cell>
          <cell r="I268">
            <v>27631</v>
          </cell>
        </row>
        <row r="269">
          <cell r="A269" t="str">
            <v>67/3/14</v>
          </cell>
          <cell r="B269" t="str">
            <v>Масляный радиатор ОМПТ- 9НЧ Ресанта, шт</v>
          </cell>
          <cell r="E269">
            <v>21344</v>
          </cell>
          <cell r="F269">
            <v>22197</v>
          </cell>
          <cell r="G269">
            <v>22846</v>
          </cell>
          <cell r="H269">
            <v>23905</v>
          </cell>
          <cell r="I269">
            <v>30551</v>
          </cell>
        </row>
        <row r="270">
          <cell r="A270" t="str">
            <v>67/3/5</v>
          </cell>
          <cell r="B270" t="str">
            <v>Масляный радиатор ОМПТ-12Н (2,5 кВт) Ресанта, шт</v>
          </cell>
          <cell r="E270">
            <v>23762</v>
          </cell>
          <cell r="F270">
            <v>24713</v>
          </cell>
          <cell r="G270">
            <v>25435</v>
          </cell>
          <cell r="H270">
            <v>26614</v>
          </cell>
          <cell r="I270">
            <v>34013</v>
          </cell>
        </row>
        <row r="271">
          <cell r="A271" t="str">
            <v>67/3/15</v>
          </cell>
          <cell r="B271" t="str">
            <v>Масляный радиатор ОМПТ-12НЧ Ресанта, шт</v>
          </cell>
          <cell r="E271">
            <v>25897</v>
          </cell>
          <cell r="F271">
            <v>26933</v>
          </cell>
          <cell r="G271">
            <v>27720</v>
          </cell>
          <cell r="H271">
            <v>29004</v>
          </cell>
          <cell r="I271">
            <v>37068</v>
          </cell>
        </row>
        <row r="272">
          <cell r="A272" t="str">
            <v>67/3/20</v>
          </cell>
          <cell r="B272" t="str">
            <v>Масляный радиатор ОМПТ-EU-12Н Eurolux</v>
          </cell>
          <cell r="E272">
            <v>23430</v>
          </cell>
          <cell r="F272">
            <v>24368</v>
          </cell>
          <cell r="G272">
            <v>25080</v>
          </cell>
          <cell r="H272">
            <v>26242</v>
          </cell>
          <cell r="I272">
            <v>33538</v>
          </cell>
        </row>
        <row r="273">
          <cell r="A273" t="str">
            <v>67/3/18</v>
          </cell>
          <cell r="B273" t="str">
            <v>Масляный радиатор ОМПТ-EU-7Н Eurolux, шт</v>
          </cell>
          <cell r="E273">
            <v>16079</v>
          </cell>
          <cell r="F273">
            <v>16722</v>
          </cell>
          <cell r="G273">
            <v>17211</v>
          </cell>
          <cell r="H273">
            <v>18008</v>
          </cell>
          <cell r="I273">
            <v>23015</v>
          </cell>
        </row>
        <row r="274">
          <cell r="A274" t="str">
            <v>67/3/19</v>
          </cell>
          <cell r="B274" t="str">
            <v>Масляный радиатор ОМПТ-EU-9Н Eurolux</v>
          </cell>
          <cell r="E274">
            <v>18735</v>
          </cell>
          <cell r="F274">
            <v>19484</v>
          </cell>
          <cell r="G274">
            <v>20054</v>
          </cell>
          <cell r="H274">
            <v>20983</v>
          </cell>
          <cell r="I274">
            <v>26817</v>
          </cell>
        </row>
        <row r="276">
          <cell r="A276" t="str">
            <v>67/2/3</v>
          </cell>
          <cell r="B276" t="str">
            <v>Тепловентилятор ТВК-1 Ресанта, шт</v>
          </cell>
          <cell r="E276">
            <v>8253</v>
          </cell>
          <cell r="F276">
            <v>8583</v>
          </cell>
          <cell r="G276">
            <v>8834</v>
          </cell>
          <cell r="H276">
            <v>9243</v>
          </cell>
          <cell r="I276">
            <v>11813</v>
          </cell>
        </row>
        <row r="277">
          <cell r="A277" t="str">
            <v>67/2/4</v>
          </cell>
          <cell r="B277" t="str">
            <v>Тепловентилятор ТВК-2 Ресанта, шт</v>
          </cell>
          <cell r="E277">
            <v>9201</v>
          </cell>
          <cell r="F277">
            <v>9570</v>
          </cell>
          <cell r="G277">
            <v>9849</v>
          </cell>
          <cell r="H277">
            <v>10306</v>
          </cell>
          <cell r="I277">
            <v>13171</v>
          </cell>
        </row>
        <row r="278">
          <cell r="A278" t="str">
            <v>67/2/5</v>
          </cell>
          <cell r="B278" t="str">
            <v>Тепловентилятор ТВК-3 Ресанта, шт</v>
          </cell>
          <cell r="E278">
            <v>23146</v>
          </cell>
          <cell r="F278">
            <v>24072</v>
          </cell>
          <cell r="G278">
            <v>24775</v>
          </cell>
          <cell r="H278">
            <v>25923</v>
          </cell>
          <cell r="I278">
            <v>33130</v>
          </cell>
        </row>
        <row r="279">
          <cell r="A279" t="str">
            <v>67/2/6</v>
          </cell>
          <cell r="B279" t="str">
            <v>Тепловентилятор ТВК-EU-1 Eurolux, шт</v>
          </cell>
          <cell r="E279">
            <v>8016</v>
          </cell>
          <cell r="F279">
            <v>8337</v>
          </cell>
          <cell r="G279">
            <v>8580</v>
          </cell>
          <cell r="H279">
            <v>8978</v>
          </cell>
          <cell r="I279">
            <v>11473</v>
          </cell>
        </row>
        <row r="280">
          <cell r="A280" t="str">
            <v>67/2/7</v>
          </cell>
          <cell r="B280" t="str">
            <v>Тепловентилятор ТВК-EU-2 Eurolux, шт</v>
          </cell>
          <cell r="E280">
            <v>9059</v>
          </cell>
          <cell r="F280">
            <v>9421</v>
          </cell>
          <cell r="G280">
            <v>9697</v>
          </cell>
          <cell r="H280">
            <v>10146</v>
          </cell>
          <cell r="I280">
            <v>12967</v>
          </cell>
        </row>
        <row r="281">
          <cell r="A281" t="str">
            <v>67/2/1</v>
          </cell>
          <cell r="B281" t="str">
            <v>Тепловентилятор ТВС-1 (2 кВт) Ресанта, шт</v>
          </cell>
          <cell r="E281">
            <v>4933</v>
          </cell>
          <cell r="F281">
            <v>5130</v>
          </cell>
          <cell r="G281">
            <v>5280</v>
          </cell>
          <cell r="H281">
            <v>5525</v>
          </cell>
          <cell r="I281">
            <v>7061</v>
          </cell>
        </row>
        <row r="282">
          <cell r="A282" t="str">
            <v>67/2/2</v>
          </cell>
          <cell r="B282" t="str">
            <v>Тепловентилятор ТВС-2 (2 кВт) Ресанта, шт</v>
          </cell>
          <cell r="E282">
            <v>5265</v>
          </cell>
          <cell r="F282">
            <v>5475</v>
          </cell>
          <cell r="G282">
            <v>5635</v>
          </cell>
          <cell r="H282">
            <v>5897</v>
          </cell>
          <cell r="I282">
            <v>7536</v>
          </cell>
        </row>
        <row r="283">
          <cell r="A283" t="str">
            <v>67/2/8</v>
          </cell>
          <cell r="B283" t="str">
            <v>Тепловентилятор ТВС-EU-1 Eurolux, шт</v>
          </cell>
          <cell r="E283">
            <v>4743</v>
          </cell>
          <cell r="F283">
            <v>4933</v>
          </cell>
          <cell r="G283">
            <v>5077</v>
          </cell>
          <cell r="H283">
            <v>5312</v>
          </cell>
          <cell r="I283">
            <v>6789</v>
          </cell>
        </row>
        <row r="285">
          <cell r="A285" t="str">
            <v>67/6/1</v>
          </cell>
          <cell r="B285" t="str">
            <v>Тепловая завеса ТЗ-3С Ресанта, шт</v>
          </cell>
          <cell r="E285">
            <v>25402</v>
          </cell>
          <cell r="F285">
            <v>26418</v>
          </cell>
          <cell r="G285">
            <v>27189</v>
          </cell>
          <cell r="H285">
            <v>28450</v>
          </cell>
          <cell r="I285">
            <v>36359</v>
          </cell>
        </row>
        <row r="286">
          <cell r="A286" t="str">
            <v>67/6/2</v>
          </cell>
          <cell r="B286" t="str">
            <v>Тепловая завеса ТЗ-5С Ресанта, шт</v>
          </cell>
          <cell r="E286">
            <v>37568</v>
          </cell>
          <cell r="F286">
            <v>39071</v>
          </cell>
          <cell r="G286">
            <v>40213</v>
          </cell>
          <cell r="H286">
            <v>42076</v>
          </cell>
          <cell r="I286">
            <v>53774</v>
          </cell>
        </row>
        <row r="287">
          <cell r="A287" t="str">
            <v>67/6/3</v>
          </cell>
          <cell r="B287" t="str">
            <v>Тепловая завеса ТЗ-6С Ресанта (с пультом), шт</v>
          </cell>
          <cell r="E287">
            <v>57760</v>
          </cell>
          <cell r="F287">
            <v>60070</v>
          </cell>
          <cell r="G287">
            <v>61825</v>
          </cell>
          <cell r="H287">
            <v>64690</v>
          </cell>
          <cell r="I287">
            <v>82675</v>
          </cell>
        </row>
        <row r="289">
          <cell r="A289" t="str">
            <v>67/1/20</v>
          </cell>
          <cell r="B289" t="str">
            <v>Тепловая газовая пушка ТГП-10000 Ресанта, шт</v>
          </cell>
          <cell r="E289">
            <v>28980</v>
          </cell>
          <cell r="F289">
            <v>30139</v>
          </cell>
          <cell r="G289">
            <v>31020</v>
          </cell>
          <cell r="H289">
            <v>32457</v>
          </cell>
          <cell r="I289">
            <v>41481</v>
          </cell>
        </row>
        <row r="290">
          <cell r="A290" t="str">
            <v>67/1/14</v>
          </cell>
          <cell r="B290" t="str">
            <v>Тепловая газовая пушка ТГП-15000 Ресанта, шт</v>
          </cell>
          <cell r="E290">
            <v>32490</v>
          </cell>
          <cell r="F290">
            <v>33789</v>
          </cell>
          <cell r="G290">
            <v>34776</v>
          </cell>
          <cell r="H290">
            <v>36388</v>
          </cell>
          <cell r="I290">
            <v>46505</v>
          </cell>
        </row>
        <row r="291">
          <cell r="A291" t="str">
            <v>67/1/15</v>
          </cell>
          <cell r="B291" t="str">
            <v>Тепловая газовая пушка ТГП-30000 Ресанта, шт</v>
          </cell>
          <cell r="E291">
            <v>42924</v>
          </cell>
          <cell r="F291">
            <v>44641</v>
          </cell>
          <cell r="G291">
            <v>45946</v>
          </cell>
          <cell r="H291">
            <v>48075</v>
          </cell>
          <cell r="I291">
            <v>61440</v>
          </cell>
        </row>
        <row r="292">
          <cell r="A292" t="str">
            <v>67/1/16</v>
          </cell>
          <cell r="B292" t="str">
            <v>Тепловая газовая пушка ТГП-50000 Ресанта, шт</v>
          </cell>
          <cell r="E292">
            <v>53928</v>
          </cell>
          <cell r="F292">
            <v>56085</v>
          </cell>
          <cell r="G292">
            <v>57724</v>
          </cell>
          <cell r="H292">
            <v>60399</v>
          </cell>
          <cell r="I292">
            <v>77191</v>
          </cell>
        </row>
        <row r="293">
          <cell r="A293" t="str">
            <v>67/1/29</v>
          </cell>
          <cell r="B293" t="str">
            <v>Тепловая газовая пушка ТГП-75000 Ресанта, шт</v>
          </cell>
          <cell r="E293">
            <v>84331</v>
          </cell>
          <cell r="F293">
            <v>87704</v>
          </cell>
          <cell r="G293">
            <v>90267</v>
          </cell>
          <cell r="H293">
            <v>94450</v>
          </cell>
          <cell r="I293">
            <v>120708</v>
          </cell>
        </row>
        <row r="294">
          <cell r="A294" t="str">
            <v>67/1/30</v>
          </cell>
          <cell r="B294" t="str">
            <v>Тепловая дизельная пушка непрямого нагрева ТДПН-20000 Ресанта, шт</v>
          </cell>
          <cell r="E294">
            <v>183080</v>
          </cell>
          <cell r="F294">
            <v>190403</v>
          </cell>
          <cell r="G294">
            <v>195967</v>
          </cell>
          <cell r="H294">
            <v>205049</v>
          </cell>
          <cell r="I294">
            <v>262055</v>
          </cell>
        </row>
        <row r="295">
          <cell r="A295" t="str">
            <v>67/1/12</v>
          </cell>
          <cell r="B295" t="str">
            <v>Тепловая дизельная пушка непрямого нагрева ТДПН-30000 Ресанта, шт</v>
          </cell>
          <cell r="E295">
            <v>268501</v>
          </cell>
          <cell r="F295">
            <v>279241</v>
          </cell>
          <cell r="G295">
            <v>287402</v>
          </cell>
          <cell r="H295">
            <v>300722</v>
          </cell>
          <cell r="I295">
            <v>384325</v>
          </cell>
        </row>
        <row r="296">
          <cell r="A296" t="str">
            <v>67/1/31</v>
          </cell>
          <cell r="B296" t="str">
            <v>Тепловая дизельная пушка ТДП-10000 Ресанта, шт</v>
          </cell>
          <cell r="E296">
            <v>78781</v>
          </cell>
          <cell r="F296">
            <v>81933</v>
          </cell>
          <cell r="G296">
            <v>84327</v>
          </cell>
          <cell r="H296">
            <v>88235</v>
          </cell>
          <cell r="I296">
            <v>112765</v>
          </cell>
        </row>
        <row r="297">
          <cell r="A297" t="str">
            <v>67/1/28</v>
          </cell>
          <cell r="B297" t="str">
            <v>Тепловая дизельная пушка ТДП-15000 Ресанта, шт</v>
          </cell>
          <cell r="E297">
            <v>88789</v>
          </cell>
          <cell r="F297">
            <v>92341</v>
          </cell>
          <cell r="G297">
            <v>95039</v>
          </cell>
          <cell r="H297">
            <v>99444</v>
          </cell>
          <cell r="I297">
            <v>127090</v>
          </cell>
        </row>
        <row r="298">
          <cell r="A298" t="str">
            <v>67/1/9</v>
          </cell>
          <cell r="B298" t="str">
            <v>Тепловая дизельная пушка ТДП-20000 Ресанта, шт</v>
          </cell>
          <cell r="E298">
            <v>98607</v>
          </cell>
          <cell r="F298">
            <v>102551</v>
          </cell>
          <cell r="G298">
            <v>105548</v>
          </cell>
          <cell r="H298">
            <v>110440</v>
          </cell>
          <cell r="I298">
            <v>141143</v>
          </cell>
        </row>
        <row r="299">
          <cell r="A299" t="str">
            <v>67/1/10</v>
          </cell>
          <cell r="B299" t="str">
            <v>Тепловая дизельная пушка ТДП-30000 Ресанта, шт</v>
          </cell>
          <cell r="E299">
            <v>111034</v>
          </cell>
          <cell r="F299">
            <v>115475</v>
          </cell>
          <cell r="G299">
            <v>118849</v>
          </cell>
          <cell r="H299">
            <v>124358</v>
          </cell>
          <cell r="I299">
            <v>158930</v>
          </cell>
        </row>
        <row r="300">
          <cell r="A300" t="str">
            <v>67/1/23</v>
          </cell>
          <cell r="B300" t="str">
            <v>Тепловая дизельная пушка ТДП-50000 Ресанта, шт</v>
          </cell>
          <cell r="E300">
            <v>137025</v>
          </cell>
          <cell r="F300">
            <v>142506</v>
          </cell>
          <cell r="G300">
            <v>146671</v>
          </cell>
          <cell r="H300">
            <v>153468</v>
          </cell>
          <cell r="I300">
            <v>196134</v>
          </cell>
        </row>
        <row r="301">
          <cell r="A301" t="str">
            <v>67/1/32</v>
          </cell>
          <cell r="B301" t="str">
            <v>Тепловая дизельная пушка ТДП-65000 Ресанта, шт</v>
          </cell>
          <cell r="E301">
            <v>171649</v>
          </cell>
          <cell r="F301">
            <v>178515</v>
          </cell>
          <cell r="G301">
            <v>183732</v>
          </cell>
          <cell r="H301">
            <v>192247</v>
          </cell>
          <cell r="I301">
            <v>245694</v>
          </cell>
        </row>
        <row r="302">
          <cell r="A302" t="str">
            <v>67/1/11</v>
          </cell>
          <cell r="B302" t="str">
            <v>Тепловая пушка ТЭП-15000К (круглая) Ресанта, шт</v>
          </cell>
          <cell r="E302">
            <v>75282</v>
          </cell>
          <cell r="F302">
            <v>78293</v>
          </cell>
          <cell r="G302">
            <v>80581</v>
          </cell>
          <cell r="H302">
            <v>84316</v>
          </cell>
          <cell r="I302">
            <v>107756</v>
          </cell>
        </row>
        <row r="303">
          <cell r="A303" t="str">
            <v>67/1/1</v>
          </cell>
          <cell r="B303" t="str">
            <v>Тепловая электрическая пушка ТЭП-2000 Ресанта, шт</v>
          </cell>
          <cell r="E303">
            <v>18775</v>
          </cell>
          <cell r="F303">
            <v>19526</v>
          </cell>
          <cell r="G303">
            <v>20096</v>
          </cell>
          <cell r="H303">
            <v>21028</v>
          </cell>
          <cell r="I303">
            <v>26874</v>
          </cell>
        </row>
        <row r="304">
          <cell r="A304" t="str">
            <v>67/1/7</v>
          </cell>
          <cell r="B304" t="str">
            <v>Тепловая электрическая пушка ТЭП-2000К (круглая) Ресанта, шт</v>
          </cell>
          <cell r="E304">
            <v>14608</v>
          </cell>
          <cell r="F304">
            <v>15193</v>
          </cell>
          <cell r="G304">
            <v>15637</v>
          </cell>
          <cell r="H304">
            <v>16361</v>
          </cell>
          <cell r="I304">
            <v>20910</v>
          </cell>
        </row>
        <row r="305">
          <cell r="A305" t="str">
            <v>67/1/17</v>
          </cell>
          <cell r="B305" t="str">
            <v>Тепловая электрическая пушка ТЭП-2000Н (компактная) Ресанта, шт</v>
          </cell>
          <cell r="E305">
            <v>16521</v>
          </cell>
          <cell r="F305">
            <v>17182</v>
          </cell>
          <cell r="G305">
            <v>17684</v>
          </cell>
          <cell r="H305">
            <v>18503</v>
          </cell>
          <cell r="I305">
            <v>23648</v>
          </cell>
        </row>
        <row r="306">
          <cell r="A306" t="str">
            <v>67/1/26</v>
          </cell>
          <cell r="B306" t="str">
            <v>Тепловая электрическая пушка ТЭП-24000К (круглая) Ресанта, шт</v>
          </cell>
          <cell r="E306">
            <v>135513</v>
          </cell>
          <cell r="F306">
            <v>140934</v>
          </cell>
          <cell r="G306">
            <v>145052</v>
          </cell>
          <cell r="H306">
            <v>151775</v>
          </cell>
          <cell r="I306">
            <v>193970</v>
          </cell>
        </row>
        <row r="307">
          <cell r="A307" t="str">
            <v>67/1/2</v>
          </cell>
          <cell r="B307" t="str">
            <v>Тепловая электрическая пушка ТЭП-3000 Ресанта, шт</v>
          </cell>
          <cell r="E307">
            <v>26735</v>
          </cell>
          <cell r="F307">
            <v>27805</v>
          </cell>
          <cell r="G307">
            <v>28617</v>
          </cell>
          <cell r="H307">
            <v>29944</v>
          </cell>
          <cell r="I307">
            <v>38268</v>
          </cell>
        </row>
        <row r="308">
          <cell r="A308" t="str">
            <v>67/1/8</v>
          </cell>
          <cell r="B308" t="str">
            <v>Тепловая электрическая пушка ТЭП-3000К (круглая) Ресанта, шт</v>
          </cell>
          <cell r="E308">
            <v>15777</v>
          </cell>
          <cell r="F308">
            <v>16408</v>
          </cell>
          <cell r="G308">
            <v>16888</v>
          </cell>
          <cell r="H308">
            <v>17670</v>
          </cell>
          <cell r="I308">
            <v>22583</v>
          </cell>
        </row>
        <row r="309">
          <cell r="A309" t="str">
            <v>67/1/18</v>
          </cell>
          <cell r="B309" t="str">
            <v>Тепловая электрическая пушка ТЭП-3000Н (компактная) Ресанта, шт</v>
          </cell>
          <cell r="E309">
            <v>18678</v>
          </cell>
          <cell r="F309">
            <v>19425</v>
          </cell>
          <cell r="G309">
            <v>19993</v>
          </cell>
          <cell r="H309">
            <v>20919</v>
          </cell>
          <cell r="I309">
            <v>26735</v>
          </cell>
        </row>
        <row r="310">
          <cell r="A310" t="str">
            <v>67/1/3</v>
          </cell>
          <cell r="B310" t="str">
            <v>Тепловая электрическая пушка ТЭП-5000 Ресанта, шт</v>
          </cell>
          <cell r="E310">
            <v>39804</v>
          </cell>
          <cell r="F310">
            <v>41396</v>
          </cell>
          <cell r="G310">
            <v>42606</v>
          </cell>
          <cell r="H310">
            <v>44580</v>
          </cell>
          <cell r="I310">
            <v>56975</v>
          </cell>
        </row>
        <row r="311">
          <cell r="A311" t="str">
            <v>67/1/5</v>
          </cell>
          <cell r="B311" t="str">
            <v>Тепловая электрическая пушка ТЭП-5000К (круглая) Ресанта, шт</v>
          </cell>
          <cell r="E311">
            <v>40454</v>
          </cell>
          <cell r="F311">
            <v>42072</v>
          </cell>
          <cell r="G311">
            <v>43301</v>
          </cell>
          <cell r="H311">
            <v>45308</v>
          </cell>
          <cell r="I311">
            <v>57904</v>
          </cell>
        </row>
        <row r="312">
          <cell r="A312" t="str">
            <v>67/1/19</v>
          </cell>
          <cell r="B312" t="str">
            <v>Тепловая электрическая пушка ТЭП-5000К1 (круглая) Ресанта, шт</v>
          </cell>
          <cell r="E312">
            <v>26664</v>
          </cell>
          <cell r="F312">
            <v>27730</v>
          </cell>
          <cell r="G312">
            <v>28541</v>
          </cell>
          <cell r="H312">
            <v>29863</v>
          </cell>
          <cell r="I312">
            <v>38166</v>
          </cell>
        </row>
        <row r="313">
          <cell r="A313" t="str">
            <v>67/1/4</v>
          </cell>
          <cell r="B313" t="str">
            <v>Тепловая электрическая пушка ТЭП-9000 Ресанта, шт</v>
          </cell>
          <cell r="E313">
            <v>53483</v>
          </cell>
          <cell r="F313">
            <v>55622</v>
          </cell>
          <cell r="G313">
            <v>57248</v>
          </cell>
          <cell r="H313">
            <v>59901</v>
          </cell>
          <cell r="I313">
            <v>76554</v>
          </cell>
        </row>
        <row r="314">
          <cell r="A314" t="str">
            <v>67/1/6</v>
          </cell>
          <cell r="B314" t="str">
            <v>Тепловая электрическая пушка ТЭП-9000К (круглая) Ресанта, шт</v>
          </cell>
          <cell r="E314">
            <v>53365</v>
          </cell>
          <cell r="F314">
            <v>55500</v>
          </cell>
          <cell r="G314">
            <v>57122</v>
          </cell>
          <cell r="H314">
            <v>59769</v>
          </cell>
          <cell r="I314">
            <v>76385</v>
          </cell>
        </row>
        <row r="315">
          <cell r="A315" t="str">
            <v>67/1/21</v>
          </cell>
          <cell r="B315" t="str">
            <v>Тепловая электрическая пушка ТЭПК-2000 (керам.нагревательный элемент) Ресанта, шт</v>
          </cell>
          <cell r="E315">
            <v>9296</v>
          </cell>
          <cell r="F315">
            <v>9668</v>
          </cell>
          <cell r="G315">
            <v>9951</v>
          </cell>
          <cell r="H315">
            <v>10412</v>
          </cell>
          <cell r="I315">
            <v>13306</v>
          </cell>
        </row>
        <row r="316">
          <cell r="A316" t="str">
            <v>67/1/24</v>
          </cell>
          <cell r="B316" t="str">
            <v>Тепловая электрическая пушка ТЭПК-2000K (керам.нагревательный элемент,круглая) Ресанта, шт</v>
          </cell>
          <cell r="E316">
            <v>10340</v>
          </cell>
          <cell r="F316">
            <v>10753</v>
          </cell>
          <cell r="G316">
            <v>11067</v>
          </cell>
          <cell r="H316">
            <v>11580</v>
          </cell>
          <cell r="I316">
            <v>14800</v>
          </cell>
        </row>
        <row r="317">
          <cell r="A317" t="str">
            <v>67/1/22</v>
          </cell>
          <cell r="B317" t="str">
            <v>Тепловая электрическая пушка ТЭПК-3000 (керам.нагревательный элемент) Ресанта, шт</v>
          </cell>
          <cell r="E317">
            <v>17597</v>
          </cell>
          <cell r="F317">
            <v>18301</v>
          </cell>
          <cell r="G317">
            <v>18835</v>
          </cell>
          <cell r="H317">
            <v>19708</v>
          </cell>
          <cell r="I317">
            <v>25187</v>
          </cell>
        </row>
        <row r="318">
          <cell r="A318" t="str">
            <v>67/1/27</v>
          </cell>
          <cell r="B318" t="str">
            <v>Тепловая электрическая пушка ТЭПК-3000K (керам.нагревательный элемент,круглая) Ресанта, шт</v>
          </cell>
          <cell r="E318">
            <v>16506</v>
          </cell>
          <cell r="F318">
            <v>17166</v>
          </cell>
          <cell r="G318">
            <v>17668</v>
          </cell>
          <cell r="H318">
            <v>18487</v>
          </cell>
          <cell r="I318">
            <v>23626</v>
          </cell>
        </row>
        <row r="319">
          <cell r="A319" t="str">
            <v>67/1/25</v>
          </cell>
          <cell r="B319" t="str">
            <v>Тепловая электрическая пушка ТЭПК-5000K (керам.нагревательный элемент,круглая) Ресанта, шт</v>
          </cell>
          <cell r="E319">
            <v>31399</v>
          </cell>
          <cell r="F319">
            <v>32655</v>
          </cell>
          <cell r="G319">
            <v>33609</v>
          </cell>
          <cell r="H319">
            <v>35167</v>
          </cell>
          <cell r="I319">
            <v>44943</v>
          </cell>
        </row>
        <row r="320">
          <cell r="A320" t="str">
            <v>67/1/33</v>
          </cell>
          <cell r="B320" t="str">
            <v>Тепловая электрическая пушка ТЭПК-9000K (керам.нагревательный элемент,круглая) Ресанта, шт</v>
          </cell>
          <cell r="E320">
            <v>58054</v>
          </cell>
          <cell r="F320">
            <v>60377</v>
          </cell>
          <cell r="G320">
            <v>62141</v>
          </cell>
          <cell r="H320">
            <v>65021</v>
          </cell>
          <cell r="I320">
            <v>83097</v>
          </cell>
        </row>
        <row r="321">
          <cell r="A321" t="str">
            <v>67/1/35</v>
          </cell>
          <cell r="B321" t="str">
            <v>Тепловая электрическая пушка ТЭПК-EU-2000K (керам.нагревательный элемент,круглая) Eurolux, шт</v>
          </cell>
          <cell r="E321">
            <v>8917</v>
          </cell>
          <cell r="F321">
            <v>9273</v>
          </cell>
          <cell r="G321">
            <v>9545</v>
          </cell>
          <cell r="H321">
            <v>9987</v>
          </cell>
          <cell r="I321">
            <v>12763</v>
          </cell>
        </row>
        <row r="322">
          <cell r="A322" t="str">
            <v>67/1/37</v>
          </cell>
          <cell r="B322" t="str">
            <v>Тепловая электрическая пушка ТЭПК-EU-3000K (керам.нагревательный элемент,круглая) Eurolux, шт</v>
          </cell>
          <cell r="E322">
            <v>14703</v>
          </cell>
          <cell r="F322">
            <v>15292</v>
          </cell>
          <cell r="G322">
            <v>15738</v>
          </cell>
          <cell r="H322">
            <v>16468</v>
          </cell>
          <cell r="I322">
            <v>21046</v>
          </cell>
        </row>
        <row r="323">
          <cell r="A323" t="str">
            <v>67/1/38</v>
          </cell>
          <cell r="B323" t="str">
            <v>Тепловая электрическая пушка ТЭПК-EU-5000K (керам.нагревательный элемент,круглая) Eurolux, шт</v>
          </cell>
          <cell r="E323">
            <v>27272</v>
          </cell>
          <cell r="F323">
            <v>28363</v>
          </cell>
          <cell r="G323">
            <v>29192</v>
          </cell>
          <cell r="H323">
            <v>30545</v>
          </cell>
          <cell r="I323">
            <v>39037</v>
          </cell>
        </row>
        <row r="325">
          <cell r="A325" t="str">
            <v>67/7/1</v>
          </cell>
          <cell r="B325" t="str">
            <v>Увлажнитель воздуха УВ-3 Ресанта</v>
          </cell>
          <cell r="E325">
            <v>10387</v>
          </cell>
          <cell r="F325">
            <v>10803</v>
          </cell>
          <cell r="G325">
            <v>11118</v>
          </cell>
          <cell r="H325">
            <v>11634</v>
          </cell>
          <cell r="I325">
            <v>14868</v>
          </cell>
        </row>
        <row r="326">
          <cell r="A326" t="str">
            <v>67/7/2</v>
          </cell>
          <cell r="B326" t="str">
            <v>Увлажнитель воздуха УВ-4 Ресанта</v>
          </cell>
          <cell r="E326">
            <v>14703</v>
          </cell>
          <cell r="F326">
            <v>15292</v>
          </cell>
          <cell r="G326">
            <v>15738</v>
          </cell>
          <cell r="H326">
            <v>16468</v>
          </cell>
          <cell r="I326">
            <v>21046</v>
          </cell>
        </row>
        <row r="329">
          <cell r="A329" t="str">
            <v>76/2/15</v>
          </cell>
          <cell r="B329" t="str">
            <v>Лампа светодиодная LL-E-A60-11W-230-2,7K-E27 (груша, 11Вт, тепл., Е27) Eurolux, шт</v>
          </cell>
          <cell r="E329">
            <v>284</v>
          </cell>
          <cell r="F329">
            <v>298</v>
          </cell>
          <cell r="G329">
            <v>307</v>
          </cell>
          <cell r="H329">
            <v>321</v>
          </cell>
          <cell r="I329">
            <v>407</v>
          </cell>
        </row>
        <row r="330">
          <cell r="A330" t="str">
            <v>76/2/16</v>
          </cell>
          <cell r="B330" t="str">
            <v>Лампа светодиодная LL-E-A60-11W-230-4K-E27 (груша, 11Вт, нейтр., Е27) Eurolux, шт</v>
          </cell>
          <cell r="E330">
            <v>284</v>
          </cell>
          <cell r="F330">
            <v>298</v>
          </cell>
          <cell r="G330">
            <v>307</v>
          </cell>
          <cell r="H330">
            <v>321</v>
          </cell>
          <cell r="I330">
            <v>407</v>
          </cell>
        </row>
        <row r="331">
          <cell r="A331" t="str">
            <v>76/2/73</v>
          </cell>
          <cell r="B331" t="str">
            <v>Лампа светодиодная LL-E-A60-11W-230-6K-E27 (груша, 11Вт, холод., Е27) Eurolux, шт</v>
          </cell>
          <cell r="E331">
            <v>284</v>
          </cell>
          <cell r="F331">
            <v>298</v>
          </cell>
          <cell r="G331">
            <v>307</v>
          </cell>
          <cell r="H331">
            <v>321</v>
          </cell>
          <cell r="I331">
            <v>407</v>
          </cell>
        </row>
        <row r="332">
          <cell r="A332" t="str">
            <v>76/2/17</v>
          </cell>
          <cell r="B332" t="str">
            <v>Лампа светодиодная LL-E-A60-13W-230-2,7K-E27 (груша, 13Вт, тепл., Е27) Eurolux, шт</v>
          </cell>
          <cell r="E332">
            <v>307</v>
          </cell>
          <cell r="F332">
            <v>321</v>
          </cell>
          <cell r="G332">
            <v>330</v>
          </cell>
          <cell r="H332">
            <v>344</v>
          </cell>
          <cell r="I332">
            <v>441</v>
          </cell>
        </row>
        <row r="333">
          <cell r="A333" t="str">
            <v>76/2/18</v>
          </cell>
          <cell r="B333" t="str">
            <v>Лампа светодиодная LL-E-A60-13W-230-4K-E27 (груша, 13Вт, нейтр., Е27) Eurolux, шт</v>
          </cell>
          <cell r="E333">
            <v>307</v>
          </cell>
          <cell r="F333">
            <v>321</v>
          </cell>
          <cell r="G333">
            <v>330</v>
          </cell>
          <cell r="H333">
            <v>344</v>
          </cell>
          <cell r="I333">
            <v>441</v>
          </cell>
        </row>
        <row r="334">
          <cell r="A334" t="str">
            <v>76/2/19</v>
          </cell>
          <cell r="B334" t="str">
            <v>Лампа светодиодная LL-E-A60-15W-230-2,7K-E27 (груша, 15Вт, тепл., Е27) Eurolux, шт</v>
          </cell>
          <cell r="E334">
            <v>335</v>
          </cell>
          <cell r="F334">
            <v>349</v>
          </cell>
          <cell r="G334">
            <v>363</v>
          </cell>
          <cell r="H334">
            <v>377</v>
          </cell>
          <cell r="I334">
            <v>482</v>
          </cell>
        </row>
        <row r="335">
          <cell r="A335" t="str">
            <v>76/2/20</v>
          </cell>
          <cell r="B335" t="str">
            <v>Лампа светодиодная LL-E-A60-15W-230-4K-E27 (груша, 15Вт, нейтр., Е27) Eurolux, шт</v>
          </cell>
          <cell r="E335">
            <v>335</v>
          </cell>
          <cell r="F335">
            <v>349</v>
          </cell>
          <cell r="G335">
            <v>363</v>
          </cell>
          <cell r="H335">
            <v>377</v>
          </cell>
          <cell r="I335">
            <v>482</v>
          </cell>
        </row>
        <row r="336">
          <cell r="A336" t="str">
            <v>76/2/74</v>
          </cell>
          <cell r="B336" t="str">
            <v>Лампа светодиодная LL-E-A60-15W-230-6K-E27 (груша, 15Вт, холод., Е27) Eurolux, шт</v>
          </cell>
          <cell r="E336">
            <v>335</v>
          </cell>
          <cell r="F336">
            <v>349</v>
          </cell>
          <cell r="G336">
            <v>363</v>
          </cell>
          <cell r="H336">
            <v>377</v>
          </cell>
          <cell r="I336">
            <v>482</v>
          </cell>
        </row>
        <row r="337">
          <cell r="A337" t="str">
            <v>76/2/11</v>
          </cell>
          <cell r="B337" t="str">
            <v>Лампа светодиодная LL-E-A60-7W-230-2,7K-E27 (груша, 7Вт, тепл., Е27) Eurolux, шт</v>
          </cell>
          <cell r="E337">
            <v>256</v>
          </cell>
          <cell r="F337">
            <v>265</v>
          </cell>
          <cell r="G337">
            <v>274</v>
          </cell>
          <cell r="H337">
            <v>288</v>
          </cell>
          <cell r="I337">
            <v>366</v>
          </cell>
        </row>
        <row r="338">
          <cell r="A338" t="str">
            <v>76/2/12</v>
          </cell>
          <cell r="B338" t="str">
            <v>Лампа светодиодная LL-E-A60-7W-230-4K-E27 (груша, 7Вт, нейтр., Е27) Eurolux, шт</v>
          </cell>
          <cell r="E338">
            <v>256</v>
          </cell>
          <cell r="F338">
            <v>265</v>
          </cell>
          <cell r="G338">
            <v>274</v>
          </cell>
          <cell r="H338">
            <v>288</v>
          </cell>
          <cell r="I338">
            <v>366</v>
          </cell>
        </row>
        <row r="339">
          <cell r="A339" t="str">
            <v>76/2/13</v>
          </cell>
          <cell r="B339" t="str">
            <v>Лампа светодиодная LL-E-A60-9W-230-2,7K-E27 (груша, 9Вт, тепл., Е27) Eurolux, шт</v>
          </cell>
          <cell r="E339">
            <v>270</v>
          </cell>
          <cell r="F339">
            <v>279</v>
          </cell>
          <cell r="G339">
            <v>288</v>
          </cell>
          <cell r="H339">
            <v>302</v>
          </cell>
          <cell r="I339">
            <v>387</v>
          </cell>
        </row>
        <row r="340">
          <cell r="A340" t="str">
            <v>76/2/14</v>
          </cell>
          <cell r="B340" t="str">
            <v>Лампа светодиодная LL-E-A60-9W-230-4K-E27 (груша, 9Вт, нейтр., Е27) Eurolux, шт</v>
          </cell>
          <cell r="E340">
            <v>270</v>
          </cell>
          <cell r="F340">
            <v>279</v>
          </cell>
          <cell r="G340">
            <v>288</v>
          </cell>
          <cell r="H340">
            <v>302</v>
          </cell>
          <cell r="I340">
            <v>387</v>
          </cell>
        </row>
        <row r="341">
          <cell r="A341" t="str">
            <v>76/2/21</v>
          </cell>
          <cell r="B341" t="str">
            <v>Лампа светодиодная LL-E-A70-20W-230-2,7K-E27 (груша, 20Вт, тепл., Е27) Eurolux, шт</v>
          </cell>
          <cell r="E341">
            <v>465</v>
          </cell>
          <cell r="F341">
            <v>484</v>
          </cell>
          <cell r="G341">
            <v>498</v>
          </cell>
          <cell r="H341">
            <v>521</v>
          </cell>
          <cell r="I341">
            <v>665</v>
          </cell>
        </row>
        <row r="342">
          <cell r="A342" t="str">
            <v>76/2/22</v>
          </cell>
          <cell r="B342" t="str">
            <v>Лампа светодиодная LL-E-A70-20W-230-4K-E27 (груша, 20Вт, нейтр., Е27) Eurolux, шт</v>
          </cell>
          <cell r="E342">
            <v>465</v>
          </cell>
          <cell r="F342">
            <v>484</v>
          </cell>
          <cell r="G342">
            <v>498</v>
          </cell>
          <cell r="H342">
            <v>521</v>
          </cell>
          <cell r="I342">
            <v>665</v>
          </cell>
        </row>
        <row r="343">
          <cell r="A343" t="str">
            <v>76/2/76</v>
          </cell>
          <cell r="B343" t="str">
            <v>Лампа светодиодная LL-E-A80-25W-230-4K-E27 (груша, 25Вт, нейтр., Е27) Eurolux, шт</v>
          </cell>
          <cell r="E343">
            <v>628</v>
          </cell>
          <cell r="F343">
            <v>651</v>
          </cell>
          <cell r="G343">
            <v>670</v>
          </cell>
          <cell r="H343">
            <v>702</v>
          </cell>
          <cell r="I343">
            <v>896</v>
          </cell>
        </row>
        <row r="344">
          <cell r="A344" t="str">
            <v>76/2/1</v>
          </cell>
          <cell r="B344" t="str">
            <v>Лампа светодиодная LL-E-C37-5W-230-2,7K-E14 (свеча, 5Вт, тепл., Е14) Eurolux, шт</v>
          </cell>
          <cell r="E344">
            <v>242</v>
          </cell>
          <cell r="F344">
            <v>251</v>
          </cell>
          <cell r="G344">
            <v>260</v>
          </cell>
          <cell r="H344">
            <v>270</v>
          </cell>
          <cell r="I344">
            <v>346</v>
          </cell>
        </row>
        <row r="345">
          <cell r="A345" t="str">
            <v>76/2/3</v>
          </cell>
          <cell r="B345" t="str">
            <v>Лампа светодиодная LL-E-C37-5W-230-4K-E14 (свеча, 5Вт, нейтр., Е14) Eurolux, шт</v>
          </cell>
          <cell r="E345">
            <v>242</v>
          </cell>
          <cell r="F345">
            <v>251</v>
          </cell>
          <cell r="G345">
            <v>260</v>
          </cell>
          <cell r="H345">
            <v>270</v>
          </cell>
          <cell r="I345">
            <v>346</v>
          </cell>
        </row>
        <row r="346">
          <cell r="A346" t="str">
            <v>76/2/2</v>
          </cell>
          <cell r="B346" t="str">
            <v>Лампа светодиодная LL-E-C37-6W-230-2,7K-E14 (свеча, 6Вт, тепл., Е14) Eurolux, шт</v>
          </cell>
          <cell r="E346">
            <v>242</v>
          </cell>
          <cell r="F346">
            <v>251</v>
          </cell>
          <cell r="G346">
            <v>260</v>
          </cell>
          <cell r="H346">
            <v>270</v>
          </cell>
          <cell r="I346">
            <v>346</v>
          </cell>
        </row>
        <row r="347">
          <cell r="A347" t="str">
            <v>76/2/9</v>
          </cell>
          <cell r="B347" t="str">
            <v>Лампа светодиодная LL-E-C37-6W-230-2,7K-E27 (свеча, 6Вт, тепл., Е27) Eurolux, шт</v>
          </cell>
          <cell r="E347">
            <v>242</v>
          </cell>
          <cell r="F347">
            <v>251</v>
          </cell>
          <cell r="G347">
            <v>260</v>
          </cell>
          <cell r="H347">
            <v>270</v>
          </cell>
          <cell r="I347">
            <v>346</v>
          </cell>
        </row>
        <row r="348">
          <cell r="A348" t="str">
            <v>76/2/4</v>
          </cell>
          <cell r="B348" t="str">
            <v>Лампа светодиодная LL-E-C37-6W-230-4K-E14 (свеча, 6Вт, нейтр., Е14) Eurolux, шт</v>
          </cell>
          <cell r="E348">
            <v>242</v>
          </cell>
          <cell r="F348">
            <v>251</v>
          </cell>
          <cell r="G348">
            <v>260</v>
          </cell>
          <cell r="H348">
            <v>270</v>
          </cell>
          <cell r="I348">
            <v>346</v>
          </cell>
        </row>
        <row r="349">
          <cell r="A349" t="str">
            <v>76/2/10</v>
          </cell>
          <cell r="B349" t="str">
            <v>Лампа светодиодная LL-E-C37-6W-230-4K-E27 (свеча, 6Вт, нейтр., Е27) Eurolux, шт</v>
          </cell>
          <cell r="E349">
            <v>242</v>
          </cell>
          <cell r="F349">
            <v>251</v>
          </cell>
          <cell r="G349">
            <v>260</v>
          </cell>
          <cell r="H349">
            <v>270</v>
          </cell>
          <cell r="I349">
            <v>346</v>
          </cell>
        </row>
        <row r="350">
          <cell r="A350" t="str">
            <v>76/2/7</v>
          </cell>
          <cell r="B350" t="str">
            <v>Лампа светодиодная LL-E-C37-7W-230-2,7K-E14 (свеча, 7Вт, тепл., Е14) Eurolux, шт</v>
          </cell>
          <cell r="E350">
            <v>274</v>
          </cell>
          <cell r="F350">
            <v>288</v>
          </cell>
          <cell r="G350">
            <v>293</v>
          </cell>
          <cell r="H350">
            <v>307</v>
          </cell>
          <cell r="I350">
            <v>394</v>
          </cell>
        </row>
        <row r="351">
          <cell r="A351" t="str">
            <v>76/2/8</v>
          </cell>
          <cell r="B351" t="str">
            <v>Лампа светодиодная LL-E-C37-7W-230-4K-E14 (свеча, 7Вт, нейтр., Е14) Eurolux, шт</v>
          </cell>
          <cell r="E351">
            <v>274</v>
          </cell>
          <cell r="F351">
            <v>288</v>
          </cell>
          <cell r="G351">
            <v>293</v>
          </cell>
          <cell r="H351">
            <v>307</v>
          </cell>
          <cell r="I351">
            <v>394</v>
          </cell>
        </row>
        <row r="352">
          <cell r="A352" t="str">
            <v>76/2/5</v>
          </cell>
          <cell r="B352" t="str">
            <v>Лампа светодиодная LL-E-G45-7W-230-2,7K-E14 (шар, 7Вт, тепл., Е14) Eurolux, шт</v>
          </cell>
          <cell r="E352">
            <v>274</v>
          </cell>
          <cell r="F352">
            <v>288</v>
          </cell>
          <cell r="G352">
            <v>293</v>
          </cell>
          <cell r="H352">
            <v>307</v>
          </cell>
          <cell r="I352">
            <v>394</v>
          </cell>
        </row>
        <row r="353">
          <cell r="A353" t="str">
            <v>76/2/6</v>
          </cell>
          <cell r="B353" t="str">
            <v>Лампа светодиодная LL-E-G45-7W-230-4K-E14 (шар, 7Вт, нейтр., Е14) Eurolux, шт</v>
          </cell>
          <cell r="E353">
            <v>274</v>
          </cell>
          <cell r="F353">
            <v>288</v>
          </cell>
          <cell r="G353">
            <v>293</v>
          </cell>
          <cell r="H353">
            <v>307</v>
          </cell>
          <cell r="I353">
            <v>394</v>
          </cell>
        </row>
        <row r="354">
          <cell r="A354" t="str">
            <v>76/2/23</v>
          </cell>
          <cell r="B354" t="str">
            <v>Лампа светодиодная LL-E-MR16-7W-230-2,7K-GU5.3 (рефлектор, 7Вт, тепл., GU5.3) Eurolux, шт</v>
          </cell>
          <cell r="E354">
            <v>274</v>
          </cell>
          <cell r="F354">
            <v>288</v>
          </cell>
          <cell r="G354">
            <v>293</v>
          </cell>
          <cell r="H354">
            <v>307</v>
          </cell>
          <cell r="I354">
            <v>394</v>
          </cell>
        </row>
        <row r="355">
          <cell r="A355" t="str">
            <v>76/2/24</v>
          </cell>
          <cell r="B355" t="str">
            <v>Лампа светодиодная LL-E-MR16-7W-230-4K-GU5.3 (рефлектор, 7Вт, нейтр., GU5.3) Eurolux, шт</v>
          </cell>
          <cell r="E355">
            <v>274</v>
          </cell>
          <cell r="F355">
            <v>288</v>
          </cell>
          <cell r="G355">
            <v>293</v>
          </cell>
          <cell r="H355">
            <v>307</v>
          </cell>
          <cell r="I355">
            <v>394</v>
          </cell>
        </row>
        <row r="356">
          <cell r="A356" t="str">
            <v>76/2/75</v>
          </cell>
          <cell r="B356" t="str">
            <v>Лампа светодиодная LL-E-TAB-9W-230-4K-GX53 (таблетка, 9Вт, нейтр., GX53) Eurolux, шт</v>
          </cell>
          <cell r="E356">
            <v>414</v>
          </cell>
          <cell r="F356">
            <v>428</v>
          </cell>
          <cell r="G356">
            <v>442</v>
          </cell>
          <cell r="H356">
            <v>460</v>
          </cell>
          <cell r="I356">
            <v>591</v>
          </cell>
        </row>
        <row r="358">
          <cell r="A358" t="str">
            <v>76/1/15</v>
          </cell>
          <cell r="B358" t="str">
            <v>Лампа светодиодная LL-R-A60-11W-230-3K-E27 (груша, 11Вт, тепл., Е27) Ресанта, шт</v>
          </cell>
          <cell r="E358">
            <v>384</v>
          </cell>
          <cell r="F358">
            <v>399</v>
          </cell>
          <cell r="G358">
            <v>411</v>
          </cell>
          <cell r="H358">
            <v>430</v>
          </cell>
          <cell r="I358">
            <v>550</v>
          </cell>
        </row>
        <row r="359">
          <cell r="A359" t="str">
            <v>76/1/16</v>
          </cell>
          <cell r="B359" t="str">
            <v>Лампа светодиодная LL-R-A60-11W-230-4K-E27 (груша, 11Вт, нейтр., Е27) Ресанта, шт</v>
          </cell>
          <cell r="E359">
            <v>384</v>
          </cell>
          <cell r="F359">
            <v>399</v>
          </cell>
          <cell r="G359">
            <v>411</v>
          </cell>
          <cell r="H359">
            <v>430</v>
          </cell>
          <cell r="I359">
            <v>550</v>
          </cell>
        </row>
        <row r="360">
          <cell r="A360" t="str">
            <v>76/1/17</v>
          </cell>
          <cell r="B360" t="str">
            <v>Лампа светодиодная LL-R-A60-13W-230-3K-E27 (груша, 13Вт, тепл., Е27) Ресанта, шт</v>
          </cell>
          <cell r="E360">
            <v>451</v>
          </cell>
          <cell r="F360">
            <v>469</v>
          </cell>
          <cell r="G360">
            <v>482</v>
          </cell>
          <cell r="H360">
            <v>505</v>
          </cell>
          <cell r="I360">
            <v>645</v>
          </cell>
        </row>
        <row r="361">
          <cell r="A361" t="str">
            <v>76/1/18</v>
          </cell>
          <cell r="B361" t="str">
            <v>Лампа светодиодная LL-R-A60-13W-230-4K-E27 (груша, 13Вт, нейтр., Е27) Ресанта, шт</v>
          </cell>
          <cell r="E361">
            <v>451</v>
          </cell>
          <cell r="F361">
            <v>469</v>
          </cell>
          <cell r="G361">
            <v>482</v>
          </cell>
          <cell r="H361">
            <v>505</v>
          </cell>
          <cell r="I361">
            <v>645</v>
          </cell>
        </row>
        <row r="362">
          <cell r="A362" t="str">
            <v>76/1/11</v>
          </cell>
          <cell r="B362" t="str">
            <v>Лампа светодиодная LL-R-A60-7W-230-3K-E27 (груша, 7Вт, тепл., Е27) Ресанта, шт</v>
          </cell>
          <cell r="E362">
            <v>341</v>
          </cell>
          <cell r="F362">
            <v>355</v>
          </cell>
          <cell r="G362">
            <v>365</v>
          </cell>
          <cell r="H362">
            <v>383</v>
          </cell>
          <cell r="I362">
            <v>489</v>
          </cell>
        </row>
        <row r="363">
          <cell r="A363" t="str">
            <v>76/1/12</v>
          </cell>
          <cell r="B363" t="str">
            <v>Лампа светодиодная LL-R-A60-7W-230-4K-E27 (груша, 7Вт, нейтр., Е27) Ресанта, шт</v>
          </cell>
          <cell r="E363">
            <v>341</v>
          </cell>
          <cell r="F363">
            <v>355</v>
          </cell>
          <cell r="G363">
            <v>365</v>
          </cell>
          <cell r="H363">
            <v>383</v>
          </cell>
          <cell r="I363">
            <v>489</v>
          </cell>
        </row>
        <row r="364">
          <cell r="A364" t="str">
            <v>76/1/13</v>
          </cell>
          <cell r="B364" t="str">
            <v>Лампа светодиодная LL-R-A60-9W-230-3K-E27 (груша, 9Вт, тепл., Е27) Ресанта, шт</v>
          </cell>
          <cell r="E364">
            <v>356</v>
          </cell>
          <cell r="F364">
            <v>370</v>
          </cell>
          <cell r="G364">
            <v>381</v>
          </cell>
          <cell r="H364">
            <v>399</v>
          </cell>
          <cell r="I364">
            <v>509</v>
          </cell>
        </row>
        <row r="365">
          <cell r="A365" t="str">
            <v>76/1/14</v>
          </cell>
          <cell r="B365" t="str">
            <v>Лампа светодиодная LL-R-A60-9W-230-4K-E27 (груша, 9Вт, нейтр., Е27) Ресанта, шт</v>
          </cell>
          <cell r="E365">
            <v>356</v>
          </cell>
          <cell r="F365">
            <v>370</v>
          </cell>
          <cell r="G365">
            <v>381</v>
          </cell>
          <cell r="H365">
            <v>399</v>
          </cell>
          <cell r="I365">
            <v>509</v>
          </cell>
        </row>
        <row r="366">
          <cell r="A366" t="str">
            <v>76/1/19</v>
          </cell>
          <cell r="B366" t="str">
            <v>Лампа светодиодная LL-R-A65-15W-230-3K-E27 (груша, 15Вт, тепл., Е27) Ресанта, шт</v>
          </cell>
          <cell r="E366">
            <v>536</v>
          </cell>
          <cell r="F366">
            <v>558</v>
          </cell>
          <cell r="G366">
            <v>574</v>
          </cell>
          <cell r="H366">
            <v>600</v>
          </cell>
          <cell r="I366">
            <v>767</v>
          </cell>
        </row>
        <row r="367">
          <cell r="A367" t="str">
            <v>76/1/20</v>
          </cell>
          <cell r="B367" t="str">
            <v>Лампа светодиодная LL-R-A65-15W-230-4K-E27 (груша, 15Вт, нейтр., Е27) Ресанта, шт</v>
          </cell>
          <cell r="E367">
            <v>536</v>
          </cell>
          <cell r="F367">
            <v>558</v>
          </cell>
          <cell r="G367">
            <v>574</v>
          </cell>
          <cell r="H367">
            <v>600</v>
          </cell>
          <cell r="I367">
            <v>767</v>
          </cell>
        </row>
        <row r="368">
          <cell r="A368" t="str">
            <v>76/1/21</v>
          </cell>
          <cell r="B368" t="str">
            <v>Лампа светодиодная LL-R-A80-20W-230-3K-E27 (груша, 20Вт, тепл., Е27) Ресанта, шт</v>
          </cell>
          <cell r="E368">
            <v>783</v>
          </cell>
          <cell r="F368">
            <v>814</v>
          </cell>
          <cell r="G368">
            <v>837</v>
          </cell>
          <cell r="H368">
            <v>877</v>
          </cell>
          <cell r="I368">
            <v>1120</v>
          </cell>
        </row>
        <row r="369">
          <cell r="A369" t="str">
            <v>76/1/22</v>
          </cell>
          <cell r="B369" t="str">
            <v>Лампа светодиодная LL-R-A80-20W-230-4K-E27 (груша, 20Вт, нейтр., Е27) Ресанта, шт</v>
          </cell>
          <cell r="E369">
            <v>783</v>
          </cell>
          <cell r="F369">
            <v>814</v>
          </cell>
          <cell r="G369">
            <v>837</v>
          </cell>
          <cell r="H369">
            <v>877</v>
          </cell>
          <cell r="I369">
            <v>1120</v>
          </cell>
        </row>
        <row r="370">
          <cell r="A370" t="str">
            <v>76/1/1</v>
          </cell>
          <cell r="B370" t="str">
            <v>Лампа светодиодная LL-R-C37-5W-230-3K-E14 (свеча, 5Вт, тепл., Е14) Ресанта, шт</v>
          </cell>
          <cell r="E370">
            <v>332</v>
          </cell>
          <cell r="F370">
            <v>345</v>
          </cell>
          <cell r="G370">
            <v>355</v>
          </cell>
          <cell r="H370">
            <v>372</v>
          </cell>
          <cell r="I370">
            <v>475</v>
          </cell>
        </row>
        <row r="371">
          <cell r="A371" t="str">
            <v>76/1/2</v>
          </cell>
          <cell r="B371" t="str">
            <v>Лампа светодиодная LL-R-C37-5W-230-4K-E14 (свеча, 5Вт, нейтр., Е14) Ресанта              , шт</v>
          </cell>
          <cell r="E371">
            <v>332</v>
          </cell>
          <cell r="F371">
            <v>345</v>
          </cell>
          <cell r="G371">
            <v>355</v>
          </cell>
          <cell r="H371">
            <v>372</v>
          </cell>
          <cell r="I371">
            <v>475</v>
          </cell>
        </row>
        <row r="372">
          <cell r="A372" t="str">
            <v>76/1/3</v>
          </cell>
          <cell r="B372" t="str">
            <v>Лампа светодиодная LL-R-C37-6W-230-3K-E14 (свеча, 6Вт, тепл., Е14) Ресанта, шт</v>
          </cell>
          <cell r="E372">
            <v>318</v>
          </cell>
          <cell r="F372">
            <v>331</v>
          </cell>
          <cell r="G372">
            <v>340</v>
          </cell>
          <cell r="H372">
            <v>356</v>
          </cell>
          <cell r="I372">
            <v>455</v>
          </cell>
        </row>
        <row r="373">
          <cell r="A373" t="str">
            <v>76/1/9</v>
          </cell>
          <cell r="B373" t="str">
            <v>Лампа светодиодная LL-R-C37-6W-230-3K-E27 (свеча, 6Вт, тепл., Е27) Ресанта, шт</v>
          </cell>
          <cell r="E373">
            <v>318</v>
          </cell>
          <cell r="F373">
            <v>331</v>
          </cell>
          <cell r="G373">
            <v>340</v>
          </cell>
          <cell r="H373">
            <v>356</v>
          </cell>
          <cell r="I373">
            <v>455</v>
          </cell>
        </row>
        <row r="374">
          <cell r="A374" t="str">
            <v>76/1/4</v>
          </cell>
          <cell r="B374" t="str">
            <v>Лампа светодиодная LL-R-C37-6W-230-4K-E14 (свеча, 6Вт, нейтр., Е14) Ресанта, шт</v>
          </cell>
          <cell r="E374">
            <v>318</v>
          </cell>
          <cell r="F374">
            <v>331</v>
          </cell>
          <cell r="G374">
            <v>340</v>
          </cell>
          <cell r="H374">
            <v>356</v>
          </cell>
          <cell r="I374">
            <v>455</v>
          </cell>
        </row>
        <row r="375">
          <cell r="A375" t="str">
            <v>76/1/10</v>
          </cell>
          <cell r="B375" t="str">
            <v>Лампа светодиодная LL-R-C37-6W-230-4K-E27 (свеча, 6Вт, нейтр., Е27) Ресанта, шт</v>
          </cell>
          <cell r="E375">
            <v>318</v>
          </cell>
          <cell r="F375">
            <v>331</v>
          </cell>
          <cell r="G375">
            <v>340</v>
          </cell>
          <cell r="H375">
            <v>356</v>
          </cell>
          <cell r="I375">
            <v>455</v>
          </cell>
        </row>
        <row r="376">
          <cell r="A376" t="str">
            <v>76/1/5</v>
          </cell>
          <cell r="B376" t="str">
            <v>Лампа светодиодная LL-R-C37-7W-230-3K-E14 (свеча, 7Вт, тепл., Е14) Ресанта, шт</v>
          </cell>
          <cell r="E376">
            <v>356</v>
          </cell>
          <cell r="F376">
            <v>370</v>
          </cell>
          <cell r="G376">
            <v>381</v>
          </cell>
          <cell r="H376">
            <v>399</v>
          </cell>
          <cell r="I376">
            <v>509</v>
          </cell>
        </row>
        <row r="377">
          <cell r="A377" t="str">
            <v>76/1/7</v>
          </cell>
          <cell r="B377" t="str">
            <v>Лампа светодиодная LL-R-C37-7W-230-4K-E14 (свеча, 7Вт, нейтр., Е14) Ресанта, шт</v>
          </cell>
          <cell r="E377">
            <v>356</v>
          </cell>
          <cell r="F377">
            <v>370</v>
          </cell>
          <cell r="G377">
            <v>381</v>
          </cell>
          <cell r="H377">
            <v>399</v>
          </cell>
          <cell r="I377">
            <v>509</v>
          </cell>
        </row>
        <row r="378">
          <cell r="A378" t="str">
            <v>76/1/6</v>
          </cell>
          <cell r="B378" t="str">
            <v>Лампа светодиодная LL-R-G45-7W-230-3K-E14 (шар, 7Вт, тепл., Е14) Ресанта, шт</v>
          </cell>
          <cell r="E378">
            <v>356</v>
          </cell>
          <cell r="F378">
            <v>370</v>
          </cell>
          <cell r="G378">
            <v>381</v>
          </cell>
          <cell r="H378">
            <v>399</v>
          </cell>
          <cell r="I378">
            <v>509</v>
          </cell>
        </row>
        <row r="379">
          <cell r="A379" t="str">
            <v>76/1/8</v>
          </cell>
          <cell r="B379" t="str">
            <v>Лампа светодиодная LL-R-G45-7W-230-4K-E14 (шар, 7Вт, нейтр., Е14) Ресанта, шт</v>
          </cell>
          <cell r="E379">
            <v>356</v>
          </cell>
          <cell r="F379">
            <v>370</v>
          </cell>
          <cell r="G379">
            <v>381</v>
          </cell>
          <cell r="H379">
            <v>399</v>
          </cell>
          <cell r="I379">
            <v>509</v>
          </cell>
        </row>
        <row r="380">
          <cell r="A380" t="str">
            <v>76/1/23</v>
          </cell>
          <cell r="B380" t="str">
            <v>Лампа светодиодная LL-R-MR16-7W-230-3K-GU5.3 (рефлектор, 7Вт, тепл., GU5.3) Ресанта, шт</v>
          </cell>
          <cell r="E380">
            <v>349</v>
          </cell>
          <cell r="F380">
            <v>363</v>
          </cell>
          <cell r="G380">
            <v>377</v>
          </cell>
          <cell r="H380">
            <v>395</v>
          </cell>
          <cell r="I380">
            <v>502</v>
          </cell>
        </row>
        <row r="381">
          <cell r="A381" t="str">
            <v>76/1/24</v>
          </cell>
          <cell r="B381" t="str">
            <v>Лампа светодиодная LL-R-MR16-7W-230-4K-GU5.3 (рефлектор, 7Вт, нейтр., GU5.3) Ресанта, шт</v>
          </cell>
          <cell r="E381">
            <v>349</v>
          </cell>
          <cell r="F381">
            <v>363</v>
          </cell>
          <cell r="G381">
            <v>377</v>
          </cell>
          <cell r="H381">
            <v>395</v>
          </cell>
          <cell r="I381">
            <v>502</v>
          </cell>
        </row>
        <row r="384">
          <cell r="A384" t="str">
            <v>68/8/13</v>
          </cell>
          <cell r="B384" t="str">
            <v>АКЦИЯ! Вибрационный насос ВН-1080В Вихрь, шт</v>
          </cell>
          <cell r="E384">
            <v>8229</v>
          </cell>
          <cell r="F384">
            <v>8558</v>
          </cell>
          <cell r="G384">
            <v>8808</v>
          </cell>
          <cell r="H384">
            <v>9217</v>
          </cell>
          <cell r="I384">
            <v>11779</v>
          </cell>
        </row>
        <row r="385">
          <cell r="A385" t="str">
            <v>68/8/14</v>
          </cell>
          <cell r="B385" t="str">
            <v>АКЦИЯ! Вибрационный насос ВН-1080Н Вихрь, шт</v>
          </cell>
          <cell r="E385">
            <v>8623</v>
          </cell>
          <cell r="F385">
            <v>8968</v>
          </cell>
          <cell r="G385">
            <v>9230</v>
          </cell>
          <cell r="H385">
            <v>9658</v>
          </cell>
          <cell r="I385">
            <v>12342</v>
          </cell>
        </row>
        <row r="386">
          <cell r="A386" t="str">
            <v>68/8/1</v>
          </cell>
          <cell r="B386" t="str">
            <v>Вибрационный насос ВН-10В Вихрь, шт</v>
          </cell>
          <cell r="E386">
            <v>8231</v>
          </cell>
          <cell r="F386">
            <v>8556</v>
          </cell>
          <cell r="G386">
            <v>8807</v>
          </cell>
          <cell r="H386">
            <v>9216</v>
          </cell>
          <cell r="I386">
            <v>11779</v>
          </cell>
        </row>
        <row r="387">
          <cell r="A387" t="str">
            <v>68/8/9</v>
          </cell>
          <cell r="B387" t="str">
            <v>Вибрационный насос ВН-10В/3 Вихрь, шт</v>
          </cell>
          <cell r="E387">
            <v>7956</v>
          </cell>
          <cell r="F387">
            <v>8272</v>
          </cell>
          <cell r="G387">
            <v>8514</v>
          </cell>
          <cell r="H387">
            <v>8909</v>
          </cell>
          <cell r="I387">
            <v>11385</v>
          </cell>
        </row>
        <row r="388">
          <cell r="A388" t="str">
            <v>68/8/5</v>
          </cell>
          <cell r="B388" t="str">
            <v>Вибрационный насос ВН-10Н Вихрь, шт</v>
          </cell>
          <cell r="E388">
            <v>8621</v>
          </cell>
          <cell r="F388">
            <v>8970</v>
          </cell>
          <cell r="G388">
            <v>9230</v>
          </cell>
          <cell r="H388">
            <v>9658</v>
          </cell>
          <cell r="I388">
            <v>12342</v>
          </cell>
        </row>
        <row r="389">
          <cell r="A389" t="str">
            <v>68/8/2</v>
          </cell>
          <cell r="B389" t="str">
            <v>Вибрационный насос ВН-15В Вихрь, шт</v>
          </cell>
          <cell r="E389">
            <v>8895</v>
          </cell>
          <cell r="F389">
            <v>9249</v>
          </cell>
          <cell r="G389">
            <v>9519</v>
          </cell>
          <cell r="H389">
            <v>9960</v>
          </cell>
          <cell r="I389">
            <v>12729</v>
          </cell>
        </row>
        <row r="390">
          <cell r="A390" t="str">
            <v>68/8/10</v>
          </cell>
          <cell r="B390" t="str">
            <v>Вибрационный насос ВН-15В/3 Вихрь, шт</v>
          </cell>
          <cell r="E390">
            <v>8342</v>
          </cell>
          <cell r="F390">
            <v>8677</v>
          </cell>
          <cell r="G390">
            <v>8928</v>
          </cell>
          <cell r="H390">
            <v>9342</v>
          </cell>
          <cell r="I390">
            <v>11942</v>
          </cell>
        </row>
        <row r="391">
          <cell r="A391" t="str">
            <v>68/8/6</v>
          </cell>
          <cell r="B391" t="str">
            <v>Вибрационный насос ВН-15Н Вихрь, шт</v>
          </cell>
          <cell r="E391">
            <v>9063</v>
          </cell>
          <cell r="F391">
            <v>9426</v>
          </cell>
          <cell r="G391">
            <v>9700</v>
          </cell>
          <cell r="H391">
            <v>10151</v>
          </cell>
          <cell r="I391">
            <v>12974</v>
          </cell>
        </row>
        <row r="392">
          <cell r="A392" t="str">
            <v>68/8/3</v>
          </cell>
          <cell r="B392" t="str">
            <v>Вибрационный насос ВН-25В Вихрь, шт</v>
          </cell>
          <cell r="E392">
            <v>10900</v>
          </cell>
          <cell r="F392">
            <v>11337</v>
          </cell>
          <cell r="G392">
            <v>11667</v>
          </cell>
          <cell r="H392">
            <v>12206</v>
          </cell>
          <cell r="I392">
            <v>15601</v>
          </cell>
        </row>
        <row r="393">
          <cell r="A393" t="str">
            <v>68/8/11</v>
          </cell>
          <cell r="B393" t="str">
            <v>Вибрационный насос ВН-25Н Вихрь, шт</v>
          </cell>
          <cell r="E393">
            <v>11123</v>
          </cell>
          <cell r="F393">
            <v>11569</v>
          </cell>
          <cell r="G393">
            <v>11904</v>
          </cell>
          <cell r="H393">
            <v>12457</v>
          </cell>
          <cell r="I393">
            <v>15920</v>
          </cell>
        </row>
        <row r="394">
          <cell r="A394" t="str">
            <v>68/8/4</v>
          </cell>
          <cell r="B394" t="str">
            <v>Вибрационный насос ВН-40В Вихрь, шт</v>
          </cell>
          <cell r="E394">
            <v>12736</v>
          </cell>
          <cell r="F394">
            <v>13243</v>
          </cell>
          <cell r="G394">
            <v>13629</v>
          </cell>
          <cell r="H394">
            <v>14262</v>
          </cell>
          <cell r="I394">
            <v>18228</v>
          </cell>
        </row>
        <row r="395">
          <cell r="A395" t="str">
            <v>68/8/12</v>
          </cell>
          <cell r="B395" t="str">
            <v>Вибрационный насос ВН-40Н Вихрь, шт</v>
          </cell>
          <cell r="E395">
            <v>13067</v>
          </cell>
          <cell r="F395">
            <v>13592</v>
          </cell>
          <cell r="G395">
            <v>13987</v>
          </cell>
          <cell r="H395">
            <v>14634</v>
          </cell>
          <cell r="I395">
            <v>18704</v>
          </cell>
        </row>
        <row r="396">
          <cell r="A396" t="str">
            <v>68/8/7</v>
          </cell>
          <cell r="B396" t="str">
            <v>Вибрационный насос ВН-5В Вихрь, шт</v>
          </cell>
          <cell r="E396">
            <v>7673</v>
          </cell>
          <cell r="F396">
            <v>7979</v>
          </cell>
          <cell r="G396">
            <v>8217</v>
          </cell>
          <cell r="H396">
            <v>8593</v>
          </cell>
          <cell r="I396">
            <v>10985</v>
          </cell>
        </row>
        <row r="397">
          <cell r="A397" t="str">
            <v>68/8/8</v>
          </cell>
          <cell r="B397" t="str">
            <v>Вибрационный насос ВН-5Н Вихрь, шт</v>
          </cell>
          <cell r="E397">
            <v>7956</v>
          </cell>
          <cell r="F397">
            <v>8272</v>
          </cell>
          <cell r="G397">
            <v>8514</v>
          </cell>
          <cell r="H397">
            <v>8909</v>
          </cell>
          <cell r="I397">
            <v>11385</v>
          </cell>
        </row>
        <row r="399">
          <cell r="A399" t="str">
            <v>68/6/3</v>
          </cell>
          <cell r="B399" t="str">
            <v>Гидроаккумулятор ГА-100 Вихрь, шт</v>
          </cell>
          <cell r="E399">
            <v>34191</v>
          </cell>
          <cell r="F399">
            <v>35559</v>
          </cell>
          <cell r="G399">
            <v>36600</v>
          </cell>
          <cell r="H399">
            <v>38297</v>
          </cell>
          <cell r="I399">
            <v>48942</v>
          </cell>
        </row>
        <row r="400">
          <cell r="A400" t="str">
            <v>68/6/5</v>
          </cell>
          <cell r="B400" t="str">
            <v>Гидроаккумулятор ГА-100В Вихрь, шт</v>
          </cell>
          <cell r="E400">
            <v>33192</v>
          </cell>
          <cell r="F400">
            <v>34517</v>
          </cell>
          <cell r="G400">
            <v>35526</v>
          </cell>
          <cell r="H400">
            <v>37177</v>
          </cell>
          <cell r="I400">
            <v>47510</v>
          </cell>
        </row>
        <row r="401">
          <cell r="A401" t="str">
            <v>68/6/1</v>
          </cell>
          <cell r="B401" t="str">
            <v>Гидроаккумулятор ГА-24 Вихрь, шт</v>
          </cell>
          <cell r="E401">
            <v>8742</v>
          </cell>
          <cell r="F401">
            <v>9091</v>
          </cell>
          <cell r="G401">
            <v>9356</v>
          </cell>
          <cell r="H401">
            <v>9788</v>
          </cell>
          <cell r="I401">
            <v>12512</v>
          </cell>
        </row>
        <row r="402">
          <cell r="A402" t="str">
            <v>68/6/2</v>
          </cell>
          <cell r="B402" t="str">
            <v>Гидроаккумулятор ГА-50 Вихрь, шт</v>
          </cell>
          <cell r="E402">
            <v>18593</v>
          </cell>
          <cell r="F402">
            <v>19336</v>
          </cell>
          <cell r="G402">
            <v>19902</v>
          </cell>
          <cell r="H402">
            <v>20824</v>
          </cell>
          <cell r="I402">
            <v>26613</v>
          </cell>
        </row>
        <row r="403">
          <cell r="A403" t="str">
            <v>68/6/4</v>
          </cell>
          <cell r="B403" t="str">
            <v>Гидроаккумулятор ГА-80В Вихрь, шт</v>
          </cell>
          <cell r="E403">
            <v>29895</v>
          </cell>
          <cell r="F403">
            <v>31090</v>
          </cell>
          <cell r="G403">
            <v>32001</v>
          </cell>
          <cell r="H403">
            <v>33485</v>
          </cell>
          <cell r="I403">
            <v>42791</v>
          </cell>
        </row>
        <row r="405">
          <cell r="A405" t="str">
            <v>68/2/7</v>
          </cell>
          <cell r="B405" t="str">
            <v>Дренажный насос ДН-1100 Вихрь, шт</v>
          </cell>
          <cell r="E405">
            <v>21878</v>
          </cell>
          <cell r="F405">
            <v>22752</v>
          </cell>
          <cell r="G405">
            <v>23417</v>
          </cell>
          <cell r="H405">
            <v>24506</v>
          </cell>
          <cell r="I405">
            <v>31318</v>
          </cell>
        </row>
        <row r="406">
          <cell r="A406" t="str">
            <v>68/2/5</v>
          </cell>
          <cell r="B406" t="str">
            <v>Дренажный насос ДН-1100Н Вихрь, шт</v>
          </cell>
          <cell r="E406">
            <v>27351</v>
          </cell>
          <cell r="F406">
            <v>28449</v>
          </cell>
          <cell r="G406">
            <v>29276</v>
          </cell>
          <cell r="H406">
            <v>30634</v>
          </cell>
          <cell r="I406">
            <v>39152</v>
          </cell>
        </row>
        <row r="407">
          <cell r="A407" t="str">
            <v>68/2/11</v>
          </cell>
          <cell r="B407" t="str">
            <v>Дренажный насос ДН-250 Вихрь</v>
          </cell>
          <cell r="E407">
            <v>10800</v>
          </cell>
          <cell r="F407">
            <v>11232</v>
          </cell>
          <cell r="G407">
            <v>11560</v>
          </cell>
          <cell r="H407">
            <v>12096</v>
          </cell>
          <cell r="I407">
            <v>15458</v>
          </cell>
        </row>
        <row r="408">
          <cell r="A408" t="str">
            <v>68/2/6</v>
          </cell>
          <cell r="B408" t="str">
            <v>Дренажный насос ДН-300 Вихрь, шт</v>
          </cell>
          <cell r="E408">
            <v>11137</v>
          </cell>
          <cell r="F408">
            <v>11583</v>
          </cell>
          <cell r="G408">
            <v>11923</v>
          </cell>
          <cell r="H408">
            <v>12471</v>
          </cell>
          <cell r="I408">
            <v>15941</v>
          </cell>
        </row>
        <row r="409">
          <cell r="A409" t="str">
            <v>68/2/8</v>
          </cell>
          <cell r="B409" t="str">
            <v>Дренажный насос ДН-350 Вихрь, шт</v>
          </cell>
          <cell r="E409">
            <v>12578</v>
          </cell>
          <cell r="F409">
            <v>13080</v>
          </cell>
          <cell r="G409">
            <v>13462</v>
          </cell>
          <cell r="H409">
            <v>14090</v>
          </cell>
          <cell r="I409">
            <v>18004</v>
          </cell>
        </row>
        <row r="410">
          <cell r="A410" t="str">
            <v>68/2/1</v>
          </cell>
          <cell r="B410" t="str">
            <v>Дренажный насос ДН-400 Вихрь, шт</v>
          </cell>
          <cell r="E410">
            <v>13127</v>
          </cell>
          <cell r="F410">
            <v>13652</v>
          </cell>
          <cell r="G410">
            <v>14052</v>
          </cell>
          <cell r="H410">
            <v>14703</v>
          </cell>
          <cell r="I410">
            <v>18792</v>
          </cell>
        </row>
        <row r="411">
          <cell r="A411" t="str">
            <v>68/2/9</v>
          </cell>
          <cell r="B411" t="str">
            <v>Дренажный насос ДН-550 Вихрь, шт</v>
          </cell>
          <cell r="E411">
            <v>13983</v>
          </cell>
          <cell r="F411">
            <v>14541</v>
          </cell>
          <cell r="G411">
            <v>14968</v>
          </cell>
          <cell r="H411">
            <v>15661</v>
          </cell>
          <cell r="I411">
            <v>20014</v>
          </cell>
        </row>
        <row r="412">
          <cell r="A412" t="str">
            <v>68/2/4</v>
          </cell>
          <cell r="B412" t="str">
            <v>Дренажный насос ДН-550Н Вихрь, шт</v>
          </cell>
          <cell r="E412">
            <v>22976</v>
          </cell>
          <cell r="F412">
            <v>23896</v>
          </cell>
          <cell r="G412">
            <v>24594</v>
          </cell>
          <cell r="H412">
            <v>25733</v>
          </cell>
          <cell r="I412">
            <v>32886</v>
          </cell>
        </row>
        <row r="413">
          <cell r="A413" t="str">
            <v>68/2/2</v>
          </cell>
          <cell r="B413" t="str">
            <v>Дренажный насос ДН-750 Вихрь, шт</v>
          </cell>
          <cell r="E413">
            <v>15866</v>
          </cell>
          <cell r="F413">
            <v>16498</v>
          </cell>
          <cell r="G413">
            <v>16982</v>
          </cell>
          <cell r="H413">
            <v>17768</v>
          </cell>
          <cell r="I413">
            <v>22709</v>
          </cell>
        </row>
        <row r="414">
          <cell r="A414" t="str">
            <v>68/2/3</v>
          </cell>
          <cell r="B414" t="str">
            <v>Дренажный насос ДН-900 Вихрь, шт</v>
          </cell>
          <cell r="E414">
            <v>17591</v>
          </cell>
          <cell r="F414">
            <v>18298</v>
          </cell>
          <cell r="G414">
            <v>18828</v>
          </cell>
          <cell r="H414">
            <v>19702</v>
          </cell>
          <cell r="I414">
            <v>25180</v>
          </cell>
        </row>
        <row r="416">
          <cell r="A416" t="str">
            <v>68/9/1</v>
          </cell>
          <cell r="B416" t="str">
            <v>Канализационный насос КН-300 Вихрь, шт</v>
          </cell>
          <cell r="E416">
            <v>40083</v>
          </cell>
          <cell r="F416">
            <v>41686</v>
          </cell>
          <cell r="G416">
            <v>42905</v>
          </cell>
          <cell r="H416">
            <v>44893</v>
          </cell>
          <cell r="I416">
            <v>57374</v>
          </cell>
        </row>
        <row r="417">
          <cell r="A417" t="str">
            <v>68/9/2</v>
          </cell>
          <cell r="B417" t="str">
            <v>Канализационный насос КН-500 Вихрь, шт</v>
          </cell>
          <cell r="E417">
            <v>59833</v>
          </cell>
          <cell r="F417">
            <v>62226</v>
          </cell>
          <cell r="G417">
            <v>64045</v>
          </cell>
          <cell r="H417">
            <v>67013</v>
          </cell>
          <cell r="I417">
            <v>85643</v>
          </cell>
        </row>
        <row r="419">
          <cell r="A419" t="str">
            <v>68/1/1</v>
          </cell>
          <cell r="B419" t="str">
            <v>Автономная станция водоснабжения АСВ- 800/24 Вихрь, шт</v>
          </cell>
          <cell r="E419">
            <v>45310</v>
          </cell>
          <cell r="F419">
            <v>47122</v>
          </cell>
          <cell r="G419">
            <v>48500</v>
          </cell>
          <cell r="H419">
            <v>50747</v>
          </cell>
          <cell r="I419">
            <v>64855</v>
          </cell>
        </row>
        <row r="420">
          <cell r="A420" t="str">
            <v>68/1/3</v>
          </cell>
          <cell r="B420" t="str">
            <v>Автономная станция водоснабжения АСВ- 800/50 Вихрь, шт</v>
          </cell>
          <cell r="E420">
            <v>60212</v>
          </cell>
          <cell r="F420">
            <v>62621</v>
          </cell>
          <cell r="G420">
            <v>64451</v>
          </cell>
          <cell r="H420">
            <v>67438</v>
          </cell>
          <cell r="I420">
            <v>86186</v>
          </cell>
        </row>
        <row r="421">
          <cell r="A421" t="str">
            <v>68/1/2</v>
          </cell>
          <cell r="B421" t="str">
            <v>Автономная станция водоснабжения АСВ-1200/24 Вихрь, шт</v>
          </cell>
          <cell r="E421">
            <v>49128</v>
          </cell>
          <cell r="F421">
            <v>51093</v>
          </cell>
          <cell r="G421">
            <v>52586</v>
          </cell>
          <cell r="H421">
            <v>55023</v>
          </cell>
          <cell r="I421">
            <v>70321</v>
          </cell>
        </row>
        <row r="422">
          <cell r="A422" t="str">
            <v>68/1/6</v>
          </cell>
          <cell r="B422" t="str">
            <v>Автономная станция водоснабжения АСВ-1200/24Н Вихрь, шт</v>
          </cell>
          <cell r="E422">
            <v>54872</v>
          </cell>
          <cell r="F422">
            <v>57067</v>
          </cell>
          <cell r="G422">
            <v>58734</v>
          </cell>
          <cell r="H422">
            <v>61456</v>
          </cell>
          <cell r="I422">
            <v>78542</v>
          </cell>
        </row>
        <row r="423">
          <cell r="A423" t="str">
            <v>68/1/9</v>
          </cell>
          <cell r="B423" t="str">
            <v>Автономная станция водоснабжения АСВ-1200/24Ч Вихрь, шт</v>
          </cell>
          <cell r="E423">
            <v>52733</v>
          </cell>
          <cell r="F423">
            <v>54842</v>
          </cell>
          <cell r="G423">
            <v>56444</v>
          </cell>
          <cell r="H423">
            <v>59061</v>
          </cell>
          <cell r="I423">
            <v>75480</v>
          </cell>
        </row>
        <row r="424">
          <cell r="A424" t="str">
            <v>68/1/4</v>
          </cell>
          <cell r="B424" t="str">
            <v>Автономная станция водоснабжения АСВ-1200/50 Вихрь, шт</v>
          </cell>
          <cell r="E424">
            <v>63518</v>
          </cell>
          <cell r="F424">
            <v>66059</v>
          </cell>
          <cell r="G424">
            <v>67990</v>
          </cell>
          <cell r="H424">
            <v>71140</v>
          </cell>
          <cell r="I424">
            <v>90918</v>
          </cell>
        </row>
        <row r="425">
          <cell r="A425" t="str">
            <v>68/1/11</v>
          </cell>
          <cell r="B425" t="str">
            <v>Автономная станция водоснабжения АСВ-1200/50Н Вихрь, шт</v>
          </cell>
          <cell r="E425">
            <v>70182</v>
          </cell>
          <cell r="F425">
            <v>72990</v>
          </cell>
          <cell r="G425">
            <v>75123</v>
          </cell>
          <cell r="H425">
            <v>78604</v>
          </cell>
          <cell r="I425">
            <v>100457</v>
          </cell>
        </row>
        <row r="426">
          <cell r="A426" t="str">
            <v>68/1/10</v>
          </cell>
          <cell r="B426" t="str">
            <v>Автономная станция водоснабжения АСВ-370/20Ч Вихрь, шт</v>
          </cell>
          <cell r="E426">
            <v>37014</v>
          </cell>
          <cell r="F426">
            <v>38495</v>
          </cell>
          <cell r="G426">
            <v>39620</v>
          </cell>
          <cell r="H426">
            <v>41456</v>
          </cell>
          <cell r="I426">
            <v>52981</v>
          </cell>
        </row>
        <row r="427">
          <cell r="A427" t="str">
            <v>68/1/8</v>
          </cell>
          <cell r="B427" t="str">
            <v>Автономная станция водоснабжения АСВ-370/2Ч Вихрь, шт</v>
          </cell>
          <cell r="E427">
            <v>22131</v>
          </cell>
          <cell r="F427">
            <v>23016</v>
          </cell>
          <cell r="G427">
            <v>23688</v>
          </cell>
          <cell r="H427">
            <v>24786</v>
          </cell>
          <cell r="I427">
            <v>31678</v>
          </cell>
        </row>
        <row r="428">
          <cell r="A428" t="str">
            <v>68/1/12</v>
          </cell>
          <cell r="B428" t="str">
            <v>Автономная станция водоснабжения АСВ-600/20 Вихрь, шт</v>
          </cell>
          <cell r="E428">
            <v>38902</v>
          </cell>
          <cell r="F428">
            <v>40458</v>
          </cell>
          <cell r="G428">
            <v>41640</v>
          </cell>
          <cell r="H428">
            <v>43571</v>
          </cell>
          <cell r="I428">
            <v>55683</v>
          </cell>
        </row>
        <row r="429">
          <cell r="A429" t="str">
            <v>68/1/14</v>
          </cell>
          <cell r="B429" t="str">
            <v>Автономная станция водоснабжения АСВ-600/20Н Вихрь, шт</v>
          </cell>
          <cell r="E429">
            <v>43916</v>
          </cell>
          <cell r="F429">
            <v>45672</v>
          </cell>
          <cell r="G429">
            <v>47007</v>
          </cell>
          <cell r="H429">
            <v>49185</v>
          </cell>
          <cell r="I429">
            <v>62859</v>
          </cell>
        </row>
        <row r="430">
          <cell r="A430" t="str">
            <v>68/1/13</v>
          </cell>
          <cell r="B430" t="str">
            <v>Автономная станция водоснабжения АСВ-800/20Ч Вихрь, шт</v>
          </cell>
          <cell r="E430">
            <v>45177</v>
          </cell>
          <cell r="F430">
            <v>46984</v>
          </cell>
          <cell r="G430">
            <v>48357</v>
          </cell>
          <cell r="H430">
            <v>50599</v>
          </cell>
          <cell r="I430">
            <v>64665</v>
          </cell>
        </row>
        <row r="431">
          <cell r="A431" t="str">
            <v>68/1/7</v>
          </cell>
          <cell r="B431" t="str">
            <v>Автономная станция водоснабжения АСВ-800/24Н Вихрь, шт</v>
          </cell>
          <cell r="E431">
            <v>49128</v>
          </cell>
          <cell r="F431">
            <v>51093</v>
          </cell>
          <cell r="G431">
            <v>52586</v>
          </cell>
          <cell r="H431">
            <v>55023</v>
          </cell>
          <cell r="I431">
            <v>70321</v>
          </cell>
        </row>
        <row r="432">
          <cell r="A432" t="str">
            <v>68/1/5</v>
          </cell>
          <cell r="B432" t="str">
            <v>АКЦИЯ! Автономная станция водоснабжения АСВ-800/20 Вихрь, шт</v>
          </cell>
          <cell r="E432">
            <v>42355</v>
          </cell>
          <cell r="F432">
            <v>44049</v>
          </cell>
          <cell r="G432">
            <v>45337</v>
          </cell>
          <cell r="H432">
            <v>47437</v>
          </cell>
          <cell r="I432">
            <v>60626</v>
          </cell>
        </row>
        <row r="434">
          <cell r="A434" t="str">
            <v>68/4/8</v>
          </cell>
          <cell r="B434" t="str">
            <v>Автоматическое реле давления АРД-1, шт</v>
          </cell>
          <cell r="E434">
            <v>16410</v>
          </cell>
          <cell r="F434">
            <v>17066</v>
          </cell>
          <cell r="G434">
            <v>17568</v>
          </cell>
          <cell r="H434">
            <v>18381</v>
          </cell>
          <cell r="I434">
            <v>23490</v>
          </cell>
        </row>
        <row r="435">
          <cell r="A435" t="str">
            <v>68/4/4</v>
          </cell>
          <cell r="B435" t="str">
            <v>Контроллер насоса (датчик сухого хода) Вихрь, шт</v>
          </cell>
          <cell r="E435">
            <v>10393</v>
          </cell>
          <cell r="F435">
            <v>10807</v>
          </cell>
          <cell r="G435">
            <v>11123</v>
          </cell>
          <cell r="H435">
            <v>11639</v>
          </cell>
          <cell r="I435">
            <v>14875</v>
          </cell>
        </row>
        <row r="436">
          <cell r="A436" t="str">
            <v>68/4/9</v>
          </cell>
          <cell r="B436" t="str">
            <v>Поверхностный насос ПН-1100 Вихрь, шт</v>
          </cell>
          <cell r="E436">
            <v>26356</v>
          </cell>
          <cell r="F436">
            <v>27412</v>
          </cell>
          <cell r="G436">
            <v>28212</v>
          </cell>
          <cell r="H436">
            <v>29518</v>
          </cell>
          <cell r="I436">
            <v>37726</v>
          </cell>
        </row>
        <row r="437">
          <cell r="A437" t="str">
            <v>68/4/3</v>
          </cell>
          <cell r="B437" t="str">
            <v>Поверхностный насос ПН-1100Н Вихрь, шт</v>
          </cell>
          <cell r="E437">
            <v>30090</v>
          </cell>
          <cell r="F437">
            <v>31295</v>
          </cell>
          <cell r="G437">
            <v>32206</v>
          </cell>
          <cell r="H437">
            <v>33699</v>
          </cell>
          <cell r="I437">
            <v>43069</v>
          </cell>
        </row>
        <row r="438">
          <cell r="A438" t="str">
            <v>68/4/6</v>
          </cell>
          <cell r="B438" t="str">
            <v>Поверхностный насос ПН-1100Ч Вихрь, шт</v>
          </cell>
          <cell r="E438">
            <v>31178</v>
          </cell>
          <cell r="F438">
            <v>32429</v>
          </cell>
          <cell r="G438">
            <v>33373</v>
          </cell>
          <cell r="H438">
            <v>34922</v>
          </cell>
          <cell r="I438">
            <v>44631</v>
          </cell>
        </row>
        <row r="439">
          <cell r="A439" t="str">
            <v>68/4/1</v>
          </cell>
          <cell r="B439" t="str">
            <v>Поверхностный насос ПН-370 Вихрь, шт</v>
          </cell>
          <cell r="E439">
            <v>12578</v>
          </cell>
          <cell r="F439">
            <v>13080</v>
          </cell>
          <cell r="G439">
            <v>13462</v>
          </cell>
          <cell r="H439">
            <v>14090</v>
          </cell>
          <cell r="I439">
            <v>18004</v>
          </cell>
        </row>
        <row r="440">
          <cell r="A440" t="str">
            <v>68/4/10</v>
          </cell>
          <cell r="B440" t="str">
            <v>Поверхностный насос ПН-600Н Вихрь, шт</v>
          </cell>
          <cell r="E440">
            <v>25817</v>
          </cell>
          <cell r="F440">
            <v>26849</v>
          </cell>
          <cell r="G440">
            <v>27635</v>
          </cell>
          <cell r="H440">
            <v>28914</v>
          </cell>
          <cell r="I440">
            <v>36953</v>
          </cell>
        </row>
        <row r="441">
          <cell r="A441" t="str">
            <v>68/4/5</v>
          </cell>
          <cell r="B441" t="str">
            <v>Поверхностный насос ПН-650 Вихрь, шт</v>
          </cell>
          <cell r="E441">
            <v>20237</v>
          </cell>
          <cell r="F441">
            <v>21046</v>
          </cell>
          <cell r="G441">
            <v>21664</v>
          </cell>
          <cell r="H441">
            <v>22669</v>
          </cell>
          <cell r="I441">
            <v>28969</v>
          </cell>
        </row>
        <row r="442">
          <cell r="A442" t="str">
            <v>68/4/2</v>
          </cell>
          <cell r="B442" t="str">
            <v>Поверхностный насос ПН-900 Вихрь, шт</v>
          </cell>
          <cell r="E442">
            <v>21878</v>
          </cell>
          <cell r="F442">
            <v>22752</v>
          </cell>
          <cell r="G442">
            <v>23417</v>
          </cell>
          <cell r="H442">
            <v>24506</v>
          </cell>
          <cell r="I442">
            <v>31318</v>
          </cell>
        </row>
        <row r="443">
          <cell r="A443" t="str">
            <v>68/4/7</v>
          </cell>
          <cell r="B443" t="str">
            <v>Поверхностный насос ПН-900ЧЭ Вихрь, шт</v>
          </cell>
          <cell r="E443">
            <v>36572</v>
          </cell>
          <cell r="F443">
            <v>38037</v>
          </cell>
          <cell r="G443">
            <v>39148</v>
          </cell>
          <cell r="H443">
            <v>40962</v>
          </cell>
          <cell r="I443">
            <v>52350</v>
          </cell>
        </row>
        <row r="445">
          <cell r="A445" t="str">
            <v>68/3/11</v>
          </cell>
          <cell r="B445" t="str">
            <v>АКЦИЯ! Скважинный насос СН-90А Вихрь, шт</v>
          </cell>
          <cell r="E445">
            <v>30787</v>
          </cell>
          <cell r="F445">
            <v>32019</v>
          </cell>
          <cell r="G445">
            <v>32954</v>
          </cell>
          <cell r="H445">
            <v>34481</v>
          </cell>
          <cell r="I445">
            <v>44068</v>
          </cell>
        </row>
        <row r="446">
          <cell r="A446" t="str">
            <v>68/3/4</v>
          </cell>
          <cell r="B446" t="str">
            <v>Скважинный насос СН-100 Вихрь, шт</v>
          </cell>
          <cell r="E446">
            <v>70893</v>
          </cell>
          <cell r="F446">
            <v>73729</v>
          </cell>
          <cell r="G446">
            <v>75884</v>
          </cell>
          <cell r="H446">
            <v>79401</v>
          </cell>
          <cell r="I446">
            <v>101475</v>
          </cell>
        </row>
        <row r="447">
          <cell r="A447" t="str">
            <v>68/3/5</v>
          </cell>
          <cell r="B447" t="str">
            <v>Скважинный насос СН-100B Вихрь, шт</v>
          </cell>
          <cell r="E447">
            <v>41354</v>
          </cell>
          <cell r="F447">
            <v>43008</v>
          </cell>
          <cell r="G447">
            <v>44265</v>
          </cell>
          <cell r="H447">
            <v>46317</v>
          </cell>
          <cell r="I447">
            <v>59193</v>
          </cell>
        </row>
        <row r="448">
          <cell r="A448" t="str">
            <v>68/3/6</v>
          </cell>
          <cell r="B448" t="str">
            <v>Скважинный насос СН-135 Вихрь, шт</v>
          </cell>
          <cell r="E448">
            <v>88614</v>
          </cell>
          <cell r="F448">
            <v>92158</v>
          </cell>
          <cell r="G448">
            <v>94851</v>
          </cell>
          <cell r="H448">
            <v>99247</v>
          </cell>
          <cell r="I448">
            <v>126839</v>
          </cell>
        </row>
        <row r="449">
          <cell r="A449" t="str">
            <v>68/3/1</v>
          </cell>
          <cell r="B449" t="str">
            <v>Скважинный насос СН-50 Вихрь, шт</v>
          </cell>
          <cell r="E449">
            <v>51988</v>
          </cell>
          <cell r="F449">
            <v>54067</v>
          </cell>
          <cell r="G449">
            <v>55647</v>
          </cell>
          <cell r="H449">
            <v>58226</v>
          </cell>
          <cell r="I449">
            <v>74414</v>
          </cell>
        </row>
        <row r="450">
          <cell r="A450" t="str">
            <v>68/3/2</v>
          </cell>
          <cell r="B450" t="str">
            <v>Скважинный насос СН-50Н Вихрь, шт</v>
          </cell>
          <cell r="E450">
            <v>53169</v>
          </cell>
          <cell r="F450">
            <v>55296</v>
          </cell>
          <cell r="G450">
            <v>56912</v>
          </cell>
          <cell r="H450">
            <v>59549</v>
          </cell>
          <cell r="I450">
            <v>76105</v>
          </cell>
        </row>
        <row r="451">
          <cell r="A451" t="str">
            <v>68/3/9</v>
          </cell>
          <cell r="B451" t="str">
            <v>Скважинный насос СН-55 Вихрь, шт</v>
          </cell>
          <cell r="E451">
            <v>62034</v>
          </cell>
          <cell r="F451">
            <v>64515</v>
          </cell>
          <cell r="G451">
            <v>66401</v>
          </cell>
          <cell r="H451">
            <v>69478</v>
          </cell>
          <cell r="I451">
            <v>88793</v>
          </cell>
        </row>
        <row r="452">
          <cell r="A452" t="str">
            <v>68/3/7</v>
          </cell>
          <cell r="B452" t="str">
            <v>Скважинный насос СН-60 (d.75 mm) Вихрь, шт</v>
          </cell>
          <cell r="E452">
            <v>62034</v>
          </cell>
          <cell r="F452">
            <v>64515</v>
          </cell>
          <cell r="G452">
            <v>66401</v>
          </cell>
          <cell r="H452">
            <v>69478</v>
          </cell>
          <cell r="I452">
            <v>88793</v>
          </cell>
        </row>
        <row r="453">
          <cell r="A453" t="str">
            <v>68/3/8</v>
          </cell>
          <cell r="B453" t="str">
            <v>Скважинный насос СН-60B Вихрь, шт</v>
          </cell>
          <cell r="E453">
            <v>30208</v>
          </cell>
          <cell r="F453">
            <v>31416</v>
          </cell>
          <cell r="G453">
            <v>32335</v>
          </cell>
          <cell r="H453">
            <v>33833</v>
          </cell>
          <cell r="I453">
            <v>43239</v>
          </cell>
        </row>
        <row r="454">
          <cell r="A454" t="str">
            <v>68/3/3</v>
          </cell>
          <cell r="B454" t="str">
            <v>Скважинный насос СН-90B Вихрь, шт</v>
          </cell>
          <cell r="E454">
            <v>30787</v>
          </cell>
          <cell r="F454">
            <v>32019</v>
          </cell>
          <cell r="G454">
            <v>32954</v>
          </cell>
          <cell r="H454">
            <v>34481</v>
          </cell>
          <cell r="I454">
            <v>44068</v>
          </cell>
        </row>
        <row r="456">
          <cell r="A456" t="str">
            <v>68/5/7</v>
          </cell>
          <cell r="B456" t="str">
            <v>АКЦИЯ! Фекальный насос ФН-250А Вихрь, шт</v>
          </cell>
          <cell r="E456">
            <v>31304</v>
          </cell>
          <cell r="F456">
            <v>32556</v>
          </cell>
          <cell r="G456">
            <v>33507</v>
          </cell>
          <cell r="H456">
            <v>35060</v>
          </cell>
          <cell r="I456">
            <v>44807</v>
          </cell>
        </row>
        <row r="457">
          <cell r="A457" t="str">
            <v>68/5/4</v>
          </cell>
          <cell r="B457" t="str">
            <v>Фекальный насос ФН-1100Л Вихрь, шт</v>
          </cell>
          <cell r="E457">
            <v>53653</v>
          </cell>
          <cell r="F457">
            <v>55799</v>
          </cell>
          <cell r="G457">
            <v>57429</v>
          </cell>
          <cell r="H457">
            <v>60091</v>
          </cell>
          <cell r="I457">
            <v>76797</v>
          </cell>
        </row>
        <row r="458">
          <cell r="A458" t="str">
            <v>68/5/5</v>
          </cell>
          <cell r="B458" t="str">
            <v>Фекальный насос ФН-1500Л Вихрь, шт</v>
          </cell>
          <cell r="E458">
            <v>62124</v>
          </cell>
          <cell r="F458">
            <v>64609</v>
          </cell>
          <cell r="G458">
            <v>66497</v>
          </cell>
          <cell r="H458">
            <v>69579</v>
          </cell>
          <cell r="I458">
            <v>88922</v>
          </cell>
        </row>
        <row r="459">
          <cell r="A459" t="str">
            <v>68/5/6</v>
          </cell>
          <cell r="B459" t="str">
            <v>Фекальный насос ФН-2200Л Вихрь, шт</v>
          </cell>
          <cell r="E459">
            <v>79066</v>
          </cell>
          <cell r="F459">
            <v>82228</v>
          </cell>
          <cell r="G459">
            <v>84631</v>
          </cell>
          <cell r="H459">
            <v>88554</v>
          </cell>
          <cell r="I459">
            <v>113173</v>
          </cell>
        </row>
        <row r="460">
          <cell r="A460" t="str">
            <v>68/5/1</v>
          </cell>
          <cell r="B460" t="str">
            <v>Фекальный насос ФН-250 Вихрь, шт</v>
          </cell>
          <cell r="E460">
            <v>31304</v>
          </cell>
          <cell r="F460">
            <v>32556</v>
          </cell>
          <cell r="G460">
            <v>33507</v>
          </cell>
          <cell r="H460">
            <v>35060</v>
          </cell>
          <cell r="I460">
            <v>44807</v>
          </cell>
        </row>
        <row r="461">
          <cell r="A461" t="str">
            <v>68/5/2</v>
          </cell>
          <cell r="B461" t="str">
            <v>Фекальный насос ФН-450 Вихрь, шт</v>
          </cell>
          <cell r="E461">
            <v>45666</v>
          </cell>
          <cell r="F461">
            <v>47492</v>
          </cell>
          <cell r="G461">
            <v>48880</v>
          </cell>
          <cell r="H461">
            <v>51145</v>
          </cell>
          <cell r="I461">
            <v>65365</v>
          </cell>
        </row>
        <row r="462">
          <cell r="A462" t="str">
            <v>68/5/3</v>
          </cell>
          <cell r="B462" t="str">
            <v>Фекальный насос ФН-750 Вихрь, шт</v>
          </cell>
          <cell r="E462">
            <v>52268</v>
          </cell>
          <cell r="F462">
            <v>54359</v>
          </cell>
          <cell r="G462">
            <v>55947</v>
          </cell>
          <cell r="H462">
            <v>58540</v>
          </cell>
          <cell r="I462">
            <v>74815</v>
          </cell>
        </row>
        <row r="464">
          <cell r="A464" t="str">
            <v>68/7/6</v>
          </cell>
          <cell r="B464" t="str">
            <v>Циркуляционный насос Ц-25/4 СТАНДАРТ Вихрь, шт</v>
          </cell>
          <cell r="E464">
            <v>9363</v>
          </cell>
          <cell r="F464">
            <v>9737</v>
          </cell>
          <cell r="G464">
            <v>10022</v>
          </cell>
          <cell r="H464">
            <v>10486</v>
          </cell>
          <cell r="I464">
            <v>13401</v>
          </cell>
        </row>
        <row r="465">
          <cell r="A465" t="str">
            <v>68/7/7</v>
          </cell>
          <cell r="B465" t="str">
            <v>Циркуляционный насос Ц-25/6 СТАНДАРТ Вихрь, шт</v>
          </cell>
          <cell r="E465">
            <v>10354</v>
          </cell>
          <cell r="F465">
            <v>10768</v>
          </cell>
          <cell r="G465">
            <v>11083</v>
          </cell>
          <cell r="H465">
            <v>11597</v>
          </cell>
          <cell r="I465">
            <v>14820</v>
          </cell>
        </row>
        <row r="466">
          <cell r="A466" t="str">
            <v>68/7/11</v>
          </cell>
          <cell r="B466" t="str">
            <v>Циркуляционный насос Ц-25/8 СТАНДАРТ Вихрь, шт</v>
          </cell>
          <cell r="E466">
            <v>20395</v>
          </cell>
          <cell r="F466">
            <v>21211</v>
          </cell>
          <cell r="G466">
            <v>21830</v>
          </cell>
          <cell r="H466">
            <v>22842</v>
          </cell>
          <cell r="I466">
            <v>29193</v>
          </cell>
        </row>
        <row r="467">
          <cell r="A467" t="str">
            <v>68/7/8</v>
          </cell>
          <cell r="B467" t="str">
            <v>Циркуляционный насос Ц-32/4 СТАНДАРТ Вихрь, шт</v>
          </cell>
          <cell r="E467">
            <v>10676</v>
          </cell>
          <cell r="F467">
            <v>11104</v>
          </cell>
          <cell r="G467">
            <v>11428</v>
          </cell>
          <cell r="H467">
            <v>11957</v>
          </cell>
          <cell r="I467">
            <v>15282</v>
          </cell>
        </row>
        <row r="468">
          <cell r="A468" t="str">
            <v>68/7/9</v>
          </cell>
          <cell r="B468" t="str">
            <v>Циркуляционный насос Ц-32/6 СТАНДАРТ Вихрь, шт</v>
          </cell>
          <cell r="E468">
            <v>11274</v>
          </cell>
          <cell r="F468">
            <v>11725</v>
          </cell>
          <cell r="G468">
            <v>12068</v>
          </cell>
          <cell r="H468">
            <v>12627</v>
          </cell>
          <cell r="I468">
            <v>16137</v>
          </cell>
        </row>
        <row r="469">
          <cell r="A469" t="str">
            <v>68/7/10</v>
          </cell>
          <cell r="B469" t="str">
            <v>Циркуляционный насос Ц-32/8 СТАНДАРТ Вихрь, шт</v>
          </cell>
          <cell r="E469">
            <v>21510</v>
          </cell>
          <cell r="F469">
            <v>22370</v>
          </cell>
          <cell r="G469">
            <v>23024</v>
          </cell>
          <cell r="H469">
            <v>24091</v>
          </cell>
          <cell r="I469">
            <v>30788</v>
          </cell>
        </row>
        <row r="470">
          <cell r="A470" t="str">
            <v>68/7/1</v>
          </cell>
          <cell r="B470" t="str">
            <v>Циркуляционный насос ЦН-25-4 ПРОФ (ЦН-25-4) Вихрь, шт</v>
          </cell>
          <cell r="E470">
            <v>13518</v>
          </cell>
          <cell r="F470">
            <v>14058</v>
          </cell>
          <cell r="G470">
            <v>14469</v>
          </cell>
          <cell r="H470">
            <v>15139</v>
          </cell>
          <cell r="I470">
            <v>19349</v>
          </cell>
        </row>
        <row r="471">
          <cell r="A471" t="str">
            <v>68/7/2</v>
          </cell>
          <cell r="B471" t="str">
            <v>Циркуляционный насос ЦН-25-6 ПРОФ (ЦН-25-6) Вихрь, шт</v>
          </cell>
          <cell r="E471">
            <v>13992</v>
          </cell>
          <cell r="F471">
            <v>14552</v>
          </cell>
          <cell r="G471">
            <v>14977</v>
          </cell>
          <cell r="H471">
            <v>15671</v>
          </cell>
          <cell r="I471">
            <v>20028</v>
          </cell>
        </row>
        <row r="472">
          <cell r="A472" t="str">
            <v>68/7/12</v>
          </cell>
          <cell r="B472" t="str">
            <v>Циркуляционный насос ЦН-25-8 ПРОФ Вихрь, шт</v>
          </cell>
          <cell r="E472">
            <v>26513</v>
          </cell>
          <cell r="F472">
            <v>27574</v>
          </cell>
          <cell r="G472">
            <v>28380</v>
          </cell>
          <cell r="H472">
            <v>29695</v>
          </cell>
          <cell r="I472">
            <v>37951</v>
          </cell>
        </row>
        <row r="473">
          <cell r="A473" t="str">
            <v>68/7/3</v>
          </cell>
          <cell r="B473" t="str">
            <v>Циркуляционный насос ЦН-32-4 ПРОФ (ЦН-32-4) Вихрь, шт</v>
          </cell>
          <cell r="E473">
            <v>14466</v>
          </cell>
          <cell r="F473">
            <v>15045</v>
          </cell>
          <cell r="G473">
            <v>15485</v>
          </cell>
          <cell r="H473">
            <v>16202</v>
          </cell>
          <cell r="I473">
            <v>20706</v>
          </cell>
        </row>
        <row r="474">
          <cell r="A474" t="str">
            <v>68/7/4</v>
          </cell>
          <cell r="B474" t="str">
            <v>Циркуляционный насос ЦН-32-6 ПРОФ (ЦН-32-6) Вихрь, шт</v>
          </cell>
          <cell r="E474">
            <v>14940</v>
          </cell>
          <cell r="F474">
            <v>15538</v>
          </cell>
          <cell r="G474">
            <v>15992</v>
          </cell>
          <cell r="H474">
            <v>16733</v>
          </cell>
          <cell r="I474">
            <v>21385</v>
          </cell>
        </row>
        <row r="475">
          <cell r="A475" t="str">
            <v>68/7/5</v>
          </cell>
          <cell r="B475" t="str">
            <v>Циркуляционный насос ЦН-32-8 ПРОФ (ЦН-32-8) Вихрь, шт</v>
          </cell>
          <cell r="E475">
            <v>27984</v>
          </cell>
          <cell r="F475">
            <v>29103</v>
          </cell>
          <cell r="G475">
            <v>29953</v>
          </cell>
          <cell r="H475">
            <v>31342</v>
          </cell>
          <cell r="I475">
            <v>40055</v>
          </cell>
        </row>
        <row r="478">
          <cell r="A478" t="str">
            <v>74/1/13</v>
          </cell>
          <cell r="B478" t="str">
            <v>Бетономешалка БМ-100 Вихрь, шт</v>
          </cell>
          <cell r="E478">
            <v>86251</v>
          </cell>
          <cell r="F478">
            <v>89701</v>
          </cell>
          <cell r="G478">
            <v>92322</v>
          </cell>
          <cell r="H478">
            <v>96601</v>
          </cell>
          <cell r="I478">
            <v>123458</v>
          </cell>
        </row>
        <row r="479">
          <cell r="A479" t="str">
            <v>74/1/12</v>
          </cell>
          <cell r="B479" t="str">
            <v>Бетономешалка БМ-120 Вихрь, шт</v>
          </cell>
          <cell r="E479">
            <v>88284</v>
          </cell>
          <cell r="F479">
            <v>91816</v>
          </cell>
          <cell r="G479">
            <v>94499</v>
          </cell>
          <cell r="H479">
            <v>98879</v>
          </cell>
          <cell r="I479">
            <v>126368</v>
          </cell>
        </row>
        <row r="480">
          <cell r="A480" t="str">
            <v>74/1/2</v>
          </cell>
          <cell r="B480" t="str">
            <v>Бетономешалка БМ-130 Вихрь, шт</v>
          </cell>
          <cell r="E480">
            <v>90273</v>
          </cell>
          <cell r="F480">
            <v>93884</v>
          </cell>
          <cell r="G480">
            <v>96627</v>
          </cell>
          <cell r="H480">
            <v>101105</v>
          </cell>
          <cell r="I480">
            <v>129214</v>
          </cell>
        </row>
        <row r="481">
          <cell r="A481" t="str">
            <v>74/1/16</v>
          </cell>
          <cell r="B481" t="str">
            <v>Бетономешалка БМ-130П Вихрь, шт</v>
          </cell>
          <cell r="E481">
            <v>79923</v>
          </cell>
          <cell r="F481">
            <v>83120</v>
          </cell>
          <cell r="G481">
            <v>85549</v>
          </cell>
          <cell r="H481">
            <v>89513</v>
          </cell>
          <cell r="I481">
            <v>114399</v>
          </cell>
        </row>
        <row r="482">
          <cell r="A482" t="str">
            <v>74/1/6</v>
          </cell>
          <cell r="B482" t="str">
            <v>Бетономешалка БМ-140 Вихрь, шт</v>
          </cell>
          <cell r="E482">
            <v>97212</v>
          </cell>
          <cell r="F482">
            <v>101100</v>
          </cell>
          <cell r="G482">
            <v>104054</v>
          </cell>
          <cell r="H482">
            <v>108877</v>
          </cell>
          <cell r="I482">
            <v>139146</v>
          </cell>
        </row>
        <row r="483">
          <cell r="A483" t="str">
            <v>74/1/3</v>
          </cell>
          <cell r="B483" t="str">
            <v>Бетономешалка БМ-160 Вихрь, шт</v>
          </cell>
          <cell r="E483">
            <v>99941</v>
          </cell>
          <cell r="F483">
            <v>103938</v>
          </cell>
          <cell r="G483">
            <v>106976</v>
          </cell>
          <cell r="H483">
            <v>111933</v>
          </cell>
          <cell r="I483">
            <v>143053</v>
          </cell>
        </row>
        <row r="484">
          <cell r="A484" t="str">
            <v>74/1/14</v>
          </cell>
          <cell r="B484" t="str">
            <v>Бетономешалка БМ-160П Вихрь, шт</v>
          </cell>
          <cell r="E484">
            <v>92404</v>
          </cell>
          <cell r="F484">
            <v>96100</v>
          </cell>
          <cell r="G484">
            <v>98909</v>
          </cell>
          <cell r="H484">
            <v>103493</v>
          </cell>
          <cell r="I484">
            <v>132265</v>
          </cell>
        </row>
        <row r="485">
          <cell r="A485" t="str">
            <v>74/1/4</v>
          </cell>
          <cell r="B485" t="str">
            <v>Бетономешалка БМ-180 Вихрь, шт</v>
          </cell>
          <cell r="E485">
            <v>108426</v>
          </cell>
          <cell r="F485">
            <v>112763</v>
          </cell>
          <cell r="G485">
            <v>116058</v>
          </cell>
          <cell r="H485">
            <v>121437</v>
          </cell>
          <cell r="I485">
            <v>155198</v>
          </cell>
        </row>
        <row r="486">
          <cell r="A486" t="str">
            <v>74/1/15</v>
          </cell>
          <cell r="B486" t="str">
            <v>Бетономешалка БМ-180П Вихрь, шт</v>
          </cell>
          <cell r="E486">
            <v>101240</v>
          </cell>
          <cell r="F486">
            <v>105290</v>
          </cell>
          <cell r="G486">
            <v>108367</v>
          </cell>
          <cell r="H486">
            <v>113389</v>
          </cell>
          <cell r="I486">
            <v>144913</v>
          </cell>
        </row>
        <row r="487">
          <cell r="A487" t="str">
            <v>74/1/17</v>
          </cell>
          <cell r="B487" t="str">
            <v>Бетономешалка БМ-200П Вихрь, шт</v>
          </cell>
          <cell r="E487">
            <v>110597</v>
          </cell>
          <cell r="F487">
            <v>115020</v>
          </cell>
          <cell r="G487">
            <v>118382</v>
          </cell>
          <cell r="H487">
            <v>123868</v>
          </cell>
          <cell r="I487">
            <v>158305</v>
          </cell>
        </row>
        <row r="488">
          <cell r="A488" t="str">
            <v>74/1/5</v>
          </cell>
          <cell r="B488" t="str">
            <v>Бетономешалка БМ-205 Вихрь, шт</v>
          </cell>
          <cell r="E488">
            <v>124186</v>
          </cell>
          <cell r="F488">
            <v>129153</v>
          </cell>
          <cell r="G488">
            <v>132928</v>
          </cell>
          <cell r="H488">
            <v>139088</v>
          </cell>
          <cell r="I488">
            <v>177756</v>
          </cell>
        </row>
        <row r="489">
          <cell r="A489" t="str">
            <v>74/1/8</v>
          </cell>
          <cell r="B489" t="str">
            <v>Бетономешалка БМ-230 Вихрь, шт</v>
          </cell>
          <cell r="E489">
            <v>132219</v>
          </cell>
          <cell r="F489">
            <v>137508</v>
          </cell>
          <cell r="G489">
            <v>141526</v>
          </cell>
          <cell r="H489">
            <v>148085</v>
          </cell>
          <cell r="I489">
            <v>189255</v>
          </cell>
        </row>
        <row r="490">
          <cell r="A490" t="str">
            <v>74/1/18</v>
          </cell>
          <cell r="B490" t="str">
            <v>Бетономешалка БМ-230П Вихрь, шт</v>
          </cell>
          <cell r="E490">
            <v>111720</v>
          </cell>
          <cell r="F490">
            <v>116189</v>
          </cell>
          <cell r="G490">
            <v>119585</v>
          </cell>
          <cell r="H490">
            <v>125127</v>
          </cell>
          <cell r="I490">
            <v>159914</v>
          </cell>
        </row>
        <row r="491">
          <cell r="A491" t="str">
            <v>74/1/1</v>
          </cell>
          <cell r="B491" t="str">
            <v>Бетономешалка БМ-63 Вихрь, шт</v>
          </cell>
          <cell r="E491">
            <v>70190</v>
          </cell>
          <cell r="F491">
            <v>72998</v>
          </cell>
          <cell r="G491">
            <v>75131</v>
          </cell>
          <cell r="H491">
            <v>78612</v>
          </cell>
          <cell r="I491">
            <v>100468</v>
          </cell>
        </row>
        <row r="493">
          <cell r="A493" t="str">
            <v>74/6/1</v>
          </cell>
          <cell r="B493" t="str">
            <v>Виброплита VP-35 Huter, шт</v>
          </cell>
          <cell r="E493">
            <v>184977</v>
          </cell>
          <cell r="F493">
            <v>192375</v>
          </cell>
          <cell r="G493">
            <v>197997</v>
          </cell>
          <cell r="H493">
            <v>207176</v>
          </cell>
          <cell r="I493">
            <v>264771</v>
          </cell>
        </row>
        <row r="494">
          <cell r="A494" t="str">
            <v>74/6/2</v>
          </cell>
          <cell r="B494" t="str">
            <v>Виброплита VP-35W Huter, шт</v>
          </cell>
          <cell r="E494">
            <v>197783</v>
          </cell>
          <cell r="F494">
            <v>205693</v>
          </cell>
          <cell r="G494">
            <v>211705</v>
          </cell>
          <cell r="H494">
            <v>221517</v>
          </cell>
          <cell r="I494">
            <v>283101</v>
          </cell>
        </row>
        <row r="495">
          <cell r="A495" t="str">
            <v>74/6/3</v>
          </cell>
          <cell r="B495" t="str">
            <v>Коврик для виброплиты VPC-1, шт</v>
          </cell>
          <cell r="E495">
            <v>12425</v>
          </cell>
          <cell r="F495">
            <v>12922</v>
          </cell>
          <cell r="G495">
            <v>13304</v>
          </cell>
          <cell r="H495">
            <v>13917</v>
          </cell>
          <cell r="I495">
            <v>17787</v>
          </cell>
        </row>
        <row r="497">
          <cell r="A497" t="str">
            <v>74/5/14</v>
          </cell>
          <cell r="B497" t="str">
            <v>АКЦИЯ! Водонагреватель накопительный ВН-50А Ресанта, шт</v>
          </cell>
          <cell r="E497">
            <v>75831</v>
          </cell>
          <cell r="F497">
            <v>78864</v>
          </cell>
          <cell r="G497">
            <v>81169</v>
          </cell>
          <cell r="H497">
            <v>84931</v>
          </cell>
          <cell r="I497">
            <v>108543</v>
          </cell>
        </row>
        <row r="498">
          <cell r="A498" t="str">
            <v>74/5/4</v>
          </cell>
          <cell r="B498" t="str">
            <v>Водонагреватель накопительный ВН-100В Ресанта, шт</v>
          </cell>
          <cell r="E498">
            <v>104467</v>
          </cell>
          <cell r="F498">
            <v>108643</v>
          </cell>
          <cell r="G498">
            <v>111819</v>
          </cell>
          <cell r="H498">
            <v>116999</v>
          </cell>
          <cell r="I498">
            <v>149528</v>
          </cell>
        </row>
        <row r="499">
          <cell r="A499" t="str">
            <v>74/5/5</v>
          </cell>
          <cell r="B499" t="str">
            <v>Водонагреватель накопительный ВН-10В Ресанта, шт</v>
          </cell>
          <cell r="E499">
            <v>32071</v>
          </cell>
          <cell r="F499">
            <v>33354</v>
          </cell>
          <cell r="G499">
            <v>34331</v>
          </cell>
          <cell r="H499">
            <v>35921</v>
          </cell>
          <cell r="I499">
            <v>45907</v>
          </cell>
        </row>
        <row r="500">
          <cell r="A500" t="str">
            <v>74/5/7</v>
          </cell>
          <cell r="B500" t="str">
            <v>Водонагреватель накопительный ВН-10Н Ресанта, шт</v>
          </cell>
          <cell r="E500">
            <v>32071</v>
          </cell>
          <cell r="F500">
            <v>33354</v>
          </cell>
          <cell r="G500">
            <v>34331</v>
          </cell>
          <cell r="H500">
            <v>35921</v>
          </cell>
          <cell r="I500">
            <v>45907</v>
          </cell>
        </row>
        <row r="501">
          <cell r="A501" t="str">
            <v>74/5/6</v>
          </cell>
          <cell r="B501" t="str">
            <v>Водонагреватель накопительный ВН-15В Ресанта, шт</v>
          </cell>
          <cell r="E501">
            <v>36656</v>
          </cell>
          <cell r="F501">
            <v>38121</v>
          </cell>
          <cell r="G501">
            <v>39232</v>
          </cell>
          <cell r="H501">
            <v>41050</v>
          </cell>
          <cell r="I501">
            <v>52465</v>
          </cell>
        </row>
        <row r="502">
          <cell r="A502" t="str">
            <v>74/5/8</v>
          </cell>
          <cell r="B502" t="str">
            <v>Водонагреватель накопительный ВН-15Н Ресанта, шт</v>
          </cell>
          <cell r="E502">
            <v>36656</v>
          </cell>
          <cell r="F502">
            <v>38121</v>
          </cell>
          <cell r="G502">
            <v>39232</v>
          </cell>
          <cell r="H502">
            <v>41050</v>
          </cell>
          <cell r="I502">
            <v>52465</v>
          </cell>
        </row>
        <row r="503">
          <cell r="A503" t="str">
            <v>74/5/1</v>
          </cell>
          <cell r="B503" t="str">
            <v>Водонагреватель накопительный ВН-30В Ресанта, шт</v>
          </cell>
          <cell r="E503">
            <v>64642</v>
          </cell>
          <cell r="F503">
            <v>67228</v>
          </cell>
          <cell r="G503">
            <v>69192</v>
          </cell>
          <cell r="H503">
            <v>72400</v>
          </cell>
          <cell r="I503">
            <v>92527</v>
          </cell>
        </row>
        <row r="504">
          <cell r="A504" t="str">
            <v>74/5/2</v>
          </cell>
          <cell r="B504" t="str">
            <v>Водонагреватель накопительный ВН-50В Ресанта, шт</v>
          </cell>
          <cell r="E504">
            <v>75831</v>
          </cell>
          <cell r="F504">
            <v>78864</v>
          </cell>
          <cell r="G504">
            <v>81169</v>
          </cell>
          <cell r="H504">
            <v>84931</v>
          </cell>
          <cell r="I504">
            <v>108543</v>
          </cell>
        </row>
        <row r="505">
          <cell r="A505" t="str">
            <v>74/5/3</v>
          </cell>
          <cell r="B505" t="str">
            <v>Водонагреватель накопительный ВН-80В Ресанта, шт</v>
          </cell>
          <cell r="E505">
            <v>89723</v>
          </cell>
          <cell r="F505">
            <v>93312</v>
          </cell>
          <cell r="G505">
            <v>96039</v>
          </cell>
          <cell r="H505">
            <v>100490</v>
          </cell>
          <cell r="I505">
            <v>128427</v>
          </cell>
        </row>
        <row r="506">
          <cell r="A506" t="str">
            <v>74/5/9</v>
          </cell>
          <cell r="B506" t="str">
            <v>Водонагреватель накопительный круглый ВН-10КВ Ресанта, шт</v>
          </cell>
          <cell r="E506">
            <v>25764</v>
          </cell>
          <cell r="F506">
            <v>26795</v>
          </cell>
          <cell r="G506">
            <v>27578</v>
          </cell>
          <cell r="H506">
            <v>28856</v>
          </cell>
          <cell r="I506">
            <v>36878</v>
          </cell>
        </row>
        <row r="507">
          <cell r="A507" t="str">
            <v>74/5/10</v>
          </cell>
          <cell r="B507" t="str">
            <v>Водонагреватель накопительный круглый ВН-10КН Ресанта, шт</v>
          </cell>
          <cell r="E507">
            <v>25508</v>
          </cell>
          <cell r="F507">
            <v>26528</v>
          </cell>
          <cell r="G507">
            <v>27303</v>
          </cell>
          <cell r="H507">
            <v>28569</v>
          </cell>
          <cell r="I507">
            <v>36511</v>
          </cell>
        </row>
        <row r="508">
          <cell r="A508" t="str">
            <v>74/5/11</v>
          </cell>
          <cell r="B508" t="str">
            <v>Водонагреватель накопительный круглый ВН-15КВ Ресанта, шт</v>
          </cell>
          <cell r="E508">
            <v>29454</v>
          </cell>
          <cell r="F508">
            <v>30632</v>
          </cell>
          <cell r="G508">
            <v>31527</v>
          </cell>
          <cell r="H508">
            <v>32988</v>
          </cell>
          <cell r="I508">
            <v>42160</v>
          </cell>
        </row>
        <row r="509">
          <cell r="A509" t="str">
            <v>74/5/12</v>
          </cell>
          <cell r="B509" t="str">
            <v>Водонагреватель накопительный круглый ВН-15КН Ресанта, шт</v>
          </cell>
          <cell r="E509">
            <v>29198</v>
          </cell>
          <cell r="F509">
            <v>30366</v>
          </cell>
          <cell r="G509">
            <v>31253</v>
          </cell>
          <cell r="H509">
            <v>32702</v>
          </cell>
          <cell r="I509">
            <v>41793</v>
          </cell>
        </row>
        <row r="510">
          <cell r="A510" t="str">
            <v>74/5/13</v>
          </cell>
          <cell r="B510" t="str">
            <v>Водонагреватель накопительный круглый ВН-30К Ресанта, шт</v>
          </cell>
          <cell r="E510">
            <v>37088</v>
          </cell>
          <cell r="F510">
            <v>38572</v>
          </cell>
          <cell r="G510">
            <v>39702</v>
          </cell>
          <cell r="H510">
            <v>41543</v>
          </cell>
          <cell r="I510">
            <v>53090</v>
          </cell>
        </row>
        <row r="512">
          <cell r="A512" t="str">
            <v>74/2/1</v>
          </cell>
          <cell r="B512" t="str">
            <v>Зернодробилка ЗД-350 Вихрь, шт</v>
          </cell>
          <cell r="E512">
            <v>18744</v>
          </cell>
          <cell r="F512">
            <v>19494</v>
          </cell>
          <cell r="G512">
            <v>20064</v>
          </cell>
          <cell r="H512">
            <v>20994</v>
          </cell>
          <cell r="I512">
            <v>26830</v>
          </cell>
        </row>
        <row r="513">
          <cell r="A513" t="str">
            <v>74/2/3</v>
          </cell>
          <cell r="B513" t="str">
            <v>Зернодробилка ЗД-350К Вихрь, шт</v>
          </cell>
          <cell r="E513">
            <v>18744</v>
          </cell>
          <cell r="F513">
            <v>19494</v>
          </cell>
          <cell r="G513">
            <v>20064</v>
          </cell>
          <cell r="H513">
            <v>20994</v>
          </cell>
          <cell r="I513">
            <v>26830</v>
          </cell>
        </row>
        <row r="514">
          <cell r="A514" t="str">
            <v>74/2/2</v>
          </cell>
          <cell r="B514" t="str">
            <v>Зернодробилка ЗД-400 Вихрь, шт</v>
          </cell>
          <cell r="E514">
            <v>21461</v>
          </cell>
          <cell r="F514">
            <v>22320</v>
          </cell>
          <cell r="G514">
            <v>22972</v>
          </cell>
          <cell r="H514">
            <v>24036</v>
          </cell>
          <cell r="I514">
            <v>30719</v>
          </cell>
        </row>
        <row r="515">
          <cell r="A515" t="str">
            <v>74/2/4</v>
          </cell>
          <cell r="B515" t="str">
            <v>Зернодробилка ЗД-400К Вихрь, шт</v>
          </cell>
          <cell r="E515">
            <v>21461</v>
          </cell>
          <cell r="F515">
            <v>22320</v>
          </cell>
          <cell r="G515">
            <v>22972</v>
          </cell>
          <cell r="H515">
            <v>24036</v>
          </cell>
          <cell r="I515">
            <v>30719</v>
          </cell>
        </row>
        <row r="516">
          <cell r="A516" t="str">
            <v>74/2/5</v>
          </cell>
          <cell r="B516" t="str">
            <v>Измельчитель кормов ИК 3 в 1 Вихрь, шт</v>
          </cell>
          <cell r="E516">
            <v>22463</v>
          </cell>
          <cell r="F516">
            <v>23361</v>
          </cell>
          <cell r="G516">
            <v>24044</v>
          </cell>
          <cell r="H516">
            <v>25158</v>
          </cell>
          <cell r="I516">
            <v>32153</v>
          </cell>
        </row>
        <row r="518">
          <cell r="A518" t="str">
            <v>74/3/1</v>
          </cell>
          <cell r="B518" t="str">
            <v>Компрессор КМП-210/10 Вихрь, шт</v>
          </cell>
          <cell r="E518">
            <v>38655</v>
          </cell>
          <cell r="F518">
            <v>40202</v>
          </cell>
          <cell r="G518">
            <v>41377</v>
          </cell>
          <cell r="H518">
            <v>43294</v>
          </cell>
          <cell r="I518">
            <v>55330</v>
          </cell>
        </row>
        <row r="519">
          <cell r="A519" t="str">
            <v>74/3/2</v>
          </cell>
          <cell r="B519" t="str">
            <v>Компрессор КМП-230/24 Вихрь, шт</v>
          </cell>
          <cell r="E519">
            <v>43920</v>
          </cell>
          <cell r="F519">
            <v>45677</v>
          </cell>
          <cell r="G519">
            <v>47012</v>
          </cell>
          <cell r="H519">
            <v>49190</v>
          </cell>
          <cell r="I519">
            <v>62866</v>
          </cell>
        </row>
        <row r="520">
          <cell r="A520" t="str">
            <v>74/3/8</v>
          </cell>
          <cell r="B520" t="str">
            <v>Компрессор КМП-240/50 Вихрь, шт</v>
          </cell>
          <cell r="E520">
            <v>55588</v>
          </cell>
          <cell r="F520">
            <v>57812</v>
          </cell>
          <cell r="G520">
            <v>59501</v>
          </cell>
          <cell r="H520">
            <v>62258</v>
          </cell>
          <cell r="I520">
            <v>79567</v>
          </cell>
        </row>
        <row r="521">
          <cell r="A521" t="str">
            <v>74/3/3</v>
          </cell>
          <cell r="B521" t="str">
            <v>Компрессор КМП-260/24 Вихрь, шт</v>
          </cell>
          <cell r="E521">
            <v>48853</v>
          </cell>
          <cell r="F521">
            <v>50807</v>
          </cell>
          <cell r="G521">
            <v>52292</v>
          </cell>
          <cell r="H521">
            <v>54715</v>
          </cell>
          <cell r="I521">
            <v>69927</v>
          </cell>
        </row>
        <row r="522">
          <cell r="A522" t="str">
            <v>74/3/4</v>
          </cell>
          <cell r="B522" t="str">
            <v>Компрессор КМП-300/50 Вихрь, шт</v>
          </cell>
          <cell r="E522">
            <v>64031</v>
          </cell>
          <cell r="F522">
            <v>66592</v>
          </cell>
          <cell r="G522">
            <v>68538</v>
          </cell>
          <cell r="H522">
            <v>71714</v>
          </cell>
          <cell r="I522">
            <v>91652</v>
          </cell>
        </row>
        <row r="523">
          <cell r="A523" t="str">
            <v>74/3/9</v>
          </cell>
          <cell r="B523" t="str">
            <v>Компрессор КМП-400/100 Вихрь, шт</v>
          </cell>
          <cell r="E523">
            <v>129152</v>
          </cell>
          <cell r="F523">
            <v>134318</v>
          </cell>
          <cell r="G523">
            <v>138243</v>
          </cell>
          <cell r="H523">
            <v>144650</v>
          </cell>
          <cell r="I523">
            <v>184864</v>
          </cell>
        </row>
        <row r="524">
          <cell r="A524" t="str">
            <v>74/3/7</v>
          </cell>
          <cell r="B524" t="str">
            <v>Компрессор КМП-400/100P Вихрь, шт</v>
          </cell>
          <cell r="E524">
            <v>163776</v>
          </cell>
          <cell r="F524">
            <v>170327</v>
          </cell>
          <cell r="G524">
            <v>175305</v>
          </cell>
          <cell r="H524">
            <v>183429</v>
          </cell>
          <cell r="I524">
            <v>234424</v>
          </cell>
        </row>
        <row r="525">
          <cell r="A525" t="str">
            <v>74/3/6</v>
          </cell>
          <cell r="B525" t="str">
            <v>Компрессор КМП-400/50 Вихрь, шт</v>
          </cell>
          <cell r="E525">
            <v>98892</v>
          </cell>
          <cell r="F525">
            <v>102847</v>
          </cell>
          <cell r="G525">
            <v>105853</v>
          </cell>
          <cell r="H525">
            <v>110758</v>
          </cell>
          <cell r="I525">
            <v>141551</v>
          </cell>
        </row>
        <row r="526">
          <cell r="A526" t="str">
            <v>74/3/10</v>
          </cell>
          <cell r="B526" t="str">
            <v>Компрессор КМП-400/50Р Вихрь, шт</v>
          </cell>
          <cell r="E526">
            <v>138590</v>
          </cell>
          <cell r="F526">
            <v>144134</v>
          </cell>
          <cell r="G526">
            <v>148346</v>
          </cell>
          <cell r="H526">
            <v>155221</v>
          </cell>
          <cell r="I526">
            <v>198375</v>
          </cell>
        </row>
        <row r="527">
          <cell r="A527" t="str">
            <v>74/3/5</v>
          </cell>
          <cell r="B527" t="str">
            <v>Набор пневмоинструмента НП-5 Вихрь, шт</v>
          </cell>
          <cell r="E527">
            <v>12569</v>
          </cell>
          <cell r="F527">
            <v>13072</v>
          </cell>
          <cell r="G527">
            <v>13454</v>
          </cell>
          <cell r="H527">
            <v>14077</v>
          </cell>
          <cell r="I527">
            <v>17991</v>
          </cell>
        </row>
        <row r="529">
          <cell r="A529" t="str">
            <v>74/4/12</v>
          </cell>
          <cell r="B529" t="str">
            <v>Душ дачный Д-135-П (135л) с подогревом Вихрь, шт</v>
          </cell>
          <cell r="E529">
            <v>55581</v>
          </cell>
          <cell r="F529">
            <v>57804</v>
          </cell>
          <cell r="G529">
            <v>59493</v>
          </cell>
          <cell r="H529">
            <v>62250</v>
          </cell>
          <cell r="I529">
            <v>79556</v>
          </cell>
        </row>
        <row r="530">
          <cell r="A530" t="str">
            <v>74/4/11</v>
          </cell>
          <cell r="B530" t="str">
            <v>Умывальник дачный КОМФОРТ, без подогрева, нержавеющая мойка, цвет медь, шт</v>
          </cell>
          <cell r="E530">
            <v>19860</v>
          </cell>
          <cell r="F530">
            <v>20654</v>
          </cell>
          <cell r="G530">
            <v>21258</v>
          </cell>
          <cell r="H530">
            <v>22243</v>
          </cell>
          <cell r="I530">
            <v>28427</v>
          </cell>
        </row>
        <row r="531">
          <cell r="A531" t="str">
            <v>74/4/10</v>
          </cell>
          <cell r="B531" t="str">
            <v>Умывальник дачный КОМФОРТ, без подогрева, пластиковая мойка, цвет белый, шт</v>
          </cell>
          <cell r="E531">
            <v>16953</v>
          </cell>
          <cell r="F531">
            <v>17631</v>
          </cell>
          <cell r="G531">
            <v>18147</v>
          </cell>
          <cell r="H531">
            <v>18988</v>
          </cell>
          <cell r="I531">
            <v>24266</v>
          </cell>
        </row>
        <row r="532">
          <cell r="A532" t="str">
            <v>74/4/6</v>
          </cell>
          <cell r="B532" t="str">
            <v>Умывальник дачный КОМФОРТ, с подогревом, нержавеющая мойка, цвет белый, шт</v>
          </cell>
          <cell r="E532">
            <v>20535</v>
          </cell>
          <cell r="F532">
            <v>21357</v>
          </cell>
          <cell r="G532">
            <v>21981</v>
          </cell>
          <cell r="H532">
            <v>22999</v>
          </cell>
          <cell r="I532">
            <v>29394</v>
          </cell>
        </row>
        <row r="533">
          <cell r="A533" t="str">
            <v>74/4/7</v>
          </cell>
          <cell r="B533" t="str">
            <v>Умывальник дачный КОМФОРТ, с подогревом, нержавеющая мойка, цвет медь , шт</v>
          </cell>
          <cell r="E533">
            <v>21112</v>
          </cell>
          <cell r="F533">
            <v>21956</v>
          </cell>
          <cell r="G533">
            <v>22598</v>
          </cell>
          <cell r="H533">
            <v>23646</v>
          </cell>
          <cell r="I533">
            <v>30219</v>
          </cell>
        </row>
        <row r="534">
          <cell r="A534" t="str">
            <v>74/4/8</v>
          </cell>
          <cell r="B534" t="str">
            <v>Умывальник дачный КОМФОРТ, с подогревом, нержавеющая мойка, цвет серебро, шт</v>
          </cell>
          <cell r="E534">
            <v>21120</v>
          </cell>
          <cell r="F534">
            <v>21964</v>
          </cell>
          <cell r="G534">
            <v>22606</v>
          </cell>
          <cell r="H534">
            <v>23654</v>
          </cell>
          <cell r="I534">
            <v>30230</v>
          </cell>
        </row>
        <row r="535">
          <cell r="A535" t="str">
            <v>74/4/9</v>
          </cell>
          <cell r="B535" t="str">
            <v>Умывальник дачный КОМФОРТ, с подогревом, пластиковая мойка, цвет белый , шт</v>
          </cell>
          <cell r="E535">
            <v>17970</v>
          </cell>
          <cell r="F535">
            <v>18689</v>
          </cell>
          <cell r="G535">
            <v>19235</v>
          </cell>
          <cell r="H535">
            <v>20127</v>
          </cell>
          <cell r="I535">
            <v>25722</v>
          </cell>
        </row>
        <row r="536">
          <cell r="A536" t="str">
            <v>74/4/5</v>
          </cell>
          <cell r="B536" t="str">
            <v>Умывальник дачный ЛЮКС, без подогрева, нержавеющая мойка, цвет белый, шт</v>
          </cell>
          <cell r="E536">
            <v>21825</v>
          </cell>
          <cell r="F536">
            <v>22699</v>
          </cell>
          <cell r="G536">
            <v>23362</v>
          </cell>
          <cell r="H536">
            <v>24445</v>
          </cell>
          <cell r="I536">
            <v>31240</v>
          </cell>
        </row>
        <row r="537">
          <cell r="A537" t="str">
            <v>74/4/1</v>
          </cell>
          <cell r="B537" t="str">
            <v>Умывальник дачный ЛЮКС, с подогревом, нержавеющая мойка, цвет белый, шт</v>
          </cell>
          <cell r="E537">
            <v>22539</v>
          </cell>
          <cell r="F537">
            <v>23440</v>
          </cell>
          <cell r="G537">
            <v>24125</v>
          </cell>
          <cell r="H537">
            <v>25243</v>
          </cell>
          <cell r="I537">
            <v>32261</v>
          </cell>
        </row>
        <row r="538">
          <cell r="A538" t="str">
            <v>74/4/2</v>
          </cell>
          <cell r="B538" t="str">
            <v>Умывальник дачный ЛЮКС, с подогревом, нержавеющая мойка, цвет медь, шт</v>
          </cell>
          <cell r="E538">
            <v>23176</v>
          </cell>
          <cell r="F538">
            <v>24103</v>
          </cell>
          <cell r="G538">
            <v>24808</v>
          </cell>
          <cell r="H538">
            <v>25957</v>
          </cell>
          <cell r="I538">
            <v>33174</v>
          </cell>
        </row>
        <row r="539">
          <cell r="A539" t="str">
            <v>74/4/3</v>
          </cell>
          <cell r="B539" t="str">
            <v>Умывальник дачный ЛЮКС, с подогревом, нержавеющая мойка, цвет серебро, шт</v>
          </cell>
          <cell r="E539">
            <v>23176</v>
          </cell>
          <cell r="F539">
            <v>24103</v>
          </cell>
          <cell r="G539">
            <v>24808</v>
          </cell>
          <cell r="H539">
            <v>25957</v>
          </cell>
          <cell r="I539">
            <v>33174</v>
          </cell>
        </row>
        <row r="540">
          <cell r="A540" t="str">
            <v>74/4/4</v>
          </cell>
          <cell r="B540" t="str">
            <v>Умывальник дачный ЛЮКС, с подогревом, пластиковая мойка, цвет белый, шт</v>
          </cell>
          <cell r="E540">
            <v>20133</v>
          </cell>
          <cell r="F540">
            <v>20938</v>
          </cell>
          <cell r="G540">
            <v>21550</v>
          </cell>
          <cell r="H540">
            <v>22549</v>
          </cell>
          <cell r="I540">
            <v>28818</v>
          </cell>
        </row>
        <row r="544">
          <cell r="A544" t="str">
            <v>71/2/25</v>
          </cell>
          <cell r="B544" t="str">
            <v>Головка с леской GTH "Easy Load" для GGT,GET-1200,GET-1500,GET-1700, шт</v>
          </cell>
          <cell r="E544">
            <v>2418</v>
          </cell>
          <cell r="F544">
            <v>2516</v>
          </cell>
          <cell r="G544">
            <v>2590</v>
          </cell>
          <cell r="H544">
            <v>2711</v>
          </cell>
          <cell r="I544">
            <v>3462</v>
          </cell>
        </row>
        <row r="545">
          <cell r="A545" t="str">
            <v>71/2/9</v>
          </cell>
          <cell r="B545" t="str">
            <v>Головка с леской GTH для GGT и GET-1200SL SAF, ZMD, шт</v>
          </cell>
          <cell r="E545">
            <v>1479</v>
          </cell>
          <cell r="F545">
            <v>1539</v>
          </cell>
          <cell r="G545">
            <v>1586</v>
          </cell>
          <cell r="H545">
            <v>1655</v>
          </cell>
          <cell r="I545">
            <v>2118</v>
          </cell>
        </row>
        <row r="546">
          <cell r="A546" t="str">
            <v>71/2/19</v>
          </cell>
          <cell r="B546" t="str">
            <v>Головка с леской для триммеров TH-1 (ЭКОНОМ) для GGT и GET-1200SL/GET-1500SL, шт</v>
          </cell>
          <cell r="E546">
            <v>804</v>
          </cell>
          <cell r="F546">
            <v>837</v>
          </cell>
          <cell r="G546">
            <v>865</v>
          </cell>
          <cell r="H546">
            <v>902</v>
          </cell>
          <cell r="I546">
            <v>1154</v>
          </cell>
        </row>
        <row r="547">
          <cell r="A547" t="str">
            <v>71/2/10</v>
          </cell>
          <cell r="B547" t="str">
            <v>Диск (лезвие) GTD-3T, шт</v>
          </cell>
          <cell r="E547">
            <v>1093</v>
          </cell>
          <cell r="F547">
            <v>1135</v>
          </cell>
          <cell r="G547">
            <v>1167</v>
          </cell>
          <cell r="H547">
            <v>1223</v>
          </cell>
          <cell r="I547">
            <v>1561</v>
          </cell>
        </row>
        <row r="548">
          <cell r="A548" t="str">
            <v>71/2/7</v>
          </cell>
          <cell r="B548" t="str">
            <v>Диск (лезвие) GTD-40T, шт</v>
          </cell>
          <cell r="E548">
            <v>1637</v>
          </cell>
          <cell r="F548">
            <v>1702</v>
          </cell>
          <cell r="G548">
            <v>1753</v>
          </cell>
          <cell r="H548">
            <v>1832</v>
          </cell>
          <cell r="I548">
            <v>2342</v>
          </cell>
        </row>
        <row r="549">
          <cell r="A549" t="str">
            <v>71/2/16</v>
          </cell>
          <cell r="B549" t="str">
            <v>Диск (лезвие) GTD-40TP, шт</v>
          </cell>
          <cell r="E549">
            <v>1865</v>
          </cell>
          <cell r="F549">
            <v>1939</v>
          </cell>
          <cell r="G549">
            <v>1995</v>
          </cell>
          <cell r="H549">
            <v>2088</v>
          </cell>
          <cell r="I549">
            <v>2668</v>
          </cell>
        </row>
        <row r="550">
          <cell r="A550" t="str">
            <v>71/2/17</v>
          </cell>
          <cell r="B550" t="str">
            <v>Кожух в сборе для бензотриммеров, шт</v>
          </cell>
          <cell r="E550">
            <v>2190</v>
          </cell>
          <cell r="F550">
            <v>2279</v>
          </cell>
          <cell r="G550">
            <v>2344</v>
          </cell>
          <cell r="H550">
            <v>2455</v>
          </cell>
          <cell r="I550">
            <v>3136</v>
          </cell>
        </row>
        <row r="551">
          <cell r="A551" t="str">
            <v>71/2/11</v>
          </cell>
          <cell r="B551" t="str">
            <v>Леска R2412 (круг), шт</v>
          </cell>
          <cell r="E551">
            <v>326</v>
          </cell>
          <cell r="F551">
            <v>339</v>
          </cell>
          <cell r="G551">
            <v>349</v>
          </cell>
          <cell r="H551">
            <v>367</v>
          </cell>
          <cell r="I551">
            <v>468</v>
          </cell>
        </row>
        <row r="552">
          <cell r="A552" t="str">
            <v>71/2/1</v>
          </cell>
          <cell r="B552" t="str">
            <v>Леска R3012 (круг), шт</v>
          </cell>
          <cell r="E552">
            <v>549</v>
          </cell>
          <cell r="F552">
            <v>572</v>
          </cell>
          <cell r="G552">
            <v>591</v>
          </cell>
          <cell r="H552">
            <v>618</v>
          </cell>
          <cell r="I552">
            <v>788</v>
          </cell>
        </row>
        <row r="553">
          <cell r="A553" t="str">
            <v>71/2/4</v>
          </cell>
          <cell r="B553" t="str">
            <v>Леска S24100 (звезда), шт</v>
          </cell>
          <cell r="E553">
            <v>2297</v>
          </cell>
          <cell r="F553">
            <v>2385</v>
          </cell>
          <cell r="G553">
            <v>2455</v>
          </cell>
          <cell r="H553">
            <v>2571</v>
          </cell>
          <cell r="I553">
            <v>3286</v>
          </cell>
        </row>
        <row r="554">
          <cell r="A554" t="str">
            <v>71/2/12</v>
          </cell>
          <cell r="B554" t="str">
            <v>Леска S2412 (звезда), шт</v>
          </cell>
          <cell r="E554">
            <v>326</v>
          </cell>
          <cell r="F554">
            <v>339</v>
          </cell>
          <cell r="G554">
            <v>349</v>
          </cell>
          <cell r="H554">
            <v>367</v>
          </cell>
          <cell r="I554">
            <v>468</v>
          </cell>
        </row>
        <row r="555">
          <cell r="A555" t="str">
            <v>71/2/2</v>
          </cell>
          <cell r="B555" t="str">
            <v>Леска S3012 (звезда), шт</v>
          </cell>
          <cell r="E555">
            <v>549</v>
          </cell>
          <cell r="F555">
            <v>572</v>
          </cell>
          <cell r="G555">
            <v>591</v>
          </cell>
          <cell r="H555">
            <v>618</v>
          </cell>
          <cell r="I555">
            <v>788</v>
          </cell>
        </row>
        <row r="556">
          <cell r="A556" t="str">
            <v>71/2/5</v>
          </cell>
          <cell r="B556" t="str">
            <v>Леска TS24100 (витой квадрат), шт</v>
          </cell>
          <cell r="E556">
            <v>3557</v>
          </cell>
          <cell r="F556">
            <v>3701</v>
          </cell>
          <cell r="G556">
            <v>3808</v>
          </cell>
          <cell r="H556">
            <v>3985</v>
          </cell>
          <cell r="I556">
            <v>5092</v>
          </cell>
        </row>
        <row r="557">
          <cell r="A557" t="str">
            <v>71/2/13</v>
          </cell>
          <cell r="B557" t="str">
            <v>Леска TS2412 (витой квадрат), шт</v>
          </cell>
          <cell r="E557">
            <v>549</v>
          </cell>
          <cell r="F557">
            <v>572</v>
          </cell>
          <cell r="G557">
            <v>591</v>
          </cell>
          <cell r="H557">
            <v>618</v>
          </cell>
          <cell r="I557">
            <v>788</v>
          </cell>
        </row>
        <row r="558">
          <cell r="A558" t="str">
            <v>71/2/3</v>
          </cell>
          <cell r="B558" t="str">
            <v>Леска TS3012 (витой квадрат), шт</v>
          </cell>
          <cell r="E558">
            <v>763</v>
          </cell>
          <cell r="F558">
            <v>795</v>
          </cell>
          <cell r="G558">
            <v>818</v>
          </cell>
          <cell r="H558">
            <v>856</v>
          </cell>
          <cell r="I558">
            <v>1093</v>
          </cell>
        </row>
        <row r="559">
          <cell r="A559" t="str">
            <v>71/2/15</v>
          </cell>
          <cell r="B559" t="str">
            <v>Ремень для триммера (ранцевый), шт</v>
          </cell>
          <cell r="E559">
            <v>2190</v>
          </cell>
          <cell r="F559">
            <v>2279</v>
          </cell>
          <cell r="G559">
            <v>2344</v>
          </cell>
          <cell r="H559">
            <v>2455</v>
          </cell>
          <cell r="I559">
            <v>3136</v>
          </cell>
        </row>
        <row r="560">
          <cell r="A560" t="str">
            <v>71/2/26</v>
          </cell>
          <cell r="B560" t="str">
            <v>Ремень ранцевый для триммера BT-PRO, шт</v>
          </cell>
          <cell r="E560">
            <v>6454</v>
          </cell>
          <cell r="F560">
            <v>6715</v>
          </cell>
          <cell r="G560">
            <v>6910</v>
          </cell>
          <cell r="H560">
            <v>7231</v>
          </cell>
          <cell r="I560">
            <v>9240</v>
          </cell>
        </row>
        <row r="561">
          <cell r="A561" t="str">
            <v>71/2/23</v>
          </cell>
          <cell r="B561" t="str">
            <v>Стартер в сборе GGT-800T/S PAIJ, шт</v>
          </cell>
          <cell r="E561">
            <v>2744</v>
          </cell>
          <cell r="F561">
            <v>2850</v>
          </cell>
          <cell r="G561">
            <v>2934</v>
          </cell>
          <cell r="H561">
            <v>3069</v>
          </cell>
          <cell r="I561">
            <v>3924</v>
          </cell>
        </row>
        <row r="562">
          <cell r="A562" t="str">
            <v>71/2/22</v>
          </cell>
          <cell r="B562" t="str">
            <v>Стартер в сборе для GGT-1000T/S - GGT-2500T/S PAIJ, шт</v>
          </cell>
          <cell r="E562">
            <v>3283</v>
          </cell>
          <cell r="F562">
            <v>3413</v>
          </cell>
          <cell r="G562">
            <v>3515</v>
          </cell>
          <cell r="H562">
            <v>3678</v>
          </cell>
          <cell r="I562">
            <v>4698</v>
          </cell>
        </row>
        <row r="563">
          <cell r="A563" t="str">
            <v>71/2/20</v>
          </cell>
          <cell r="B563" t="str">
            <v>Стартер в сборе для GGT-1000T/S - GGT-2500T/S, шт</v>
          </cell>
          <cell r="E563">
            <v>1637</v>
          </cell>
          <cell r="F563">
            <v>1702</v>
          </cell>
          <cell r="G563">
            <v>1753</v>
          </cell>
          <cell r="H563">
            <v>1832</v>
          </cell>
          <cell r="I563">
            <v>2342</v>
          </cell>
        </row>
        <row r="564">
          <cell r="A564" t="str">
            <v>71/2/21</v>
          </cell>
          <cell r="B564" t="str">
            <v>Стартер в сборе для GGT-800T/S, шт</v>
          </cell>
          <cell r="E564">
            <v>1637</v>
          </cell>
          <cell r="F564">
            <v>1702</v>
          </cell>
          <cell r="G564">
            <v>1753</v>
          </cell>
          <cell r="H564">
            <v>1832</v>
          </cell>
          <cell r="I564">
            <v>2342</v>
          </cell>
        </row>
        <row r="566">
          <cell r="A566" t="str">
            <v>71/4/17</v>
          </cell>
          <cell r="B566" t="str">
            <v>Стартер в сборе для BS-40, шт</v>
          </cell>
          <cell r="E566">
            <v>2190</v>
          </cell>
          <cell r="F566">
            <v>2279</v>
          </cell>
          <cell r="G566">
            <v>2344</v>
          </cell>
          <cell r="H566">
            <v>2455</v>
          </cell>
          <cell r="I566">
            <v>3136</v>
          </cell>
        </row>
        <row r="567">
          <cell r="A567" t="str">
            <v>71/4/16</v>
          </cell>
          <cell r="B567" t="str">
            <v>Стартер в сборе для BS-45,BS-45М,BS-52,BS-52М,BS-62, шт</v>
          </cell>
          <cell r="E567">
            <v>2190</v>
          </cell>
          <cell r="F567">
            <v>2279</v>
          </cell>
          <cell r="G567">
            <v>2344</v>
          </cell>
          <cell r="H567">
            <v>2455</v>
          </cell>
          <cell r="I567">
            <v>3136</v>
          </cell>
        </row>
        <row r="568">
          <cell r="A568" t="str">
            <v>71/4/7</v>
          </cell>
          <cell r="B568" t="str">
            <v>Цепь C1 Huter (16"-3/8-1,3-57 для BS-40,BS-45M,ELS-2000,ELS-2000Р,ELS-2200Р), шт</v>
          </cell>
          <cell r="E568">
            <v>2134</v>
          </cell>
          <cell r="F568">
            <v>2218</v>
          </cell>
          <cell r="G568">
            <v>2283</v>
          </cell>
          <cell r="H568">
            <v>2390</v>
          </cell>
          <cell r="I568">
            <v>3055</v>
          </cell>
        </row>
        <row r="569">
          <cell r="A569" t="str">
            <v>71/4/3</v>
          </cell>
          <cell r="B569" t="str">
            <v>Цепь C2 Huter (18"-3/8-1,3-63 для ELS-2400,ELS-2800), шт</v>
          </cell>
          <cell r="E569">
            <v>2353</v>
          </cell>
          <cell r="F569">
            <v>2446</v>
          </cell>
          <cell r="G569">
            <v>2520</v>
          </cell>
          <cell r="H569">
            <v>2637</v>
          </cell>
          <cell r="I569">
            <v>3368</v>
          </cell>
        </row>
        <row r="570">
          <cell r="A570" t="str">
            <v>71/4/8</v>
          </cell>
          <cell r="B570" t="str">
            <v>Цепь C3 Huter (18"-0,325-1,5-72 для BS-45,BS-52M), шт</v>
          </cell>
          <cell r="E570">
            <v>2846</v>
          </cell>
          <cell r="F570">
            <v>2957</v>
          </cell>
          <cell r="G570">
            <v>3046</v>
          </cell>
          <cell r="H570">
            <v>3185</v>
          </cell>
          <cell r="I570">
            <v>4073</v>
          </cell>
        </row>
        <row r="571">
          <cell r="A571" t="str">
            <v>71/4/9</v>
          </cell>
          <cell r="B571" t="str">
            <v>Цепь C4 Huter (20"-0,325-1,5-76 для BS-52,BS-62), шт</v>
          </cell>
          <cell r="E571">
            <v>3069</v>
          </cell>
          <cell r="F571">
            <v>3190</v>
          </cell>
          <cell r="G571">
            <v>3283</v>
          </cell>
          <cell r="H571">
            <v>3436</v>
          </cell>
          <cell r="I571">
            <v>4392</v>
          </cell>
        </row>
        <row r="572">
          <cell r="A572" t="str">
            <v>71/4/15</v>
          </cell>
          <cell r="B572" t="str">
            <v>Цепь C5 Huter (12"-3/8-1,3-45 для BS-25, ELS-1500P), шт</v>
          </cell>
          <cell r="E572">
            <v>1865</v>
          </cell>
          <cell r="F572">
            <v>1939</v>
          </cell>
          <cell r="G572">
            <v>1995</v>
          </cell>
          <cell r="H572">
            <v>2088</v>
          </cell>
          <cell r="I572">
            <v>2668</v>
          </cell>
        </row>
        <row r="573">
          <cell r="A573" t="str">
            <v>71/4/19</v>
          </cell>
          <cell r="B573" t="str">
            <v>Цепь C6 Huter (14"-3/8-1,3-53 для ELS-1800P)</v>
          </cell>
          <cell r="E573">
            <v>1990</v>
          </cell>
          <cell r="F573">
            <v>2074</v>
          </cell>
          <cell r="G573">
            <v>2134</v>
          </cell>
          <cell r="H573">
            <v>2232</v>
          </cell>
          <cell r="I573">
            <v>2851</v>
          </cell>
        </row>
        <row r="574">
          <cell r="A574" t="str">
            <v>71/4/14</v>
          </cell>
          <cell r="B574" t="str">
            <v>Шина CS-121 Huter (12"-3/8-1,3-44 для BS-25, ELS-1500P), шт</v>
          </cell>
          <cell r="E574">
            <v>2846</v>
          </cell>
          <cell r="F574">
            <v>2957</v>
          </cell>
          <cell r="G574">
            <v>3046</v>
          </cell>
          <cell r="H574">
            <v>3185</v>
          </cell>
          <cell r="I574">
            <v>4073</v>
          </cell>
        </row>
        <row r="575">
          <cell r="A575" t="str">
            <v>71/4/18</v>
          </cell>
          <cell r="B575" t="str">
            <v>Шина CS-141 Huter (14"-3/8-1,3-53 для ELS-1800P), шт</v>
          </cell>
          <cell r="E575">
            <v>2957</v>
          </cell>
          <cell r="F575">
            <v>3078</v>
          </cell>
          <cell r="G575">
            <v>3167</v>
          </cell>
          <cell r="H575">
            <v>3315</v>
          </cell>
          <cell r="I575">
            <v>4236</v>
          </cell>
        </row>
        <row r="576">
          <cell r="A576" t="str">
            <v>71/4/4</v>
          </cell>
          <cell r="B576" t="str">
            <v>Шина CS-161 Huter (16"-3/8-1,3-57 для BS-40,BS-45M,ELS-2000,ELS-2000Р,ELS-2200Р), шт</v>
          </cell>
          <cell r="E576">
            <v>2571</v>
          </cell>
          <cell r="F576">
            <v>2674</v>
          </cell>
          <cell r="G576">
            <v>2753</v>
          </cell>
          <cell r="H576">
            <v>2878</v>
          </cell>
          <cell r="I576">
            <v>3680</v>
          </cell>
        </row>
        <row r="577">
          <cell r="A577" t="str">
            <v>71/4/5</v>
          </cell>
          <cell r="B577" t="str">
            <v>Шина CS-181 Huter (18"-0,325-1,5-72 для BS-45,BS-52M), шт</v>
          </cell>
          <cell r="E577">
            <v>3283</v>
          </cell>
          <cell r="F577">
            <v>3413</v>
          </cell>
          <cell r="G577">
            <v>3515</v>
          </cell>
          <cell r="H577">
            <v>3678</v>
          </cell>
          <cell r="I577">
            <v>4698</v>
          </cell>
        </row>
        <row r="578">
          <cell r="A578" t="str">
            <v>71/4/2</v>
          </cell>
          <cell r="B578" t="str">
            <v>Шина CS-181E Huter (18"-3/8-1,3-63 для ELS-2400,ELS-2800), шт</v>
          </cell>
          <cell r="E578">
            <v>3827</v>
          </cell>
          <cell r="F578">
            <v>3980</v>
          </cell>
          <cell r="G578">
            <v>4097</v>
          </cell>
          <cell r="H578">
            <v>4287</v>
          </cell>
          <cell r="I578">
            <v>5479</v>
          </cell>
        </row>
        <row r="579">
          <cell r="A579" t="str">
            <v>71/4/6</v>
          </cell>
          <cell r="B579" t="str">
            <v>Шина CS-201 Huter (20"-0,325-1,5-76 для BS-52/BS-62), шт</v>
          </cell>
          <cell r="E579">
            <v>4050</v>
          </cell>
          <cell r="F579">
            <v>4213</v>
          </cell>
          <cell r="G579">
            <v>4334</v>
          </cell>
          <cell r="H579">
            <v>4538</v>
          </cell>
          <cell r="I579">
            <v>5798</v>
          </cell>
        </row>
        <row r="581">
          <cell r="A581" t="str">
            <v>71/11/2</v>
          </cell>
          <cell r="B581" t="str">
            <v>Ручной стартер в сборе для DY2500L-DY4000L/LX, шт</v>
          </cell>
          <cell r="E581">
            <v>4920</v>
          </cell>
          <cell r="F581">
            <v>5115</v>
          </cell>
          <cell r="G581">
            <v>5264</v>
          </cell>
          <cell r="H581">
            <v>5510</v>
          </cell>
          <cell r="I581">
            <v>7040</v>
          </cell>
        </row>
        <row r="582">
          <cell r="A582" t="str">
            <v>71/11/3</v>
          </cell>
          <cell r="B582" t="str">
            <v>Ручной стартер в сборе для DY5000L-DY8000L/LX, шт</v>
          </cell>
          <cell r="E582">
            <v>5468</v>
          </cell>
          <cell r="F582">
            <v>5687</v>
          </cell>
          <cell r="G582">
            <v>5854</v>
          </cell>
          <cell r="H582">
            <v>6124</v>
          </cell>
          <cell r="I582">
            <v>7828</v>
          </cell>
        </row>
        <row r="583">
          <cell r="A583" t="str">
            <v>71/11/1</v>
          </cell>
          <cell r="B583" t="str">
            <v>Ручной стартер в сборе для HT950A, шт</v>
          </cell>
          <cell r="E583">
            <v>3827</v>
          </cell>
          <cell r="F583">
            <v>3980</v>
          </cell>
          <cell r="G583">
            <v>4097</v>
          </cell>
          <cell r="H583">
            <v>4287</v>
          </cell>
          <cell r="I583">
            <v>5479</v>
          </cell>
        </row>
        <row r="585">
          <cell r="A585" t="str">
            <v>71/8/53</v>
          </cell>
          <cell r="B585" t="str">
            <v>*Зарядное устройство для  ДА-14,4Л-2К (стакан ЗУ14Л1 KP), шт</v>
          </cell>
          <cell r="E585">
            <v>1153</v>
          </cell>
          <cell r="F585">
            <v>1200</v>
          </cell>
          <cell r="G585">
            <v>1232</v>
          </cell>
          <cell r="H585">
            <v>1293</v>
          </cell>
          <cell r="I585">
            <v>1650</v>
          </cell>
        </row>
        <row r="586">
          <cell r="A586" t="str">
            <v>71/8/48</v>
          </cell>
          <cell r="B586" t="str">
            <v>*Зарядное устройство для  ДА-18Л-2К (стакан ЗУ18Л1 KP), шт</v>
          </cell>
          <cell r="E586">
            <v>1153</v>
          </cell>
          <cell r="F586">
            <v>1200</v>
          </cell>
          <cell r="G586">
            <v>1232</v>
          </cell>
          <cell r="H586">
            <v>1293</v>
          </cell>
          <cell r="I586">
            <v>1650</v>
          </cell>
        </row>
        <row r="587">
          <cell r="A587" t="str">
            <v>71/8/54</v>
          </cell>
          <cell r="B587" t="str">
            <v>Адаптер для  ДА-12Л-2К (АП12Л1 KP), шт</v>
          </cell>
          <cell r="E587">
            <v>3692</v>
          </cell>
          <cell r="F587">
            <v>3836</v>
          </cell>
          <cell r="G587">
            <v>3948</v>
          </cell>
          <cell r="H587">
            <v>4134</v>
          </cell>
          <cell r="I587">
            <v>5282</v>
          </cell>
        </row>
        <row r="588">
          <cell r="A588" t="str">
            <v>71/8/55</v>
          </cell>
          <cell r="B588" t="str">
            <v>Адаптер для  ДА-14,4Л-2К (АП14Л1 KP), шт</v>
          </cell>
          <cell r="E588">
            <v>4920</v>
          </cell>
          <cell r="F588">
            <v>5115</v>
          </cell>
          <cell r="G588">
            <v>5264</v>
          </cell>
          <cell r="H588">
            <v>5510</v>
          </cell>
          <cell r="I588">
            <v>7040</v>
          </cell>
        </row>
        <row r="589">
          <cell r="A589" t="str">
            <v>71/8/49</v>
          </cell>
          <cell r="B589" t="str">
            <v>Адаптер для  ДА-18Л-2К (АП18Л1 KP), шт</v>
          </cell>
          <cell r="E589">
            <v>5059</v>
          </cell>
          <cell r="F589">
            <v>5264</v>
          </cell>
          <cell r="G589">
            <v>5417</v>
          </cell>
          <cell r="H589">
            <v>5668</v>
          </cell>
          <cell r="I589">
            <v>7244</v>
          </cell>
        </row>
        <row r="590">
          <cell r="A590" t="str">
            <v>71/8/26</v>
          </cell>
          <cell r="B590" t="str">
            <v>Адаптер для ДА-12-1,ДА-12-1к,ДА-12-2,ДА-12-2к (АП12Н3 КР), шт</v>
          </cell>
          <cell r="E590">
            <v>2190</v>
          </cell>
          <cell r="F590">
            <v>2279</v>
          </cell>
          <cell r="G590">
            <v>2344</v>
          </cell>
          <cell r="H590">
            <v>2455</v>
          </cell>
          <cell r="I590">
            <v>3136</v>
          </cell>
        </row>
        <row r="591">
          <cell r="A591" t="str">
            <v>71/8/77</v>
          </cell>
          <cell r="B591" t="str">
            <v>Адаптер для ДА-12-2Л,ДА-12-2ЛК (АП12Л1 DCG) Ресанта, шт</v>
          </cell>
          <cell r="E591">
            <v>2209</v>
          </cell>
          <cell r="F591">
            <v>2297</v>
          </cell>
          <cell r="G591">
            <v>2367</v>
          </cell>
          <cell r="H591">
            <v>2474</v>
          </cell>
          <cell r="I591">
            <v>3164</v>
          </cell>
        </row>
        <row r="592">
          <cell r="A592" t="str">
            <v>71/8/69</v>
          </cell>
          <cell r="B592" t="str">
            <v>Адаптер для ДА-12Л-2К (АП12Л1 DCG) Вихрь, шт</v>
          </cell>
          <cell r="E592">
            <v>2265</v>
          </cell>
          <cell r="F592">
            <v>2353</v>
          </cell>
          <cell r="G592">
            <v>2423</v>
          </cell>
          <cell r="H592">
            <v>2534</v>
          </cell>
          <cell r="I592">
            <v>3238</v>
          </cell>
        </row>
        <row r="593">
          <cell r="A593" t="str">
            <v>71/8/27</v>
          </cell>
          <cell r="B593" t="str">
            <v>Адаптер для ДА-14,4-2,ДА-14,4-1к,ДА-14,4-2к (АП14Н3 КР), шт</v>
          </cell>
          <cell r="E593">
            <v>2548</v>
          </cell>
          <cell r="F593">
            <v>2651</v>
          </cell>
          <cell r="G593">
            <v>2725</v>
          </cell>
          <cell r="H593">
            <v>2850</v>
          </cell>
          <cell r="I593">
            <v>3646</v>
          </cell>
        </row>
        <row r="594">
          <cell r="A594" t="str">
            <v>71/8/70</v>
          </cell>
          <cell r="B594" t="str">
            <v>Адаптер для ДА-14,4Л-2К (АП14Л1 DCG) Вихрь, шт</v>
          </cell>
          <cell r="E594">
            <v>3227</v>
          </cell>
          <cell r="F594">
            <v>3353</v>
          </cell>
          <cell r="G594">
            <v>3450</v>
          </cell>
          <cell r="H594">
            <v>3613</v>
          </cell>
          <cell r="I594">
            <v>4617</v>
          </cell>
        </row>
        <row r="595">
          <cell r="A595" t="str">
            <v>71/8/78</v>
          </cell>
          <cell r="B595" t="str">
            <v>Адаптер для ДА-14-2Л,ДА-14-2ЛК (АП14Л1 DCG) Ресанта, шт</v>
          </cell>
          <cell r="E595">
            <v>3162</v>
          </cell>
          <cell r="F595">
            <v>3292</v>
          </cell>
          <cell r="G595">
            <v>3385</v>
          </cell>
          <cell r="H595">
            <v>3543</v>
          </cell>
          <cell r="I595">
            <v>4528</v>
          </cell>
        </row>
        <row r="596">
          <cell r="A596" t="str">
            <v>71/8/28</v>
          </cell>
          <cell r="B596" t="str">
            <v>Адаптер для ДА-18-2к (АП18Н3 КР) , шт</v>
          </cell>
          <cell r="E596">
            <v>3116</v>
          </cell>
          <cell r="F596">
            <v>3241</v>
          </cell>
          <cell r="G596">
            <v>3334</v>
          </cell>
          <cell r="H596">
            <v>3492</v>
          </cell>
          <cell r="I596">
            <v>4460</v>
          </cell>
        </row>
        <row r="597">
          <cell r="A597" t="str">
            <v>71/8/79</v>
          </cell>
          <cell r="B597" t="str">
            <v>Адаптер для ДА-18-2ЛК (АП18Л1 DCG) Ресанта, шт</v>
          </cell>
          <cell r="E597">
            <v>3808</v>
          </cell>
          <cell r="F597">
            <v>3962</v>
          </cell>
          <cell r="G597">
            <v>4078</v>
          </cell>
          <cell r="H597">
            <v>4264</v>
          </cell>
          <cell r="I597">
            <v>5452</v>
          </cell>
        </row>
        <row r="598">
          <cell r="A598" t="str">
            <v>71/8/71</v>
          </cell>
          <cell r="B598" t="str">
            <v>Адаптер для ДА-18Л-2К (АП18Л1 DCG) Вихрь, шт</v>
          </cell>
          <cell r="E598">
            <v>3873</v>
          </cell>
          <cell r="F598">
            <v>4032</v>
          </cell>
          <cell r="G598">
            <v>4148</v>
          </cell>
          <cell r="H598">
            <v>4338</v>
          </cell>
          <cell r="I598">
            <v>5547</v>
          </cell>
        </row>
        <row r="599">
          <cell r="A599" t="str">
            <v>71/8/72</v>
          </cell>
          <cell r="B599" t="str">
            <v>Адаптер для ДА-24Л-2К,ДА-24Л-2К-У (АП24Л1 DCG) Вихрь, шт</v>
          </cell>
          <cell r="E599">
            <v>4125</v>
          </cell>
          <cell r="F599">
            <v>4292</v>
          </cell>
          <cell r="G599">
            <v>4418</v>
          </cell>
          <cell r="H599">
            <v>4622</v>
          </cell>
          <cell r="I599">
            <v>5906</v>
          </cell>
        </row>
        <row r="600">
          <cell r="A600" t="str">
            <v>71/8/85</v>
          </cell>
          <cell r="B600" t="str">
            <v>Адаптер для ДА-24Л-2К,ДА-24Л-2К-У (АП24Л1 KPV) Вихрь, шт</v>
          </cell>
          <cell r="E600">
            <v>4301</v>
          </cell>
          <cell r="F600">
            <v>4473</v>
          </cell>
          <cell r="G600">
            <v>4604</v>
          </cell>
          <cell r="H600">
            <v>4817</v>
          </cell>
          <cell r="I600">
            <v>6158</v>
          </cell>
        </row>
        <row r="601">
          <cell r="A601" t="str">
            <v>71/8/23</v>
          </cell>
          <cell r="B601" t="str">
            <v>Аккумулятор для ДА-12-1,ДА-12-1к,ДА-12-2,ДА-12-2к (АКБ12Н3 КР), шт</v>
          </cell>
          <cell r="E601">
            <v>4301</v>
          </cell>
          <cell r="F601">
            <v>4473</v>
          </cell>
          <cell r="G601">
            <v>4604</v>
          </cell>
          <cell r="H601">
            <v>4817</v>
          </cell>
          <cell r="I601">
            <v>6158</v>
          </cell>
        </row>
        <row r="602">
          <cell r="A602" t="str">
            <v>71/8/80</v>
          </cell>
          <cell r="B602" t="str">
            <v>Аккумулятор для ДА-12-2Л,ДА-12-2ЛК (АКБ12Л1 DCG) Ресанта, шт</v>
          </cell>
          <cell r="E602">
            <v>6347</v>
          </cell>
          <cell r="F602">
            <v>6598</v>
          </cell>
          <cell r="G602">
            <v>6794</v>
          </cell>
          <cell r="H602">
            <v>7110</v>
          </cell>
          <cell r="I602">
            <v>9084</v>
          </cell>
        </row>
        <row r="603">
          <cell r="A603" t="str">
            <v>71/8/73</v>
          </cell>
          <cell r="B603" t="str">
            <v>Аккумулятор для ДА-12Л-2К (АКБ12Л1 DCG) Вихрь, шт</v>
          </cell>
          <cell r="E603">
            <v>6454</v>
          </cell>
          <cell r="F603">
            <v>6715</v>
          </cell>
          <cell r="G603">
            <v>6910</v>
          </cell>
          <cell r="H603">
            <v>7231</v>
          </cell>
          <cell r="I603">
            <v>9240</v>
          </cell>
        </row>
        <row r="604">
          <cell r="A604" t="str">
            <v>71/8/50</v>
          </cell>
          <cell r="B604" t="str">
            <v>Аккумулятор для ДА-12Л-2К (АКБ12Л1 KP), шт</v>
          </cell>
          <cell r="E604">
            <v>4436</v>
          </cell>
          <cell r="F604">
            <v>4613</v>
          </cell>
          <cell r="G604">
            <v>4748</v>
          </cell>
          <cell r="H604">
            <v>4966</v>
          </cell>
          <cell r="I604">
            <v>6348</v>
          </cell>
        </row>
        <row r="605">
          <cell r="A605" t="str">
            <v>71/8/24</v>
          </cell>
          <cell r="B605" t="str">
            <v>Аккумулятор для ДА-14,4-2,ДА-14,4-1к,ДА-14,4-2к (АКБ14Н3 КР), шт</v>
          </cell>
          <cell r="E605">
            <v>8477</v>
          </cell>
          <cell r="F605">
            <v>8816</v>
          </cell>
          <cell r="G605">
            <v>9072</v>
          </cell>
          <cell r="H605">
            <v>9491</v>
          </cell>
          <cell r="I605">
            <v>12132</v>
          </cell>
        </row>
        <row r="606">
          <cell r="A606" t="str">
            <v>71/8/74</v>
          </cell>
          <cell r="B606" t="str">
            <v>Аккумулятор для ДА-14,4Л-2К (АКБ14Л1 DCG) Вихрь, шт</v>
          </cell>
          <cell r="E606">
            <v>8068</v>
          </cell>
          <cell r="F606">
            <v>8389</v>
          </cell>
          <cell r="G606">
            <v>8635</v>
          </cell>
          <cell r="H606">
            <v>9035</v>
          </cell>
          <cell r="I606">
            <v>11548</v>
          </cell>
        </row>
        <row r="607">
          <cell r="A607" t="str">
            <v>71/8/51</v>
          </cell>
          <cell r="B607" t="str">
            <v>Аккумулятор для ДА-14,4Л-2К (АКБ14Л1 KP), шт</v>
          </cell>
          <cell r="E607">
            <v>7384</v>
          </cell>
          <cell r="F607">
            <v>7682</v>
          </cell>
          <cell r="G607">
            <v>7905</v>
          </cell>
          <cell r="H607">
            <v>8272</v>
          </cell>
          <cell r="I607">
            <v>10570</v>
          </cell>
        </row>
        <row r="608">
          <cell r="A608" t="str">
            <v>71/8/81</v>
          </cell>
          <cell r="B608" t="str">
            <v>Аккумулятор для ДА-14-2Л,ДА-14-2ЛК (АКБ14Л1 DCG) Ресанта, шт</v>
          </cell>
          <cell r="E608">
            <v>7924</v>
          </cell>
          <cell r="F608">
            <v>8244</v>
          </cell>
          <cell r="G608">
            <v>8482</v>
          </cell>
          <cell r="H608">
            <v>8877</v>
          </cell>
          <cell r="I608">
            <v>11345</v>
          </cell>
        </row>
        <row r="609">
          <cell r="A609" t="str">
            <v>71/8/25</v>
          </cell>
          <cell r="B609" t="str">
            <v>Аккумулятор для ДА-18-2к (АКБ18Н3 KP), шт</v>
          </cell>
          <cell r="E609">
            <v>8970</v>
          </cell>
          <cell r="F609">
            <v>9328</v>
          </cell>
          <cell r="G609">
            <v>9602</v>
          </cell>
          <cell r="H609">
            <v>10044</v>
          </cell>
          <cell r="I609">
            <v>12838</v>
          </cell>
        </row>
        <row r="610">
          <cell r="A610" t="str">
            <v>71/8/82</v>
          </cell>
          <cell r="B610" t="str">
            <v>Аккумулятор для ДА-18-2ЛК (АКБ18Л1 DCG) Ресанта, шт</v>
          </cell>
          <cell r="E610">
            <v>9035</v>
          </cell>
          <cell r="F610">
            <v>9398</v>
          </cell>
          <cell r="G610">
            <v>9672</v>
          </cell>
          <cell r="H610">
            <v>10118</v>
          </cell>
          <cell r="I610">
            <v>12933</v>
          </cell>
        </row>
        <row r="611">
          <cell r="A611" t="str">
            <v>71/8/75</v>
          </cell>
          <cell r="B611" t="str">
            <v>Аккумулятор для ДА-18Л-2К (АКБ18Л1 DCG) Вихрь, шт</v>
          </cell>
          <cell r="E611">
            <v>9198</v>
          </cell>
          <cell r="F611">
            <v>9565</v>
          </cell>
          <cell r="G611">
            <v>9844</v>
          </cell>
          <cell r="H611">
            <v>10300</v>
          </cell>
          <cell r="I611">
            <v>13164</v>
          </cell>
        </row>
        <row r="612">
          <cell r="A612" t="str">
            <v>71/8/47</v>
          </cell>
          <cell r="B612" t="str">
            <v>Аккумулятор для ДА-18Л-2К (АКБ18Л1 KP), шт</v>
          </cell>
          <cell r="E612">
            <v>8589</v>
          </cell>
          <cell r="F612">
            <v>8933</v>
          </cell>
          <cell r="G612">
            <v>9193</v>
          </cell>
          <cell r="H612">
            <v>9621</v>
          </cell>
          <cell r="I612">
            <v>12295</v>
          </cell>
        </row>
        <row r="613">
          <cell r="A613" t="str">
            <v>71/8/84</v>
          </cell>
          <cell r="B613" t="str">
            <v>Аккумулятор для ДА-24-2ЛК, ДА-24-2ЛК-У (АКБ24Л1 DCG) Ресанта, шт</v>
          </cell>
          <cell r="E613">
            <v>10179</v>
          </cell>
          <cell r="F613">
            <v>10583</v>
          </cell>
          <cell r="G613">
            <v>10895</v>
          </cell>
          <cell r="H613">
            <v>11402</v>
          </cell>
          <cell r="I613">
            <v>14569</v>
          </cell>
        </row>
        <row r="614">
          <cell r="A614" t="str">
            <v>71/8/67</v>
          </cell>
          <cell r="B614" t="str">
            <v>Аккумулятор для ДА-24Л-2К и ДА-24Л-2К-У (АКБ24Л1 KPV), шт</v>
          </cell>
          <cell r="E614">
            <v>9942</v>
          </cell>
          <cell r="F614">
            <v>10337</v>
          </cell>
          <cell r="G614">
            <v>10639</v>
          </cell>
          <cell r="H614">
            <v>11132</v>
          </cell>
          <cell r="I614">
            <v>14230</v>
          </cell>
        </row>
        <row r="615">
          <cell r="A615" t="str">
            <v>71/8/76</v>
          </cell>
          <cell r="B615" t="str">
            <v>Аккумулятор для ДА-24Л-2К,ДА-24Л-2К-У (АКБ24Л1 DCG) Вихрь, шт</v>
          </cell>
          <cell r="E615">
            <v>10165</v>
          </cell>
          <cell r="F615">
            <v>10569</v>
          </cell>
          <cell r="G615">
            <v>10881</v>
          </cell>
          <cell r="H615">
            <v>11383</v>
          </cell>
          <cell r="I615">
            <v>14549</v>
          </cell>
        </row>
        <row r="616">
          <cell r="A616" t="str">
            <v>71/8/5</v>
          </cell>
          <cell r="B616" t="str">
            <v>Боковая ручка    для  УШМ-230/2300</v>
          </cell>
          <cell r="E616">
            <v>335</v>
          </cell>
          <cell r="F616">
            <v>349</v>
          </cell>
          <cell r="G616">
            <v>363</v>
          </cell>
          <cell r="H616">
            <v>377</v>
          </cell>
          <cell r="I616">
            <v>482</v>
          </cell>
        </row>
        <row r="617">
          <cell r="A617" t="str">
            <v>71/8/37</v>
          </cell>
          <cell r="B617" t="str">
            <v>Боковая ручка   в сборе для П-1200 к-м</v>
          </cell>
          <cell r="E617">
            <v>3111</v>
          </cell>
          <cell r="F617">
            <v>3236</v>
          </cell>
          <cell r="G617">
            <v>3329</v>
          </cell>
          <cell r="H617">
            <v>3483</v>
          </cell>
          <cell r="I617">
            <v>4454</v>
          </cell>
        </row>
        <row r="618">
          <cell r="A618" t="str">
            <v>71/8/29</v>
          </cell>
          <cell r="B618" t="str">
            <v>Боковая ручка в сборе для П-550к,П-650к,П-800к, шт</v>
          </cell>
          <cell r="E618">
            <v>1418</v>
          </cell>
          <cell r="F618">
            <v>1474</v>
          </cell>
          <cell r="G618">
            <v>1516</v>
          </cell>
          <cell r="H618">
            <v>1590</v>
          </cell>
          <cell r="I618">
            <v>2030</v>
          </cell>
        </row>
        <row r="619">
          <cell r="A619" t="str">
            <v>71/8/35</v>
          </cell>
          <cell r="B619" t="str">
            <v>Боковая ручка в сборе для П-800к-в , шт</v>
          </cell>
          <cell r="E619">
            <v>2702</v>
          </cell>
          <cell r="F619">
            <v>2813</v>
          </cell>
          <cell r="G619">
            <v>2892</v>
          </cell>
          <cell r="H619">
            <v>3027</v>
          </cell>
          <cell r="I619">
            <v>3870</v>
          </cell>
        </row>
        <row r="620">
          <cell r="A620" t="str">
            <v>71/8/36</v>
          </cell>
          <cell r="B620" t="str">
            <v>Боковая ручка в сборе для П-900к, шт</v>
          </cell>
          <cell r="E620">
            <v>3092</v>
          </cell>
          <cell r="F620">
            <v>3218</v>
          </cell>
          <cell r="G620">
            <v>3311</v>
          </cell>
          <cell r="H620">
            <v>3464</v>
          </cell>
          <cell r="I620">
            <v>4426</v>
          </cell>
        </row>
        <row r="621">
          <cell r="A621" t="str">
            <v>71/8/17</v>
          </cell>
          <cell r="B621" t="str">
            <v>Боковая ручка для ДУ-1100, шт</v>
          </cell>
          <cell r="E621">
            <v>711</v>
          </cell>
          <cell r="F621">
            <v>739</v>
          </cell>
          <cell r="G621">
            <v>763</v>
          </cell>
          <cell r="H621">
            <v>795</v>
          </cell>
          <cell r="I621">
            <v>1018</v>
          </cell>
        </row>
        <row r="622">
          <cell r="A622" t="str">
            <v>71/8/16</v>
          </cell>
          <cell r="B622" t="str">
            <v>Боковая ручка для ДУ-550,ДУ-700,ДУ-750 , шт</v>
          </cell>
          <cell r="E622">
            <v>549</v>
          </cell>
          <cell r="F622">
            <v>572</v>
          </cell>
          <cell r="G622">
            <v>591</v>
          </cell>
          <cell r="H622">
            <v>618</v>
          </cell>
          <cell r="I622">
            <v>788</v>
          </cell>
        </row>
        <row r="623">
          <cell r="A623" t="str">
            <v>71/8/4</v>
          </cell>
          <cell r="B623" t="str">
            <v>Боковая ручка для УШМ-125/900,УШМ-125/1100 , шт</v>
          </cell>
          <cell r="E623">
            <v>298</v>
          </cell>
          <cell r="F623">
            <v>312</v>
          </cell>
          <cell r="G623">
            <v>321</v>
          </cell>
          <cell r="H623">
            <v>335</v>
          </cell>
          <cell r="I623">
            <v>428</v>
          </cell>
        </row>
        <row r="624">
          <cell r="A624" t="str">
            <v>71/8/52</v>
          </cell>
          <cell r="B624" t="str">
            <v>Зарядное устройство для  ДА-12Л-2К (стакан ЗУ12Л1 KP), шт</v>
          </cell>
          <cell r="E624">
            <v>1121</v>
          </cell>
          <cell r="F624">
            <v>1163</v>
          </cell>
          <cell r="G624">
            <v>1200</v>
          </cell>
          <cell r="H624">
            <v>1256</v>
          </cell>
          <cell r="I624">
            <v>1602</v>
          </cell>
        </row>
        <row r="625">
          <cell r="A625" t="str">
            <v>71/8/39</v>
          </cell>
          <cell r="B625" t="str">
            <v>Зарядное устройство для ДА-12 (стакан ЗУ12-18Н3 КР), шт</v>
          </cell>
          <cell r="E625">
            <v>791</v>
          </cell>
          <cell r="F625">
            <v>823</v>
          </cell>
          <cell r="G625">
            <v>846</v>
          </cell>
          <cell r="H625">
            <v>888</v>
          </cell>
          <cell r="I625">
            <v>1134</v>
          </cell>
        </row>
        <row r="626">
          <cell r="A626" t="str">
            <v>71/8/40</v>
          </cell>
          <cell r="B626" t="str">
            <v>Зарядное устройство для ДА-14,4 (стакан ЗУ12-18Н3 КР), шт</v>
          </cell>
          <cell r="E626">
            <v>791</v>
          </cell>
          <cell r="F626">
            <v>823</v>
          </cell>
          <cell r="G626">
            <v>846</v>
          </cell>
          <cell r="H626">
            <v>888</v>
          </cell>
          <cell r="I626">
            <v>1134</v>
          </cell>
        </row>
        <row r="627">
          <cell r="A627" t="str">
            <v>71/8/41</v>
          </cell>
          <cell r="B627" t="str">
            <v>Зарядное устройство для ДА-18 (стакан ЗУ12-18Н3 КР), шт</v>
          </cell>
          <cell r="E627">
            <v>791</v>
          </cell>
          <cell r="F627">
            <v>823</v>
          </cell>
          <cell r="G627">
            <v>846</v>
          </cell>
          <cell r="H627">
            <v>888</v>
          </cell>
          <cell r="I627">
            <v>1134</v>
          </cell>
        </row>
        <row r="628">
          <cell r="A628" t="str">
            <v>71/8/83</v>
          </cell>
          <cell r="B628" t="str">
            <v>Зарядное устройство для ДА-24-2ЛК,ДА-24-2ЛК-У (адаптер+стакан ЗУ24Л1 DCG) Ресанта, шт</v>
          </cell>
          <cell r="E628">
            <v>4064</v>
          </cell>
          <cell r="F628">
            <v>4227</v>
          </cell>
          <cell r="G628">
            <v>4352</v>
          </cell>
          <cell r="H628">
            <v>4552</v>
          </cell>
          <cell r="I628">
            <v>5818</v>
          </cell>
        </row>
        <row r="629">
          <cell r="A629" t="str">
            <v>71/8/68</v>
          </cell>
          <cell r="B629" t="str">
            <v>Зарядное устройство для ДА-24Л-2К и ДА-24Л-2К-У (адаптер+стакан ЗУ24Л1 KPV), шт</v>
          </cell>
          <cell r="E629">
            <v>5617</v>
          </cell>
          <cell r="F629">
            <v>5840</v>
          </cell>
          <cell r="G629">
            <v>6012</v>
          </cell>
          <cell r="H629">
            <v>6291</v>
          </cell>
          <cell r="I629">
            <v>8038</v>
          </cell>
        </row>
        <row r="630">
          <cell r="A630" t="str">
            <v>71/8/32</v>
          </cell>
          <cell r="B630" t="str">
            <v>Ключ для ДП-140/1100 (S=5)</v>
          </cell>
          <cell r="E630">
            <v>967</v>
          </cell>
          <cell r="F630">
            <v>1004</v>
          </cell>
          <cell r="I630">
            <v>1358</v>
          </cell>
        </row>
        <row r="631">
          <cell r="A631" t="str">
            <v>71/8/33</v>
          </cell>
          <cell r="B631" t="str">
            <v>Ключ для ДП-160/1300 (S=6), шт</v>
          </cell>
          <cell r="E631">
            <v>1093</v>
          </cell>
          <cell r="F631">
            <v>1135</v>
          </cell>
          <cell r="G631">
            <v>1167</v>
          </cell>
          <cell r="H631">
            <v>1223</v>
          </cell>
          <cell r="I631">
            <v>1561</v>
          </cell>
        </row>
        <row r="632">
          <cell r="A632" t="str">
            <v>71/8/31</v>
          </cell>
          <cell r="B632" t="str">
            <v>Ключ для ДП-185/1300 (55) KEY</v>
          </cell>
          <cell r="E632">
            <v>144</v>
          </cell>
          <cell r="F632">
            <v>149</v>
          </cell>
          <cell r="I632">
            <v>205</v>
          </cell>
        </row>
        <row r="633">
          <cell r="A633" t="str">
            <v>71/8/20</v>
          </cell>
          <cell r="B633" t="str">
            <v>Ключ для Р-110/1100</v>
          </cell>
          <cell r="E633">
            <v>577</v>
          </cell>
          <cell r="F633">
            <v>600</v>
          </cell>
          <cell r="G633">
            <v>618</v>
          </cell>
          <cell r="H633">
            <v>646</v>
          </cell>
          <cell r="I633">
            <v>828</v>
          </cell>
        </row>
        <row r="634">
          <cell r="A634" t="str">
            <v>71/8/9</v>
          </cell>
          <cell r="B634" t="str">
            <v>Ключ для УШМ-115/650</v>
          </cell>
          <cell r="E634">
            <v>316</v>
          </cell>
          <cell r="F634">
            <v>326</v>
          </cell>
          <cell r="I634">
            <v>442</v>
          </cell>
        </row>
        <row r="635">
          <cell r="A635" t="str">
            <v>71/8/3</v>
          </cell>
          <cell r="B635" t="str">
            <v>Ключ для УШМ-115/650,УШМ-125/900,УШМ-125/1100,УШМ-150/1300 JLW,KEY, шт</v>
          </cell>
          <cell r="E635">
            <v>251</v>
          </cell>
          <cell r="F635">
            <v>260</v>
          </cell>
          <cell r="G635">
            <v>270</v>
          </cell>
          <cell r="H635">
            <v>284</v>
          </cell>
          <cell r="I635">
            <v>360</v>
          </cell>
        </row>
        <row r="636">
          <cell r="A636" t="str">
            <v>71/8/11</v>
          </cell>
          <cell r="B636" t="str">
            <v>Ключ для УШМ-150/1300, УШМ-180/1800</v>
          </cell>
          <cell r="E636">
            <v>386</v>
          </cell>
          <cell r="F636">
            <v>400</v>
          </cell>
          <cell r="G636">
            <v>409</v>
          </cell>
          <cell r="H636">
            <v>432</v>
          </cell>
          <cell r="I636">
            <v>550</v>
          </cell>
        </row>
        <row r="637">
          <cell r="A637" t="str">
            <v>71/8/2</v>
          </cell>
          <cell r="B637" t="str">
            <v>Ключ для УШМ-180/1800,УШМ-230/2300 CYC,KEY, шт</v>
          </cell>
          <cell r="E637">
            <v>525</v>
          </cell>
          <cell r="F637">
            <v>549</v>
          </cell>
          <cell r="G637">
            <v>563</v>
          </cell>
          <cell r="H637">
            <v>591</v>
          </cell>
          <cell r="I637">
            <v>754</v>
          </cell>
        </row>
        <row r="638">
          <cell r="A638" t="str">
            <v>71/8/12</v>
          </cell>
          <cell r="B638" t="str">
            <v>Ключ для ФМ-1300</v>
          </cell>
          <cell r="E638">
            <v>386</v>
          </cell>
          <cell r="F638">
            <v>400</v>
          </cell>
          <cell r="G638">
            <v>409</v>
          </cell>
          <cell r="H638">
            <v>432</v>
          </cell>
          <cell r="I638">
            <v>550</v>
          </cell>
        </row>
        <row r="639">
          <cell r="A639" t="str">
            <v>71/8/18</v>
          </cell>
          <cell r="B639" t="str">
            <v>Набор для гравера Г-150</v>
          </cell>
          <cell r="E639">
            <v>2995</v>
          </cell>
          <cell r="F639">
            <v>3111</v>
          </cell>
          <cell r="G639">
            <v>3204</v>
          </cell>
          <cell r="H639">
            <v>3353</v>
          </cell>
          <cell r="I639">
            <v>4284</v>
          </cell>
        </row>
        <row r="640">
          <cell r="A640" t="str">
            <v>71/8/7</v>
          </cell>
          <cell r="B640" t="str">
            <v>Патрон (13 мм)+ключ для ДУ, шт</v>
          </cell>
          <cell r="E640">
            <v>2548</v>
          </cell>
          <cell r="F640">
            <v>2651</v>
          </cell>
          <cell r="G640">
            <v>2725</v>
          </cell>
          <cell r="H640">
            <v>2850</v>
          </cell>
          <cell r="I640">
            <v>3646</v>
          </cell>
        </row>
        <row r="641">
          <cell r="A641" t="str">
            <v>71/8/8</v>
          </cell>
          <cell r="B641" t="str">
            <v>Ручка для УШМ-115/650, шт</v>
          </cell>
          <cell r="E641">
            <v>432</v>
          </cell>
          <cell r="F641">
            <v>451</v>
          </cell>
          <cell r="G641">
            <v>460</v>
          </cell>
          <cell r="H641">
            <v>484</v>
          </cell>
          <cell r="I641">
            <v>618</v>
          </cell>
        </row>
        <row r="642">
          <cell r="A642" t="str">
            <v>71/8/10</v>
          </cell>
          <cell r="B642" t="str">
            <v>Ручка для УШМ-150/1300, УШМ-180/1800</v>
          </cell>
          <cell r="E642">
            <v>628</v>
          </cell>
          <cell r="F642">
            <v>651</v>
          </cell>
          <cell r="G642">
            <v>670</v>
          </cell>
          <cell r="H642">
            <v>702</v>
          </cell>
          <cell r="I642">
            <v>896</v>
          </cell>
        </row>
        <row r="643">
          <cell r="A643" t="str">
            <v>71/8/19</v>
          </cell>
          <cell r="B643" t="str">
            <v>Цанга для гравера Г-150, шт</v>
          </cell>
          <cell r="E643">
            <v>465</v>
          </cell>
          <cell r="F643">
            <v>484</v>
          </cell>
          <cell r="G643">
            <v>498</v>
          </cell>
          <cell r="H643">
            <v>521</v>
          </cell>
          <cell r="I643">
            <v>665</v>
          </cell>
        </row>
        <row r="644">
          <cell r="A644" t="str">
            <v>71/8/14</v>
          </cell>
          <cell r="B644" t="str">
            <v>Цанга для ФМ-1300</v>
          </cell>
          <cell r="E644">
            <v>628</v>
          </cell>
          <cell r="F644">
            <v>651</v>
          </cell>
          <cell r="G644">
            <v>670</v>
          </cell>
          <cell r="H644">
            <v>702</v>
          </cell>
          <cell r="I644">
            <v>896</v>
          </cell>
        </row>
        <row r="646">
          <cell r="A646" t="str">
            <v>71/3/4</v>
          </cell>
          <cell r="B646" t="str">
            <v>Кронштейн для грунтозацепа GMC-5.5  (комплект 2 шт)</v>
          </cell>
          <cell r="E646">
            <v>4041</v>
          </cell>
          <cell r="F646">
            <v>4203</v>
          </cell>
          <cell r="G646">
            <v>4325</v>
          </cell>
          <cell r="H646">
            <v>4526</v>
          </cell>
          <cell r="I646">
            <v>5784</v>
          </cell>
        </row>
        <row r="648">
          <cell r="A648" t="str">
            <v>71/5/20</v>
          </cell>
          <cell r="B648" t="str">
            <v>Автошампунь для бесконтактной мойки Huter, шт</v>
          </cell>
          <cell r="E648">
            <v>760</v>
          </cell>
          <cell r="F648">
            <v>791</v>
          </cell>
          <cell r="G648">
            <v>814</v>
          </cell>
          <cell r="H648">
            <v>851</v>
          </cell>
          <cell r="I648">
            <v>1088</v>
          </cell>
        </row>
        <row r="649">
          <cell r="A649" t="str">
            <v>71/5/21</v>
          </cell>
          <cell r="B649" t="str">
            <v>Автошампунь для бесконтактной мойки усиленный Huter, шт</v>
          </cell>
          <cell r="E649">
            <v>975</v>
          </cell>
          <cell r="F649">
            <v>1014</v>
          </cell>
          <cell r="G649">
            <v>1043</v>
          </cell>
          <cell r="H649">
            <v>1092</v>
          </cell>
          <cell r="I649">
            <v>1395</v>
          </cell>
        </row>
        <row r="650">
          <cell r="A650" t="str">
            <v>71/5/16</v>
          </cell>
          <cell r="B650" t="str">
            <v>Грязевая фреза "Торнадо" для линеек 105,135,165,195,140,170,200, шт</v>
          </cell>
          <cell r="E650">
            <v>3283</v>
          </cell>
          <cell r="F650">
            <v>3413</v>
          </cell>
          <cell r="G650">
            <v>3515</v>
          </cell>
          <cell r="H650">
            <v>3678</v>
          </cell>
          <cell r="I650">
            <v>4698</v>
          </cell>
        </row>
        <row r="651">
          <cell r="A651" t="str">
            <v>71/5/33</v>
          </cell>
          <cell r="B651" t="str">
            <v>Комплект пистолет-распылитель со штангами и форсунками для М2000-А, шт</v>
          </cell>
          <cell r="E651">
            <v>6398</v>
          </cell>
          <cell r="F651">
            <v>6654</v>
          </cell>
          <cell r="G651">
            <v>6849</v>
          </cell>
          <cell r="H651">
            <v>7166</v>
          </cell>
          <cell r="I651">
            <v>9158</v>
          </cell>
        </row>
        <row r="652">
          <cell r="A652" t="str">
            <v>71/5/5</v>
          </cell>
          <cell r="B652" t="str">
            <v>Насадка Торнадо AL</v>
          </cell>
          <cell r="E652">
            <v>2892</v>
          </cell>
          <cell r="F652">
            <v>3009</v>
          </cell>
          <cell r="G652">
            <v>3097</v>
          </cell>
          <cell r="H652">
            <v>3241</v>
          </cell>
          <cell r="I652">
            <v>4141</v>
          </cell>
        </row>
        <row r="653">
          <cell r="A653" t="str">
            <v>71/5/10</v>
          </cell>
          <cell r="B653" t="str">
            <v>Пеногенератор AL, шт</v>
          </cell>
          <cell r="E653">
            <v>2953</v>
          </cell>
          <cell r="F653">
            <v>3074</v>
          </cell>
          <cell r="G653">
            <v>3162</v>
          </cell>
          <cell r="H653">
            <v>3311</v>
          </cell>
          <cell r="I653">
            <v>4230</v>
          </cell>
        </row>
        <row r="654">
          <cell r="A654" t="str">
            <v>71/5/12</v>
          </cell>
          <cell r="B654" t="str">
            <v>Пеногенератор для линеек 105,135,165,195, 140,170,200, шт</v>
          </cell>
          <cell r="E654">
            <v>2953</v>
          </cell>
          <cell r="F654">
            <v>3074</v>
          </cell>
          <cell r="G654">
            <v>3162</v>
          </cell>
          <cell r="H654">
            <v>3311</v>
          </cell>
          <cell r="I654">
            <v>4230</v>
          </cell>
        </row>
        <row r="655">
          <cell r="A655" t="str">
            <v>71/5/32</v>
          </cell>
          <cell r="B655" t="str">
            <v>Пеногенератор для М2000-А, шт</v>
          </cell>
          <cell r="E655">
            <v>1186</v>
          </cell>
          <cell r="F655">
            <v>1232</v>
          </cell>
          <cell r="G655">
            <v>1269</v>
          </cell>
          <cell r="H655">
            <v>1330</v>
          </cell>
          <cell r="I655">
            <v>1697</v>
          </cell>
        </row>
        <row r="656">
          <cell r="A656" t="str">
            <v>71/5/15</v>
          </cell>
          <cell r="B656" t="str">
            <v>Пеногенератор профессиональный для линеек 135, 165, 195, 210, 140, 170, 200, 220 (кроме ARV), шт</v>
          </cell>
          <cell r="E656">
            <v>10941</v>
          </cell>
          <cell r="F656">
            <v>11379</v>
          </cell>
          <cell r="G656">
            <v>11713</v>
          </cell>
          <cell r="H656">
            <v>12257</v>
          </cell>
          <cell r="I656">
            <v>15662</v>
          </cell>
        </row>
        <row r="657">
          <cell r="A657" t="str">
            <v>71/5/27</v>
          </cell>
          <cell r="B657" t="str">
            <v>Пистолет распылитель для W165-ARV, W195-ARV, шт</v>
          </cell>
          <cell r="E657">
            <v>6724</v>
          </cell>
          <cell r="F657">
            <v>6994</v>
          </cell>
          <cell r="G657">
            <v>7198</v>
          </cell>
          <cell r="H657">
            <v>7533</v>
          </cell>
          <cell r="I657">
            <v>9627</v>
          </cell>
        </row>
        <row r="658">
          <cell r="A658" t="str">
            <v>71/5/29</v>
          </cell>
          <cell r="B658" t="str">
            <v>Пистолет-распылитель для W210i, МР-220 ПРОФ, шт</v>
          </cell>
          <cell r="E658">
            <v>10379</v>
          </cell>
          <cell r="F658">
            <v>10793</v>
          </cell>
          <cell r="G658">
            <v>11109</v>
          </cell>
          <cell r="H658">
            <v>11625</v>
          </cell>
          <cell r="I658">
            <v>14854</v>
          </cell>
        </row>
        <row r="659">
          <cell r="A659" t="str">
            <v>71/5/31</v>
          </cell>
          <cell r="B659" t="str">
            <v>Пистолет-распылитель для линеек 170,200, шт</v>
          </cell>
          <cell r="E659">
            <v>6724</v>
          </cell>
          <cell r="F659">
            <v>6994</v>
          </cell>
          <cell r="G659">
            <v>7198</v>
          </cell>
          <cell r="H659">
            <v>7533</v>
          </cell>
          <cell r="I659">
            <v>9627</v>
          </cell>
        </row>
        <row r="660">
          <cell r="A660" t="str">
            <v>71/5/8</v>
          </cell>
          <cell r="B660" t="str">
            <v>Пистолет-распылитель для линейки 105 серии ALV, шт</v>
          </cell>
          <cell r="E660">
            <v>7384</v>
          </cell>
          <cell r="F660">
            <v>7682</v>
          </cell>
          <cell r="G660">
            <v>7905</v>
          </cell>
          <cell r="H660">
            <v>8272</v>
          </cell>
          <cell r="I660">
            <v>10570</v>
          </cell>
        </row>
        <row r="661">
          <cell r="A661" t="str">
            <v>71/5/22</v>
          </cell>
          <cell r="B661" t="str">
            <v>Пистолет-распылитель для линейки 105 серии HUX, шт</v>
          </cell>
          <cell r="E661">
            <v>7380</v>
          </cell>
          <cell r="F661">
            <v>7677</v>
          </cell>
          <cell r="G661">
            <v>7900</v>
          </cell>
          <cell r="H661">
            <v>8268</v>
          </cell>
          <cell r="I661">
            <v>10564</v>
          </cell>
        </row>
        <row r="662">
          <cell r="A662" t="str">
            <v>71/5/11</v>
          </cell>
          <cell r="B662" t="str">
            <v>Пистолет-распылитель под форсунку для линеек 135,165,195 (кроме ARV), шт</v>
          </cell>
          <cell r="E662">
            <v>9849</v>
          </cell>
          <cell r="F662">
            <v>10239</v>
          </cell>
          <cell r="G662">
            <v>10542</v>
          </cell>
          <cell r="H662">
            <v>11030</v>
          </cell>
          <cell r="I662">
            <v>14094</v>
          </cell>
        </row>
        <row r="663">
          <cell r="A663" t="str">
            <v>71/5/18</v>
          </cell>
          <cell r="B663" t="str">
            <v>Пистолет-распылитель с разъемом под форсунку AL</v>
          </cell>
          <cell r="E663">
            <v>8686</v>
          </cell>
          <cell r="F663">
            <v>7677</v>
          </cell>
          <cell r="G663">
            <v>7900</v>
          </cell>
          <cell r="H663">
            <v>8268</v>
          </cell>
          <cell r="I663">
            <v>12431</v>
          </cell>
        </row>
        <row r="664">
          <cell r="A664" t="str">
            <v>71/5/3</v>
          </cell>
          <cell r="B664" t="str">
            <v>Соединительная муфта для наращивания шланга</v>
          </cell>
          <cell r="E664">
            <v>1930</v>
          </cell>
          <cell r="F664">
            <v>2009</v>
          </cell>
          <cell r="G664">
            <v>2065</v>
          </cell>
          <cell r="H664">
            <v>2162</v>
          </cell>
          <cell r="I664">
            <v>2763</v>
          </cell>
        </row>
        <row r="665">
          <cell r="A665" t="str">
            <v>71/5/4</v>
          </cell>
          <cell r="B665" t="str">
            <v>Фильтр для моек, шт</v>
          </cell>
          <cell r="E665">
            <v>2190</v>
          </cell>
          <cell r="F665">
            <v>2279</v>
          </cell>
          <cell r="G665">
            <v>2344</v>
          </cell>
          <cell r="H665">
            <v>2455</v>
          </cell>
          <cell r="I665">
            <v>3136</v>
          </cell>
        </row>
        <row r="666">
          <cell r="A666" t="str">
            <v>71/5/6</v>
          </cell>
          <cell r="B666" t="str">
            <v>Форсунки (комплект, 2 шт.) для линеек 135,165,195,210, 140,170,200,220 (кроме ARV), шт</v>
          </cell>
          <cell r="E666">
            <v>2190</v>
          </cell>
          <cell r="F666">
            <v>2279</v>
          </cell>
          <cell r="G666">
            <v>2344</v>
          </cell>
          <cell r="H666">
            <v>2455</v>
          </cell>
          <cell r="I666">
            <v>3136</v>
          </cell>
        </row>
        <row r="667">
          <cell r="A667" t="str">
            <v>71/5/19</v>
          </cell>
          <cell r="B667" t="str">
            <v>Шланг высокого давления YL, шт</v>
          </cell>
          <cell r="E667">
            <v>7384</v>
          </cell>
          <cell r="F667">
            <v>7682</v>
          </cell>
          <cell r="G667">
            <v>7905</v>
          </cell>
          <cell r="H667">
            <v>8272</v>
          </cell>
          <cell r="I667">
            <v>10570</v>
          </cell>
        </row>
        <row r="668">
          <cell r="A668" t="str">
            <v>71/5/7</v>
          </cell>
          <cell r="B668" t="str">
            <v>Шланг высокого давления для AR, шт</v>
          </cell>
          <cell r="E668">
            <v>7110</v>
          </cell>
          <cell r="F668">
            <v>7394</v>
          </cell>
          <cell r="G668">
            <v>7612</v>
          </cell>
          <cell r="H668">
            <v>7961</v>
          </cell>
          <cell r="I668">
            <v>10177</v>
          </cell>
        </row>
        <row r="669">
          <cell r="A669" t="str">
            <v>71/5/24</v>
          </cell>
          <cell r="B669" t="str">
            <v>Шланг высокого давления для W135-AR, шт</v>
          </cell>
          <cell r="E669">
            <v>5082</v>
          </cell>
          <cell r="F669">
            <v>5287</v>
          </cell>
          <cell r="G669">
            <v>5441</v>
          </cell>
          <cell r="H669">
            <v>5696</v>
          </cell>
          <cell r="I669">
            <v>7278</v>
          </cell>
        </row>
        <row r="670">
          <cell r="A670" t="str">
            <v>71/5/25</v>
          </cell>
          <cell r="B670" t="str">
            <v>Шланг высокого давления для W165-ARV, W195-ARV, шт</v>
          </cell>
          <cell r="E670">
            <v>3822</v>
          </cell>
          <cell r="F670">
            <v>3976</v>
          </cell>
          <cell r="G670">
            <v>4092</v>
          </cell>
          <cell r="H670">
            <v>4283</v>
          </cell>
          <cell r="I670">
            <v>5472</v>
          </cell>
        </row>
        <row r="671">
          <cell r="A671" t="str">
            <v>71/5/28</v>
          </cell>
          <cell r="B671" t="str">
            <v>Шланг высокого давления для W210i, МР-220 ПРОФ 8 м, шт</v>
          </cell>
          <cell r="E671">
            <v>9416</v>
          </cell>
          <cell r="F671">
            <v>9793</v>
          </cell>
          <cell r="G671">
            <v>10077</v>
          </cell>
          <cell r="H671">
            <v>10546</v>
          </cell>
          <cell r="I671">
            <v>13476</v>
          </cell>
        </row>
        <row r="672">
          <cell r="A672" t="str">
            <v>71/5/9</v>
          </cell>
          <cell r="B672" t="str">
            <v>Шланг высокого давления для линеек 105 серии ALV,135,165,195 (кроме AR и ARV) 5 м, шт</v>
          </cell>
          <cell r="E672">
            <v>6166</v>
          </cell>
          <cell r="F672">
            <v>6412</v>
          </cell>
          <cell r="G672">
            <v>6600</v>
          </cell>
          <cell r="H672">
            <v>6906</v>
          </cell>
          <cell r="I672">
            <v>8826</v>
          </cell>
        </row>
        <row r="673">
          <cell r="A673" t="str">
            <v>71/5/26</v>
          </cell>
          <cell r="B673" t="str">
            <v>Шланг высокого давления для линеек 105 серии ALV,135,165,195 (кроме AR и ARV) 8 м, шт</v>
          </cell>
          <cell r="E673">
            <v>8537</v>
          </cell>
          <cell r="F673">
            <v>8879</v>
          </cell>
          <cell r="G673">
            <v>9138</v>
          </cell>
          <cell r="H673">
            <v>9562</v>
          </cell>
          <cell r="I673">
            <v>12220</v>
          </cell>
        </row>
        <row r="674">
          <cell r="A674" t="str">
            <v>71/5/30</v>
          </cell>
          <cell r="B674" t="str">
            <v>Шланг высокого давления для линеек 170,200 8 м, шт</v>
          </cell>
          <cell r="E674">
            <v>6612</v>
          </cell>
          <cell r="F674">
            <v>6877</v>
          </cell>
          <cell r="G674">
            <v>7077</v>
          </cell>
          <cell r="H674">
            <v>7407</v>
          </cell>
          <cell r="I674">
            <v>9464</v>
          </cell>
        </row>
        <row r="675">
          <cell r="A675" t="str">
            <v>71/5/23</v>
          </cell>
          <cell r="B675" t="str">
            <v>Шланг высокого давления для линейки 105 серии HUX, шт</v>
          </cell>
          <cell r="E675">
            <v>5082</v>
          </cell>
          <cell r="F675">
            <v>5287</v>
          </cell>
          <cell r="G675">
            <v>5441</v>
          </cell>
          <cell r="H675">
            <v>5696</v>
          </cell>
          <cell r="I675">
            <v>7278</v>
          </cell>
        </row>
        <row r="676">
          <cell r="A676" t="str">
            <v>71/5/34</v>
          </cell>
          <cell r="B676" t="str">
            <v>Шланг высокого давления для М2000-А 8 м, шт</v>
          </cell>
          <cell r="E676">
            <v>5217</v>
          </cell>
          <cell r="F676">
            <v>5427</v>
          </cell>
          <cell r="G676">
            <v>5585</v>
          </cell>
          <cell r="H676">
            <v>5845</v>
          </cell>
          <cell r="I676">
            <v>7468</v>
          </cell>
        </row>
        <row r="678">
          <cell r="A678" t="str">
            <v>71/3/54</v>
          </cell>
          <cell r="B678" t="str">
            <v xml:space="preserve"> Набор для крепления навесного оборудования для МК-7000 - МК-7500 Ø 30 мм., шт</v>
          </cell>
          <cell r="E678">
            <v>8801</v>
          </cell>
          <cell r="F678">
            <v>9153</v>
          </cell>
          <cell r="G678">
            <v>9420</v>
          </cell>
          <cell r="H678">
            <v>9857</v>
          </cell>
          <cell r="I678">
            <v>12598</v>
          </cell>
        </row>
        <row r="679">
          <cell r="A679" t="str">
            <v>71/3/9</v>
          </cell>
          <cell r="B679" t="str">
            <v>*Водяная помпа для GMC-9,0, шт</v>
          </cell>
          <cell r="E679">
            <v>27509</v>
          </cell>
          <cell r="F679">
            <v>28611</v>
          </cell>
          <cell r="G679">
            <v>29444</v>
          </cell>
          <cell r="H679">
            <v>30811</v>
          </cell>
          <cell r="I679">
            <v>39376</v>
          </cell>
        </row>
        <row r="680">
          <cell r="A680" t="str">
            <v>71/3/47</v>
          </cell>
          <cell r="B680" t="str">
            <v>Грунтозацеп 320/90 для GMC-5.5,GMC-6.5,GMC-6.8,GMC-7.0 (вал 25 мм) (комп. 2 шт.), шт</v>
          </cell>
          <cell r="E680">
            <v>14624</v>
          </cell>
          <cell r="F680">
            <v>15209</v>
          </cell>
          <cell r="G680">
            <v>15653</v>
          </cell>
          <cell r="H680">
            <v>16379</v>
          </cell>
          <cell r="I680">
            <v>20932</v>
          </cell>
        </row>
        <row r="681">
          <cell r="A681" t="str">
            <v>71/3/45</v>
          </cell>
          <cell r="B681" t="str">
            <v>Грунтозацеп 320/90 для МК-7000,МК-7500,МК-8000 (шестигранник 23 мм) (комп. 2 шт.), шт</v>
          </cell>
          <cell r="E681">
            <v>13466</v>
          </cell>
          <cell r="F681">
            <v>14005</v>
          </cell>
          <cell r="G681">
            <v>14414</v>
          </cell>
          <cell r="H681">
            <v>15082</v>
          </cell>
          <cell r="I681">
            <v>19275</v>
          </cell>
        </row>
        <row r="682">
          <cell r="A682" t="str">
            <v>71/3/48</v>
          </cell>
          <cell r="B682" t="str">
            <v>Грунтозацеп 390/180 для МК-9500,МК-11000,МК-13000,МК-15000 (шестигранник 32 мм) (комп. 2 шт.), шт</v>
          </cell>
          <cell r="E682">
            <v>20679</v>
          </cell>
          <cell r="F682">
            <v>21507</v>
          </cell>
          <cell r="G682">
            <v>22135</v>
          </cell>
          <cell r="H682">
            <v>23161</v>
          </cell>
          <cell r="I682">
            <v>29600</v>
          </cell>
        </row>
        <row r="683">
          <cell r="A683" t="str">
            <v>71/3/51</v>
          </cell>
          <cell r="B683" t="str">
            <v>Грунтозацеп 430/200 для МК-7000,МК-7500,МК-8000 (шестигранник 23 мм) (ком. 2 шт.), шт</v>
          </cell>
          <cell r="E683">
            <v>20613</v>
          </cell>
          <cell r="F683">
            <v>21437</v>
          </cell>
          <cell r="G683">
            <v>22064</v>
          </cell>
          <cell r="H683">
            <v>23087</v>
          </cell>
          <cell r="I683">
            <v>29505</v>
          </cell>
        </row>
        <row r="684">
          <cell r="A684" t="str">
            <v>71/3/55</v>
          </cell>
          <cell r="B684" t="str">
            <v>Грунтозацеп 540/90 для GMC-5.5,GMC-6.5,GMC-6.8,GMC-7.0 для окучивания (вал 25 мм) (комп. 2 шт.), шт</v>
          </cell>
          <cell r="E684">
            <v>18851</v>
          </cell>
          <cell r="F684">
            <v>19605</v>
          </cell>
          <cell r="G684">
            <v>20178</v>
          </cell>
          <cell r="H684">
            <v>21113</v>
          </cell>
          <cell r="I684">
            <v>26983</v>
          </cell>
        </row>
        <row r="685">
          <cell r="A685" t="str">
            <v>71/3/56</v>
          </cell>
          <cell r="B685" t="str">
            <v xml:space="preserve">Грунтозацеп 600/130 для МК-7000,МК-7500,МК-8000 для окучивания (шестигранник 23 мм) (комп. 2 шт.), </v>
          </cell>
          <cell r="E685">
            <v>25824</v>
          </cell>
          <cell r="F685">
            <v>26857</v>
          </cell>
          <cell r="G685">
            <v>27642</v>
          </cell>
          <cell r="H685">
            <v>28923</v>
          </cell>
          <cell r="I685">
            <v>36964</v>
          </cell>
        </row>
        <row r="686">
          <cell r="A686" t="str">
            <v>71/3/57</v>
          </cell>
          <cell r="B686" t="str">
            <v>Грунтозацеп 600/130 для МК-9500,МК-11000,МК-13000,МК-15000 для окучивания (шестиг.32 мм)(комп.2 шт.)</v>
          </cell>
          <cell r="E686">
            <v>28596</v>
          </cell>
          <cell r="F686">
            <v>29740</v>
          </cell>
          <cell r="G686">
            <v>30609</v>
          </cell>
          <cell r="H686">
            <v>32027</v>
          </cell>
          <cell r="I686">
            <v>40931</v>
          </cell>
        </row>
        <row r="687">
          <cell r="A687" t="str">
            <v>71/3/58</v>
          </cell>
          <cell r="B687" t="str">
            <v>Картофелекопалка вибрационная для для МК-7000,МК-7500, шт</v>
          </cell>
          <cell r="E687">
            <v>73358</v>
          </cell>
          <cell r="F687">
            <v>76293</v>
          </cell>
          <cell r="G687">
            <v>78525</v>
          </cell>
          <cell r="H687">
            <v>82166</v>
          </cell>
          <cell r="I687">
            <v>105005</v>
          </cell>
        </row>
        <row r="688">
          <cell r="A688" t="str">
            <v>71/3/8</v>
          </cell>
          <cell r="B688" t="str">
            <v>Картофелекопалка универсальная для МК, GMC, шт</v>
          </cell>
          <cell r="E688">
            <v>9488</v>
          </cell>
          <cell r="F688">
            <v>9867</v>
          </cell>
          <cell r="G688">
            <v>10156</v>
          </cell>
          <cell r="H688">
            <v>10627</v>
          </cell>
          <cell r="I688">
            <v>13581</v>
          </cell>
        </row>
        <row r="689">
          <cell r="A689" t="str">
            <v>71/3/75</v>
          </cell>
          <cell r="B689" t="str">
            <v>Колесо 19х7-8, шт</v>
          </cell>
          <cell r="E689">
            <v>14982</v>
          </cell>
          <cell r="F689">
            <v>15582</v>
          </cell>
          <cell r="G689">
            <v>16038</v>
          </cell>
          <cell r="H689">
            <v>16782</v>
          </cell>
          <cell r="I689">
            <v>21446</v>
          </cell>
        </row>
        <row r="690">
          <cell r="A690" t="str">
            <v>71/3/74</v>
          </cell>
          <cell r="B690" t="str">
            <v>Колесо 4х10, шт</v>
          </cell>
          <cell r="E690">
            <v>8742</v>
          </cell>
          <cell r="F690">
            <v>9091</v>
          </cell>
          <cell r="G690">
            <v>9356</v>
          </cell>
          <cell r="H690">
            <v>9788</v>
          </cell>
          <cell r="I690">
            <v>12512</v>
          </cell>
        </row>
        <row r="691">
          <cell r="A691" t="str">
            <v>71/3/73</v>
          </cell>
          <cell r="B691" t="str">
            <v>Колесо 4х8, шт</v>
          </cell>
          <cell r="E691">
            <v>6245</v>
          </cell>
          <cell r="F691">
            <v>6496</v>
          </cell>
          <cell r="G691">
            <v>6687</v>
          </cell>
          <cell r="H691">
            <v>6998</v>
          </cell>
          <cell r="I691">
            <v>8941</v>
          </cell>
        </row>
        <row r="692">
          <cell r="A692" t="str">
            <v>71/3/76</v>
          </cell>
          <cell r="B692" t="str">
            <v>Колесо 5х12, шт</v>
          </cell>
          <cell r="E692">
            <v>17479</v>
          </cell>
          <cell r="F692">
            <v>18177</v>
          </cell>
          <cell r="G692">
            <v>18707</v>
          </cell>
          <cell r="H692">
            <v>19577</v>
          </cell>
          <cell r="I692">
            <v>25017</v>
          </cell>
        </row>
        <row r="693">
          <cell r="A693" t="str">
            <v>71/3/5</v>
          </cell>
          <cell r="B693" t="str">
            <v>Кронштейн для грунтозацепа GMC-7.0,  GMC-7.5 (комплект 2 шт)</v>
          </cell>
          <cell r="E693">
            <v>5013</v>
          </cell>
          <cell r="F693">
            <v>5213</v>
          </cell>
          <cell r="G693">
            <v>5366</v>
          </cell>
          <cell r="H693">
            <v>5617</v>
          </cell>
          <cell r="I693">
            <v>7176</v>
          </cell>
        </row>
        <row r="694">
          <cell r="A694" t="str">
            <v>71/3/53</v>
          </cell>
          <cell r="B694" t="str">
            <v>Лопата-отвал 1000 мм, шт</v>
          </cell>
          <cell r="E694">
            <v>22905</v>
          </cell>
          <cell r="F694">
            <v>23821</v>
          </cell>
          <cell r="G694">
            <v>24518</v>
          </cell>
          <cell r="H694">
            <v>25654</v>
          </cell>
          <cell r="I694">
            <v>32786</v>
          </cell>
        </row>
        <row r="695">
          <cell r="A695" t="str">
            <v>71/3/61</v>
          </cell>
          <cell r="B695" t="str">
            <v>Окучник высокий для МК, GMC, шт</v>
          </cell>
          <cell r="E695">
            <v>9711</v>
          </cell>
          <cell r="F695">
            <v>10099</v>
          </cell>
          <cell r="G695">
            <v>10395</v>
          </cell>
          <cell r="H695">
            <v>10876</v>
          </cell>
          <cell r="I695">
            <v>13900</v>
          </cell>
        </row>
        <row r="696">
          <cell r="A696" t="str">
            <v>71/3/32</v>
          </cell>
          <cell r="B696" t="str">
            <v>Окучник двурядный, шт</v>
          </cell>
          <cell r="E696">
            <v>23566</v>
          </cell>
          <cell r="F696">
            <v>24509</v>
          </cell>
          <cell r="G696">
            <v>25225</v>
          </cell>
          <cell r="H696">
            <v>26394</v>
          </cell>
          <cell r="I696">
            <v>33732</v>
          </cell>
        </row>
        <row r="697">
          <cell r="A697" t="str">
            <v>71/3/49</v>
          </cell>
          <cell r="B697" t="str">
            <v>Окучник дисковый, шт</v>
          </cell>
          <cell r="E697">
            <v>15038</v>
          </cell>
          <cell r="F697">
            <v>15640</v>
          </cell>
          <cell r="G697">
            <v>16097</v>
          </cell>
          <cell r="H697">
            <v>16843</v>
          </cell>
          <cell r="I697">
            <v>21525</v>
          </cell>
        </row>
        <row r="698">
          <cell r="A698" t="str">
            <v>71/3/6</v>
          </cell>
          <cell r="B698" t="str">
            <v>Окучник универсальный для МК, GMC, шт</v>
          </cell>
          <cell r="E698">
            <v>7759</v>
          </cell>
          <cell r="F698">
            <v>8069</v>
          </cell>
          <cell r="G698">
            <v>8305</v>
          </cell>
          <cell r="H698">
            <v>8689</v>
          </cell>
          <cell r="I698">
            <v>11106</v>
          </cell>
        </row>
        <row r="699">
          <cell r="A699" t="str">
            <v>71/3/62</v>
          </cell>
          <cell r="B699" t="str">
            <v>Плуг универсальный усиленый 220 мм, шт</v>
          </cell>
          <cell r="E699">
            <v>10323</v>
          </cell>
          <cell r="F699">
            <v>10736</v>
          </cell>
          <cell r="G699">
            <v>11050</v>
          </cell>
          <cell r="H699">
            <v>11562</v>
          </cell>
          <cell r="I699">
            <v>14776</v>
          </cell>
        </row>
        <row r="700">
          <cell r="A700" t="str">
            <v>71/3/7</v>
          </cell>
          <cell r="B700" t="str">
            <v>Плуг универсальный, шт</v>
          </cell>
          <cell r="E700">
            <v>8528</v>
          </cell>
          <cell r="F700">
            <v>8869</v>
          </cell>
          <cell r="G700">
            <v>9128</v>
          </cell>
          <cell r="H700">
            <v>9551</v>
          </cell>
          <cell r="I700">
            <v>12207</v>
          </cell>
        </row>
        <row r="701">
          <cell r="A701" t="str">
            <v>71/3/63</v>
          </cell>
          <cell r="B701" t="str">
            <v>Прицеп для мотоблока 290 кг Huter, шт</v>
          </cell>
          <cell r="E701">
            <v>101454</v>
          </cell>
          <cell r="F701">
            <v>105513</v>
          </cell>
          <cell r="G701">
            <v>108596</v>
          </cell>
          <cell r="H701">
            <v>113627</v>
          </cell>
          <cell r="I701">
            <v>145217</v>
          </cell>
        </row>
        <row r="702">
          <cell r="A702" t="str">
            <v>71/3/64</v>
          </cell>
          <cell r="B702" t="str">
            <v>Прицеп для мотоблока 360 кг Huter, шт</v>
          </cell>
          <cell r="E702">
            <v>119900</v>
          </cell>
          <cell r="F702">
            <v>124694</v>
          </cell>
          <cell r="G702">
            <v>128340</v>
          </cell>
          <cell r="H702">
            <v>134287</v>
          </cell>
          <cell r="I702">
            <v>171619</v>
          </cell>
        </row>
        <row r="703">
          <cell r="A703" t="str">
            <v>71/3/65</v>
          </cell>
          <cell r="B703" t="str">
            <v>Прицеп для мотоблока 500 кг Huter</v>
          </cell>
          <cell r="E703">
            <v>129028</v>
          </cell>
          <cell r="F703">
            <v>134190</v>
          </cell>
          <cell r="G703">
            <v>138110</v>
          </cell>
          <cell r="H703">
            <v>144513</v>
          </cell>
          <cell r="I703">
            <v>184688</v>
          </cell>
        </row>
        <row r="704">
          <cell r="A704" t="str">
            <v>71/3/78</v>
          </cell>
          <cell r="B704" t="str">
            <v>Ремень17x889 для сельскохозяйственных машин HUC, SEC и 7000 MEI, шт</v>
          </cell>
          <cell r="E704">
            <v>4136</v>
          </cell>
          <cell r="F704">
            <v>4301</v>
          </cell>
          <cell r="G704">
            <v>4427</v>
          </cell>
          <cell r="H704">
            <v>4632</v>
          </cell>
          <cell r="I704">
            <v>5920</v>
          </cell>
        </row>
        <row r="705">
          <cell r="A705" t="str">
            <v>71/3/77</v>
          </cell>
          <cell r="B705" t="str">
            <v>Ремень17x914Li для сельскохозяйственных машин 7500 - 7800 MEI, шт</v>
          </cell>
          <cell r="E705">
            <v>4136</v>
          </cell>
          <cell r="F705">
            <v>4301</v>
          </cell>
          <cell r="G705">
            <v>4427</v>
          </cell>
          <cell r="H705">
            <v>4632</v>
          </cell>
          <cell r="I705">
            <v>5920</v>
          </cell>
        </row>
        <row r="706">
          <cell r="A706" t="str">
            <v>71/3/59</v>
          </cell>
          <cell r="B706" t="str">
            <v>Роторная косилка РК-850В-14, шт</v>
          </cell>
          <cell r="E706">
            <v>103002</v>
          </cell>
          <cell r="F706">
            <v>107122</v>
          </cell>
          <cell r="G706">
            <v>110256</v>
          </cell>
          <cell r="H706">
            <v>115367</v>
          </cell>
          <cell r="I706">
            <v>147437</v>
          </cell>
        </row>
        <row r="707">
          <cell r="A707" t="str">
            <v>71/3/60</v>
          </cell>
          <cell r="B707" t="str">
            <v>Роторная косилка РК-850В-18, шт</v>
          </cell>
          <cell r="E707">
            <v>103002</v>
          </cell>
          <cell r="F707">
            <v>107122</v>
          </cell>
          <cell r="G707">
            <v>110256</v>
          </cell>
          <cell r="H707">
            <v>115367</v>
          </cell>
          <cell r="I707">
            <v>147437</v>
          </cell>
        </row>
        <row r="708">
          <cell r="A708" t="str">
            <v>71/3/71</v>
          </cell>
          <cell r="B708" t="str">
            <v>Роторная косилка РК-850Р для МК-7000 и МК-7500 Huter, шт</v>
          </cell>
          <cell r="E708">
            <v>93014</v>
          </cell>
          <cell r="F708">
            <v>96734</v>
          </cell>
          <cell r="G708">
            <v>99561</v>
          </cell>
          <cell r="H708">
            <v>104179</v>
          </cell>
          <cell r="I708">
            <v>133139</v>
          </cell>
        </row>
        <row r="709">
          <cell r="A709" t="str">
            <v>71/3/46</v>
          </cell>
          <cell r="B709" t="str">
            <v>Сцепка для GMC-5.5,GMC-6.5, GMC-6.8, GMC-7.0, шт</v>
          </cell>
          <cell r="E709">
            <v>5004</v>
          </cell>
          <cell r="F709">
            <v>5205</v>
          </cell>
          <cell r="G709">
            <v>5357</v>
          </cell>
          <cell r="H709">
            <v>5605</v>
          </cell>
          <cell r="I709">
            <v>7163</v>
          </cell>
        </row>
        <row r="710">
          <cell r="A710" t="str">
            <v>71/3/66</v>
          </cell>
          <cell r="B710" t="str">
            <v>Сцепка универсальная регулируемая для GMC, MK, шт</v>
          </cell>
          <cell r="E710">
            <v>8528</v>
          </cell>
          <cell r="F710">
            <v>8869</v>
          </cell>
          <cell r="G710">
            <v>9128</v>
          </cell>
          <cell r="H710">
            <v>9551</v>
          </cell>
          <cell r="I710">
            <v>12207</v>
          </cell>
        </row>
        <row r="711">
          <cell r="A711" t="str">
            <v>71/3/67</v>
          </cell>
          <cell r="B711" t="str">
            <v>Удлинители колёсной оси для GMC-5.5,GMC-6.5,GMC-6.8,GMC-7.0 (вал d 25*25*185) (комп. 2 шт.), шт</v>
          </cell>
          <cell r="E711">
            <v>6138</v>
          </cell>
          <cell r="F711">
            <v>6383</v>
          </cell>
          <cell r="G711">
            <v>6570</v>
          </cell>
          <cell r="H711">
            <v>6874</v>
          </cell>
          <cell r="I711">
            <v>8785</v>
          </cell>
        </row>
        <row r="712">
          <cell r="A712" t="str">
            <v>71/3/50</v>
          </cell>
          <cell r="B712" t="str">
            <v>Удлинители колёсной оси для МК-7000,МК-7500,МК-8000 (шестигранник d 23*23*185) (комп. 2 шт.), шт</v>
          </cell>
          <cell r="E712">
            <v>6692</v>
          </cell>
          <cell r="F712">
            <v>6960</v>
          </cell>
          <cell r="G712">
            <v>7163</v>
          </cell>
          <cell r="H712">
            <v>7495</v>
          </cell>
          <cell r="I712">
            <v>9579</v>
          </cell>
        </row>
        <row r="713">
          <cell r="A713" t="str">
            <v>71/3/68</v>
          </cell>
          <cell r="B713" t="str">
            <v xml:space="preserve">Удлинители колёсной оси для МК-9500,МК-11000,МК-13000,МК-15000 (шестиг.d 32*32*185) (комп. 2 шт.), </v>
          </cell>
          <cell r="E713">
            <v>6940</v>
          </cell>
          <cell r="F713">
            <v>7218</v>
          </cell>
          <cell r="G713">
            <v>7428</v>
          </cell>
          <cell r="H713">
            <v>7773</v>
          </cell>
          <cell r="I713">
            <v>9934</v>
          </cell>
        </row>
        <row r="714">
          <cell r="A714" t="str">
            <v>71/3/69</v>
          </cell>
          <cell r="B714" t="str">
            <v>Фреза "Гусиные лапки" GMC-5.5,GMC-6.5,GMC-6.8,GMC-7.0 вал 25 мм) (комп. 2 шт.), шт</v>
          </cell>
          <cell r="E714">
            <v>21672</v>
          </cell>
          <cell r="F714">
            <v>22539</v>
          </cell>
          <cell r="G714">
            <v>23198</v>
          </cell>
          <cell r="H714">
            <v>24273</v>
          </cell>
          <cell r="I714">
            <v>31021</v>
          </cell>
        </row>
        <row r="715">
          <cell r="A715" t="str">
            <v>71/3/52</v>
          </cell>
          <cell r="B715" t="str">
            <v>Фреза "Гусиные лапки" МК-7000,МК-7500,МК-8000 (шестигранник 23 мм) (комп. 2 шт.), шт</v>
          </cell>
          <cell r="E715">
            <v>24733</v>
          </cell>
          <cell r="F715">
            <v>25722</v>
          </cell>
          <cell r="G715">
            <v>26474</v>
          </cell>
          <cell r="H715">
            <v>27701</v>
          </cell>
          <cell r="I715">
            <v>35402</v>
          </cell>
        </row>
        <row r="716">
          <cell r="A716" t="str">
            <v>71/3/70</v>
          </cell>
          <cell r="B716" t="str">
            <v>Фреза "Гусиные лапки" МК-9500,МК-11000,МК-13000,МК-15000 (шестиг.32 мм) (комп. 2 шт.), шт</v>
          </cell>
          <cell r="E716">
            <v>25808</v>
          </cell>
          <cell r="F716">
            <v>26840</v>
          </cell>
          <cell r="G716">
            <v>27625</v>
          </cell>
          <cell r="H716">
            <v>28905</v>
          </cell>
          <cell r="I716">
            <v>36941</v>
          </cell>
        </row>
        <row r="718">
          <cell r="A718" t="str">
            <v>71/10/1</v>
          </cell>
          <cell r="B718" t="str">
            <v>Ремкомплект для ВН, шт</v>
          </cell>
          <cell r="E718">
            <v>386</v>
          </cell>
          <cell r="F718">
            <v>400</v>
          </cell>
          <cell r="G718">
            <v>409</v>
          </cell>
          <cell r="H718">
            <v>432</v>
          </cell>
          <cell r="I718">
            <v>550</v>
          </cell>
        </row>
        <row r="720">
          <cell r="A720" t="str">
            <v>71/7/16</v>
          </cell>
          <cell r="B720" t="str">
            <v>Крышка для измельчения корнеплодов для измельчителя кормов, шт</v>
          </cell>
        </row>
        <row r="721">
          <cell r="A721" t="str">
            <v>71/7/14</v>
          </cell>
          <cell r="B721" t="str">
            <v>Нож для зернодробилки и измельчителя кормов, шт</v>
          </cell>
        </row>
        <row r="722">
          <cell r="A722" t="str">
            <v>71/7/18</v>
          </cell>
          <cell r="B722" t="str">
            <v>Ремень клиновой V13x665 для SGC4000 ZMD, шт</v>
          </cell>
          <cell r="E722">
            <v>2988</v>
          </cell>
          <cell r="F722">
            <v>3108</v>
          </cell>
          <cell r="G722">
            <v>3198</v>
          </cell>
          <cell r="H722">
            <v>3347</v>
          </cell>
          <cell r="I722">
            <v>4277</v>
          </cell>
        </row>
        <row r="723">
          <cell r="A723" t="str">
            <v>71/7/17</v>
          </cell>
          <cell r="B723" t="str">
            <v>Ремень клиновой V13x870 для SGC4100,4800,5500,6000 GPWY(GPW), ZMD, шт</v>
          </cell>
          <cell r="E723">
            <v>3450</v>
          </cell>
          <cell r="F723">
            <v>3585</v>
          </cell>
          <cell r="G723">
            <v>3692</v>
          </cell>
          <cell r="H723">
            <v>3864</v>
          </cell>
          <cell r="I723">
            <v>4936</v>
          </cell>
        </row>
        <row r="724">
          <cell r="A724" t="str">
            <v>71/7/12</v>
          </cell>
          <cell r="B724" t="str">
            <v>Сито для зернодробилки, шт</v>
          </cell>
        </row>
        <row r="725">
          <cell r="A725" t="str">
            <v>71/7/13</v>
          </cell>
          <cell r="B725" t="str">
            <v>Сито для измельчителя кормов, шт</v>
          </cell>
        </row>
        <row r="726">
          <cell r="A726" t="str">
            <v>71/7/15</v>
          </cell>
          <cell r="B726" t="str">
            <v>Фигурный нож для измельчителя кормов, шт</v>
          </cell>
        </row>
        <row r="727">
          <cell r="A727" t="str">
            <v>71/7/20</v>
          </cell>
          <cell r="B727" t="str">
            <v>Фрикционное кольцо для снегоуборщиков SGC-4000,4100,4800,5500,6000,8000,8100,11000 ZMD</v>
          </cell>
          <cell r="E727">
            <v>4743</v>
          </cell>
          <cell r="F727">
            <v>4933</v>
          </cell>
          <cell r="G727">
            <v>5077</v>
          </cell>
          <cell r="H727">
            <v>5312</v>
          </cell>
          <cell r="I727">
            <v>6789</v>
          </cell>
        </row>
        <row r="728">
          <cell r="A728" t="str">
            <v>71/7/19</v>
          </cell>
          <cell r="B728" t="str">
            <v>Штифт со шплин.SGC4100(161),4800(173),6000(84),8100(176),8100C(81,82)ZME,4000(7,8),4100,4800(4,5)ZMD</v>
          </cell>
          <cell r="E728">
            <v>488</v>
          </cell>
          <cell r="F728">
            <v>507</v>
          </cell>
          <cell r="G728">
            <v>521</v>
          </cell>
          <cell r="H728">
            <v>549</v>
          </cell>
          <cell r="I728">
            <v>699</v>
          </cell>
        </row>
        <row r="730">
          <cell r="A730" t="str">
            <v>71/6/73</v>
          </cell>
          <cell r="B730" t="str">
            <v>Горелка TIG для САИ ПН, САИПА-190МФ, САИПА-220 Синергия, шт</v>
          </cell>
          <cell r="E730">
            <v>18972</v>
          </cell>
          <cell r="F730">
            <v>19731</v>
          </cell>
          <cell r="G730">
            <v>20307</v>
          </cell>
          <cell r="H730">
            <v>21249</v>
          </cell>
          <cell r="I730">
            <v>27156</v>
          </cell>
        </row>
        <row r="731">
          <cell r="A731" t="str">
            <v>71/6/46</v>
          </cell>
          <cell r="B731" t="str">
            <v>Горелка с жидкостным охлаждением для САИПА-350, 3м, шт</v>
          </cell>
          <cell r="E731">
            <v>51094</v>
          </cell>
          <cell r="F731">
            <v>53140</v>
          </cell>
          <cell r="G731">
            <v>54693</v>
          </cell>
          <cell r="H731">
            <v>57228</v>
          </cell>
          <cell r="I731">
            <v>73138</v>
          </cell>
        </row>
        <row r="732">
          <cell r="A732" t="str">
            <v>71/6/47</v>
          </cell>
          <cell r="B732" t="str">
            <v>Горелка с жидкостным охлаждением для САИПА-500, 3м, шт</v>
          </cell>
          <cell r="E732">
            <v>53252</v>
          </cell>
          <cell r="F732">
            <v>55382</v>
          </cell>
          <cell r="G732">
            <v>57000</v>
          </cell>
          <cell r="H732">
            <v>59641</v>
          </cell>
          <cell r="I732">
            <v>76220</v>
          </cell>
        </row>
        <row r="733">
          <cell r="A733" t="str">
            <v>71/6/2</v>
          </cell>
          <cell r="B733" t="str">
            <v>Горелка САИПА-165, шт</v>
          </cell>
          <cell r="E733">
            <v>21878</v>
          </cell>
          <cell r="F733">
            <v>22752</v>
          </cell>
          <cell r="G733">
            <v>23417</v>
          </cell>
          <cell r="H733">
            <v>24506</v>
          </cell>
          <cell r="I733">
            <v>31318</v>
          </cell>
        </row>
        <row r="734">
          <cell r="A734" t="str">
            <v>71/6/3</v>
          </cell>
          <cell r="B734" t="str">
            <v>Горелка САИПА-220, шт</v>
          </cell>
          <cell r="E734">
            <v>21878</v>
          </cell>
          <cell r="F734">
            <v>22752</v>
          </cell>
          <cell r="G734">
            <v>23417</v>
          </cell>
          <cell r="H734">
            <v>24506</v>
          </cell>
          <cell r="I734">
            <v>31318</v>
          </cell>
        </row>
        <row r="735">
          <cell r="A735" t="str">
            <v>71/6/75</v>
          </cell>
          <cell r="B735" t="str">
            <v>Горелка САИПА-350, 3м</v>
          </cell>
          <cell r="E735">
            <v>35193</v>
          </cell>
          <cell r="F735">
            <v>36601</v>
          </cell>
          <cell r="G735">
            <v>37671</v>
          </cell>
          <cell r="H735">
            <v>39416</v>
          </cell>
          <cell r="I735">
            <v>50374</v>
          </cell>
        </row>
        <row r="736">
          <cell r="A736" t="str">
            <v>71/6/76</v>
          </cell>
          <cell r="B736" t="str">
            <v>Горелка САИПА-350, 5м</v>
          </cell>
          <cell r="E736">
            <v>49564</v>
          </cell>
          <cell r="F736">
            <v>51547</v>
          </cell>
          <cell r="G736">
            <v>53053</v>
          </cell>
          <cell r="H736">
            <v>55512</v>
          </cell>
          <cell r="I736">
            <v>70945</v>
          </cell>
        </row>
        <row r="737">
          <cell r="A737" t="str">
            <v>71/6/77</v>
          </cell>
          <cell r="B737" t="str">
            <v>Горелка САИПА-500, 3м</v>
          </cell>
          <cell r="E737">
            <v>60805</v>
          </cell>
          <cell r="F737">
            <v>63238</v>
          </cell>
          <cell r="G737">
            <v>65086</v>
          </cell>
          <cell r="H737">
            <v>68102</v>
          </cell>
          <cell r="I737">
            <v>87035</v>
          </cell>
        </row>
        <row r="738">
          <cell r="A738" t="str">
            <v>71/6/78</v>
          </cell>
          <cell r="B738" t="str">
            <v>Горелка САИПА-500, 5м</v>
          </cell>
          <cell r="E738">
            <v>85848</v>
          </cell>
          <cell r="F738">
            <v>89282</v>
          </cell>
          <cell r="G738">
            <v>91891</v>
          </cell>
          <cell r="H738">
            <v>96150</v>
          </cell>
          <cell r="I738">
            <v>122881</v>
          </cell>
        </row>
        <row r="739">
          <cell r="A739" t="str">
            <v>71/6/82</v>
          </cell>
          <cell r="B739" t="str">
            <v>Держатель электрода для САИПА-350</v>
          </cell>
          <cell r="E739">
            <v>854</v>
          </cell>
          <cell r="F739">
            <v>888</v>
          </cell>
          <cell r="G739">
            <v>914</v>
          </cell>
          <cell r="H739">
            <v>956</v>
          </cell>
          <cell r="I739">
            <v>1222</v>
          </cell>
        </row>
        <row r="740">
          <cell r="A740" t="str">
            <v>71/6/83</v>
          </cell>
          <cell r="B740" t="str">
            <v>Держатель электрода для САИПА-500</v>
          </cell>
          <cell r="E740">
            <v>3083</v>
          </cell>
          <cell r="F740">
            <v>3206</v>
          </cell>
          <cell r="G740">
            <v>3300</v>
          </cell>
          <cell r="H740">
            <v>3453</v>
          </cell>
          <cell r="I740">
            <v>4413</v>
          </cell>
        </row>
        <row r="741">
          <cell r="A741" t="str">
            <v>71/6/84</v>
          </cell>
          <cell r="B741" t="str">
            <v>Диффузор для САИПА-350</v>
          </cell>
          <cell r="E741">
            <v>142</v>
          </cell>
          <cell r="F741">
            <v>148</v>
          </cell>
          <cell r="G741">
            <v>153</v>
          </cell>
          <cell r="H741">
            <v>159</v>
          </cell>
          <cell r="I741">
            <v>204</v>
          </cell>
        </row>
        <row r="742">
          <cell r="A742" t="str">
            <v>71/6/85</v>
          </cell>
          <cell r="B742" t="str">
            <v>Диффузор для САИПА-500</v>
          </cell>
          <cell r="E742">
            <v>711</v>
          </cell>
          <cell r="F742">
            <v>740</v>
          </cell>
          <cell r="G742">
            <v>762</v>
          </cell>
          <cell r="H742">
            <v>797</v>
          </cell>
          <cell r="I742">
            <v>1018</v>
          </cell>
        </row>
        <row r="743">
          <cell r="A743" t="str">
            <v>71/6/4</v>
          </cell>
          <cell r="B743" t="str">
            <v>Кабель с клеммой заземления 25 кв.мм, шт</v>
          </cell>
          <cell r="E743">
            <v>6566</v>
          </cell>
          <cell r="F743">
            <v>6826</v>
          </cell>
          <cell r="G743">
            <v>7026</v>
          </cell>
          <cell r="H743">
            <v>7352</v>
          </cell>
          <cell r="I743">
            <v>9396</v>
          </cell>
        </row>
        <row r="744">
          <cell r="A744" t="str">
            <v>71/6/42</v>
          </cell>
          <cell r="B744" t="str">
            <v>Кабель с клеммой заземления 25 кв.мм, шт</v>
          </cell>
          <cell r="E744">
            <v>4571</v>
          </cell>
          <cell r="F744">
            <v>4757</v>
          </cell>
          <cell r="G744">
            <v>4892</v>
          </cell>
          <cell r="H744">
            <v>5120</v>
          </cell>
          <cell r="I744">
            <v>6544</v>
          </cell>
        </row>
        <row r="745">
          <cell r="A745" t="str">
            <v>71/6/43</v>
          </cell>
          <cell r="B745" t="str">
            <v>Кабель с клеммой заземления 36 кв.мм, шт</v>
          </cell>
          <cell r="E745">
            <v>4999</v>
          </cell>
          <cell r="F745">
            <v>5199</v>
          </cell>
          <cell r="G745">
            <v>5352</v>
          </cell>
          <cell r="H745">
            <v>5599</v>
          </cell>
          <cell r="I745">
            <v>7155</v>
          </cell>
        </row>
        <row r="746">
          <cell r="A746" t="str">
            <v>71/6/44</v>
          </cell>
          <cell r="B746" t="str">
            <v>Кабель с электрододержателем 25 кв.мм, 3 м, шт</v>
          </cell>
          <cell r="E746">
            <v>7533</v>
          </cell>
          <cell r="F746">
            <v>7835</v>
          </cell>
          <cell r="G746">
            <v>8063</v>
          </cell>
          <cell r="H746">
            <v>8435</v>
          </cell>
          <cell r="I746">
            <v>10781</v>
          </cell>
        </row>
        <row r="747">
          <cell r="A747" t="str">
            <v>71/6/5</v>
          </cell>
          <cell r="B747" t="str">
            <v>Кабель с электрододержателем 36 кв.мм, 2м, шт</v>
          </cell>
          <cell r="E747">
            <v>7212</v>
          </cell>
          <cell r="F747">
            <v>7500</v>
          </cell>
          <cell r="G747">
            <v>7724</v>
          </cell>
          <cell r="H747">
            <v>8082</v>
          </cell>
          <cell r="I747">
            <v>10326</v>
          </cell>
        </row>
        <row r="748">
          <cell r="A748" t="str">
            <v>71/6/12</v>
          </cell>
          <cell r="B748" t="str">
            <v>Кабель с электрододержателем 36 кв.мм, 5м, шт</v>
          </cell>
          <cell r="E748">
            <v>13945</v>
          </cell>
          <cell r="F748">
            <v>14503</v>
          </cell>
          <cell r="G748">
            <v>14927</v>
          </cell>
          <cell r="H748">
            <v>15619</v>
          </cell>
          <cell r="I748">
            <v>19960</v>
          </cell>
        </row>
        <row r="749">
          <cell r="A749" t="str">
            <v>71/6/89</v>
          </cell>
          <cell r="B749" t="str">
            <v>Переходник для вентильной горелки TIG</v>
          </cell>
          <cell r="E749">
            <v>474</v>
          </cell>
          <cell r="F749">
            <v>493</v>
          </cell>
          <cell r="G749">
            <v>508</v>
          </cell>
          <cell r="H749">
            <v>531</v>
          </cell>
          <cell r="I749">
            <v>679</v>
          </cell>
        </row>
        <row r="750">
          <cell r="A750" t="str">
            <v>71/6/52</v>
          </cell>
          <cell r="B750" t="str">
            <v>Перчатки спилковые П-1, шт</v>
          </cell>
          <cell r="E750">
            <v>753</v>
          </cell>
          <cell r="F750">
            <v>786</v>
          </cell>
          <cell r="G750">
            <v>809</v>
          </cell>
          <cell r="H750">
            <v>846</v>
          </cell>
          <cell r="I750">
            <v>1079</v>
          </cell>
        </row>
        <row r="751">
          <cell r="A751" t="str">
            <v>71/6/51</v>
          </cell>
          <cell r="B751" t="str">
            <v>Перчатки спилковые П-10СП Ресанта, шт</v>
          </cell>
          <cell r="E751">
            <v>1883</v>
          </cell>
          <cell r="F751">
            <v>1958</v>
          </cell>
          <cell r="G751">
            <v>2013</v>
          </cell>
          <cell r="H751">
            <v>2111</v>
          </cell>
          <cell r="I751">
            <v>2695</v>
          </cell>
        </row>
        <row r="752">
          <cell r="A752" t="str">
            <v>71/6/59</v>
          </cell>
          <cell r="B752" t="str">
            <v>Плазменная горелка для ИПР-100 6м, шт</v>
          </cell>
          <cell r="E752">
            <v>64542</v>
          </cell>
          <cell r="F752">
            <v>67123</v>
          </cell>
          <cell r="G752">
            <v>69085</v>
          </cell>
          <cell r="H752">
            <v>72289</v>
          </cell>
          <cell r="I752">
            <v>92385</v>
          </cell>
        </row>
        <row r="753">
          <cell r="A753" t="str">
            <v>71/6/6</v>
          </cell>
          <cell r="B753" t="str">
            <v>Плазменная горелка для ИПР-25, ИПР-40, шт</v>
          </cell>
          <cell r="E753">
            <v>49230</v>
          </cell>
          <cell r="F753">
            <v>51197</v>
          </cell>
          <cell r="G753">
            <v>52694</v>
          </cell>
          <cell r="H753">
            <v>55135</v>
          </cell>
          <cell r="I753">
            <v>70463</v>
          </cell>
        </row>
        <row r="754">
          <cell r="A754" t="str">
            <v>71/6/54</v>
          </cell>
          <cell r="B754" t="str">
            <v>Редуктор с подогревом (САИПА 250,350,500), шт</v>
          </cell>
          <cell r="E754">
            <v>11295</v>
          </cell>
          <cell r="F754">
            <v>11746</v>
          </cell>
          <cell r="G754">
            <v>12090</v>
          </cell>
          <cell r="H754">
            <v>12648</v>
          </cell>
          <cell r="I754">
            <v>16165</v>
          </cell>
        </row>
        <row r="755">
          <cell r="A755" t="str">
            <v>71/6/40</v>
          </cell>
          <cell r="B755" t="str">
            <v>Ролик 0,6-0,8 с наконечником 0,6 мм и 0,8 мм для САИПА серии LSD, шт</v>
          </cell>
          <cell r="E755">
            <v>2153</v>
          </cell>
          <cell r="F755">
            <v>2241</v>
          </cell>
          <cell r="G755">
            <v>2306</v>
          </cell>
          <cell r="H755">
            <v>2413</v>
          </cell>
          <cell r="I755">
            <v>3082</v>
          </cell>
        </row>
        <row r="756">
          <cell r="A756" t="str">
            <v>71/6/57</v>
          </cell>
          <cell r="B756" t="str">
            <v>Ролик 1,0-1,2 для порошковой проволоки для САИПА-350,САИПА-500 (комп. 2 шт.), шт</v>
          </cell>
          <cell r="E756">
            <v>5380</v>
          </cell>
          <cell r="F756">
            <v>5594</v>
          </cell>
          <cell r="G756">
            <v>5757</v>
          </cell>
          <cell r="H756">
            <v>6022</v>
          </cell>
          <cell r="I756">
            <v>7699</v>
          </cell>
        </row>
        <row r="757">
          <cell r="A757" t="str">
            <v>71/6/58</v>
          </cell>
          <cell r="B757" t="str">
            <v>Ролик 1,2-1,6 для порошковой проволоки для САИПА-350,САИПА-500 (комп. 2 шт.), шт</v>
          </cell>
          <cell r="E757">
            <v>5380</v>
          </cell>
          <cell r="F757">
            <v>5594</v>
          </cell>
          <cell r="G757">
            <v>5757</v>
          </cell>
          <cell r="H757">
            <v>6022</v>
          </cell>
          <cell r="I757">
            <v>7699</v>
          </cell>
        </row>
        <row r="758">
          <cell r="A758" t="str">
            <v>71/6/41</v>
          </cell>
          <cell r="B758" t="str">
            <v>Ролик 1-1,2 с наконечником 1 мм и 1,2 мм для САИПА серии LSD, шт</v>
          </cell>
          <cell r="E758">
            <v>2688</v>
          </cell>
          <cell r="F758">
            <v>2795</v>
          </cell>
          <cell r="G758">
            <v>2878</v>
          </cell>
          <cell r="H758">
            <v>3013</v>
          </cell>
          <cell r="I758">
            <v>3849</v>
          </cell>
        </row>
        <row r="759">
          <cell r="A759" t="str">
            <v>71/6/62</v>
          </cell>
          <cell r="B759" t="str">
            <v>Ролик в подающем устройстве с U канавкой для AL 08,/1,0 для САИПА-200,220,220 Синергия, шт</v>
          </cell>
          <cell r="E759">
            <v>2799</v>
          </cell>
          <cell r="F759">
            <v>2911</v>
          </cell>
          <cell r="G759">
            <v>2995</v>
          </cell>
          <cell r="H759">
            <v>3134</v>
          </cell>
          <cell r="I759">
            <v>4006</v>
          </cell>
        </row>
        <row r="760">
          <cell r="A760" t="str">
            <v>71/6/63</v>
          </cell>
          <cell r="B760" t="str">
            <v>Ролик в подающем устройстве с U канавкой для AL 1,0/1,2 для САИПА-200,220,220 Синергия, шт</v>
          </cell>
          <cell r="E760">
            <v>3171</v>
          </cell>
          <cell r="F760">
            <v>3302</v>
          </cell>
          <cell r="G760">
            <v>3395</v>
          </cell>
          <cell r="H760">
            <v>3553</v>
          </cell>
          <cell r="I760">
            <v>4542</v>
          </cell>
        </row>
        <row r="761">
          <cell r="A761" t="str">
            <v>71/6/64</v>
          </cell>
          <cell r="B761" t="str">
            <v>Ролик в подающем устройстве с U канавкой для AL 1,0/1,2 для САИПА-250, шт</v>
          </cell>
          <cell r="E761">
            <v>4896</v>
          </cell>
          <cell r="F761">
            <v>5092</v>
          </cell>
          <cell r="G761">
            <v>5241</v>
          </cell>
          <cell r="H761">
            <v>5482</v>
          </cell>
          <cell r="I761">
            <v>7006</v>
          </cell>
        </row>
        <row r="762">
          <cell r="A762" t="str">
            <v>71/6/65</v>
          </cell>
          <cell r="B762" t="str">
            <v>Ролик в подающем устройстве с U канавкой для AL 1,0/1,2 для САИПА-350,500, шт</v>
          </cell>
          <cell r="E762">
            <v>4896</v>
          </cell>
          <cell r="F762">
            <v>5092</v>
          </cell>
          <cell r="G762">
            <v>5241</v>
          </cell>
          <cell r="H762">
            <v>5482</v>
          </cell>
          <cell r="I762">
            <v>7006</v>
          </cell>
        </row>
        <row r="763">
          <cell r="A763" t="str">
            <v>71/6/74</v>
          </cell>
          <cell r="B763" t="str">
            <v>Сварочная горелка Spool Gun для САИПА-220 Синергия, шт</v>
          </cell>
          <cell r="E763">
            <v>66402</v>
          </cell>
          <cell r="F763">
            <v>69058</v>
          </cell>
          <cell r="G763">
            <v>71076</v>
          </cell>
          <cell r="H763">
            <v>74370</v>
          </cell>
          <cell r="I763">
            <v>95046</v>
          </cell>
        </row>
        <row r="764">
          <cell r="A764" t="str">
            <v>71/6/53</v>
          </cell>
          <cell r="B764" t="str">
            <v>Сварочная проволока Ресанта СВ-08Г2С, Ф0,8 мм Катушка 5кг., шт</v>
          </cell>
          <cell r="E764">
            <v>8143</v>
          </cell>
          <cell r="F764">
            <v>8469</v>
          </cell>
          <cell r="G764">
            <v>8716</v>
          </cell>
          <cell r="H764">
            <v>9120</v>
          </cell>
          <cell r="I764">
            <v>11655</v>
          </cell>
        </row>
        <row r="765">
          <cell r="A765" t="str">
            <v>71/6/50</v>
          </cell>
          <cell r="B765" t="str">
            <v>Сварочные краги СК-1, шт</v>
          </cell>
          <cell r="E765">
            <v>1223</v>
          </cell>
          <cell r="F765">
            <v>1274</v>
          </cell>
          <cell r="G765">
            <v>1311</v>
          </cell>
          <cell r="H765">
            <v>1372</v>
          </cell>
          <cell r="I765">
            <v>1752</v>
          </cell>
        </row>
        <row r="766">
          <cell r="A766" t="str">
            <v>71/6/49</v>
          </cell>
          <cell r="B766" t="str">
            <v>Сварочные краги СК-10КП Ресанта, шт</v>
          </cell>
          <cell r="E766">
            <v>2688</v>
          </cell>
          <cell r="F766">
            <v>2795</v>
          </cell>
          <cell r="G766">
            <v>2878</v>
          </cell>
          <cell r="H766">
            <v>3013</v>
          </cell>
          <cell r="I766">
            <v>3849</v>
          </cell>
        </row>
        <row r="767">
          <cell r="A767" t="str">
            <v>71/6/66</v>
          </cell>
          <cell r="B767" t="str">
            <v>Сварочный наконечник 1,0 для сварки AL (для проволоки 0,8) для САИПА-200,220,220 Синергия, шт</v>
          </cell>
          <cell r="E767">
            <v>213</v>
          </cell>
          <cell r="F767">
            <v>222</v>
          </cell>
          <cell r="G767">
            <v>228</v>
          </cell>
          <cell r="H767">
            <v>239</v>
          </cell>
          <cell r="I767">
            <v>306</v>
          </cell>
        </row>
        <row r="768">
          <cell r="A768" t="str">
            <v>71/6/72</v>
          </cell>
          <cell r="B768" t="str">
            <v>Сварочный наконечник 1,0 для сварки AL (для проволоки 0,8) для САИПА-250, шт</v>
          </cell>
          <cell r="E768">
            <v>427</v>
          </cell>
          <cell r="F768">
            <v>444</v>
          </cell>
          <cell r="G768">
            <v>457</v>
          </cell>
          <cell r="H768">
            <v>478</v>
          </cell>
          <cell r="I768">
            <v>611</v>
          </cell>
        </row>
        <row r="769">
          <cell r="A769" t="str">
            <v>71/6/67</v>
          </cell>
          <cell r="B769" t="str">
            <v>Сварочный наконечник 1,2 для сварки AL (для проволоки 1,0) для САИПА-200,220,220 Синергия,350, шт</v>
          </cell>
          <cell r="E769">
            <v>213</v>
          </cell>
          <cell r="F769">
            <v>222</v>
          </cell>
          <cell r="G769">
            <v>228</v>
          </cell>
          <cell r="H769">
            <v>239</v>
          </cell>
          <cell r="I769">
            <v>306</v>
          </cell>
        </row>
        <row r="770">
          <cell r="A770" t="str">
            <v>71/6/69</v>
          </cell>
          <cell r="B770" t="str">
            <v>Сварочный наконечник 1,2 для сварки AL (для проволоки 1,0) для САИПА-250, шт</v>
          </cell>
          <cell r="E770">
            <v>213</v>
          </cell>
          <cell r="F770">
            <v>222</v>
          </cell>
          <cell r="G770">
            <v>228</v>
          </cell>
          <cell r="H770">
            <v>239</v>
          </cell>
          <cell r="I770">
            <v>306</v>
          </cell>
        </row>
        <row r="771">
          <cell r="A771" t="str">
            <v>71/6/68</v>
          </cell>
          <cell r="B771" t="str">
            <v>Сварочный наконечник 1,2 для сварки AL (для проволоки 1,0) для САИПА-500, шт</v>
          </cell>
          <cell r="E771">
            <v>427</v>
          </cell>
          <cell r="F771">
            <v>444</v>
          </cell>
          <cell r="G771">
            <v>457</v>
          </cell>
          <cell r="H771">
            <v>478</v>
          </cell>
          <cell r="I771">
            <v>611</v>
          </cell>
        </row>
        <row r="772">
          <cell r="A772" t="str">
            <v>71/6/45</v>
          </cell>
          <cell r="B772" t="str">
            <v>Система жидкостного охлаждения СО-6, 6л, шт</v>
          </cell>
          <cell r="E772">
            <v>150600</v>
          </cell>
          <cell r="F772">
            <v>156626</v>
          </cell>
          <cell r="G772">
            <v>161202</v>
          </cell>
          <cell r="H772">
            <v>168669</v>
          </cell>
          <cell r="I772">
            <v>215564</v>
          </cell>
        </row>
        <row r="773">
          <cell r="A773" t="str">
            <v>71/6/55</v>
          </cell>
          <cell r="B773" t="str">
            <v>Сопло для ИПР-100, шт</v>
          </cell>
          <cell r="E773">
            <v>874</v>
          </cell>
          <cell r="F773">
            <v>907</v>
          </cell>
          <cell r="G773">
            <v>935</v>
          </cell>
          <cell r="H773">
            <v>977</v>
          </cell>
          <cell r="I773">
            <v>1249</v>
          </cell>
        </row>
        <row r="774">
          <cell r="A774" t="str">
            <v>71/6/9</v>
          </cell>
          <cell r="B774" t="str">
            <v>Сопло для ИПР-40, шт</v>
          </cell>
          <cell r="E774">
            <v>1138</v>
          </cell>
          <cell r="F774">
            <v>1184</v>
          </cell>
          <cell r="G774">
            <v>1218</v>
          </cell>
          <cell r="H774">
            <v>1275</v>
          </cell>
          <cell r="I774">
            <v>1629</v>
          </cell>
        </row>
        <row r="775">
          <cell r="A775" t="str">
            <v>71/6/10</v>
          </cell>
          <cell r="B775" t="str">
            <v>Сопло для ИПР-40К, шт</v>
          </cell>
          <cell r="E775">
            <v>830</v>
          </cell>
          <cell r="F775">
            <v>863</v>
          </cell>
          <cell r="G775">
            <v>889</v>
          </cell>
          <cell r="H775">
            <v>930</v>
          </cell>
          <cell r="I775">
            <v>1188</v>
          </cell>
        </row>
        <row r="776">
          <cell r="A776" t="str">
            <v>71/6/79</v>
          </cell>
          <cell r="B776" t="str">
            <v>Сопло для САИПА-350</v>
          </cell>
          <cell r="E776">
            <v>1945</v>
          </cell>
          <cell r="F776">
            <v>2022</v>
          </cell>
          <cell r="G776">
            <v>2081</v>
          </cell>
          <cell r="H776">
            <v>2178</v>
          </cell>
          <cell r="I776">
            <v>2783</v>
          </cell>
        </row>
        <row r="777">
          <cell r="A777" t="str">
            <v>71/6/80</v>
          </cell>
          <cell r="B777" t="str">
            <v>Сопло для САИПА-500</v>
          </cell>
          <cell r="E777">
            <v>4032</v>
          </cell>
          <cell r="F777">
            <v>4193</v>
          </cell>
          <cell r="G777">
            <v>4315</v>
          </cell>
          <cell r="H777">
            <v>4515</v>
          </cell>
          <cell r="I777">
            <v>5771</v>
          </cell>
        </row>
        <row r="778">
          <cell r="A778" t="str">
            <v>71/6/61</v>
          </cell>
          <cell r="B778" t="str">
            <v>Тефлоновый канал 3,5м (красный, 1,0-1,2мм) для САИПА, шт</v>
          </cell>
          <cell r="E778">
            <v>5108</v>
          </cell>
          <cell r="F778">
            <v>5313</v>
          </cell>
          <cell r="G778">
            <v>5468</v>
          </cell>
          <cell r="H778">
            <v>5721</v>
          </cell>
          <cell r="I778">
            <v>7312</v>
          </cell>
        </row>
        <row r="779">
          <cell r="A779" t="str">
            <v>71/6/60</v>
          </cell>
          <cell r="B779" t="str">
            <v>Тефлоновый канал 3,5м (синий, 0,8-1,0мм) для САИПА, шт</v>
          </cell>
          <cell r="E779">
            <v>4841</v>
          </cell>
          <cell r="F779">
            <v>5036</v>
          </cell>
          <cell r="G779">
            <v>5185</v>
          </cell>
          <cell r="H779">
            <v>5422</v>
          </cell>
          <cell r="I779">
            <v>6932</v>
          </cell>
        </row>
        <row r="780">
          <cell r="A780" t="str">
            <v>71/6/56</v>
          </cell>
          <cell r="B780" t="str">
            <v>Электрод для ИПР-100, шт</v>
          </cell>
          <cell r="E780">
            <v>953</v>
          </cell>
          <cell r="F780">
            <v>990</v>
          </cell>
          <cell r="G780">
            <v>1018</v>
          </cell>
          <cell r="H780">
            <v>1070</v>
          </cell>
          <cell r="I780">
            <v>1365</v>
          </cell>
        </row>
        <row r="781">
          <cell r="A781" t="str">
            <v>71/6/8</v>
          </cell>
          <cell r="B781" t="str">
            <v>Электрод для ИПР-40К, шт</v>
          </cell>
          <cell r="E781">
            <v>897</v>
          </cell>
          <cell r="F781">
            <v>930</v>
          </cell>
          <cell r="G781">
            <v>958</v>
          </cell>
          <cell r="H781">
            <v>1004</v>
          </cell>
          <cell r="I781">
            <v>1283</v>
          </cell>
        </row>
        <row r="782">
          <cell r="A782" t="str">
            <v>71/6/81</v>
          </cell>
          <cell r="B782" t="str">
            <v>Электрод для САИПА-350, 500</v>
          </cell>
          <cell r="E782">
            <v>427</v>
          </cell>
          <cell r="F782">
            <v>444</v>
          </cell>
          <cell r="G782">
            <v>457</v>
          </cell>
          <cell r="H782">
            <v>478</v>
          </cell>
          <cell r="I782">
            <v>611</v>
          </cell>
        </row>
        <row r="783">
          <cell r="A783" t="str">
            <v>71/6/48</v>
          </cell>
          <cell r="B783" t="str">
            <v>Электрод Ресанта МР-3 Ф2,0 Пачка 1 кг, шт</v>
          </cell>
          <cell r="E783">
            <v>1625</v>
          </cell>
          <cell r="F783">
            <v>1689</v>
          </cell>
          <cell r="G783">
            <v>1739</v>
          </cell>
          <cell r="H783">
            <v>1820</v>
          </cell>
          <cell r="I783">
            <v>2325</v>
          </cell>
        </row>
        <row r="784">
          <cell r="A784" t="str">
            <v>71/6/22</v>
          </cell>
          <cell r="B784" t="str">
            <v>Электрод Ресанта МР-3 Ф2,5 Пачка 1 кг, шт</v>
          </cell>
          <cell r="E784">
            <v>1415</v>
          </cell>
          <cell r="F784">
            <v>1472</v>
          </cell>
          <cell r="G784">
            <v>1515</v>
          </cell>
          <cell r="H784">
            <v>1585</v>
          </cell>
          <cell r="I784">
            <v>2026</v>
          </cell>
        </row>
        <row r="785">
          <cell r="A785" t="str">
            <v>71/6/19</v>
          </cell>
          <cell r="B785" t="str">
            <v>Электрод Ресанта МР-3 Ф2,5 Пачка 3 кг, шт</v>
          </cell>
          <cell r="E785">
            <v>4166</v>
          </cell>
          <cell r="F785">
            <v>4333</v>
          </cell>
          <cell r="G785">
            <v>4459</v>
          </cell>
          <cell r="H785">
            <v>4666</v>
          </cell>
          <cell r="I785">
            <v>5964</v>
          </cell>
        </row>
        <row r="786">
          <cell r="A786" t="str">
            <v>71/6/20</v>
          </cell>
          <cell r="B786" t="str">
            <v>Электрод Ресанта МР-3 Ф3,0 Пачка 1 кг, шт</v>
          </cell>
          <cell r="E786">
            <v>1338</v>
          </cell>
          <cell r="F786">
            <v>1392</v>
          </cell>
          <cell r="G786">
            <v>1432</v>
          </cell>
          <cell r="H786">
            <v>1499</v>
          </cell>
          <cell r="I786">
            <v>1915</v>
          </cell>
        </row>
        <row r="787">
          <cell r="A787" t="str">
            <v>71/6/21</v>
          </cell>
          <cell r="B787" t="str">
            <v>Электрод Ресанта МР-3 Ф3,0 Пачка 3 кг, шт</v>
          </cell>
          <cell r="E787">
            <v>3562</v>
          </cell>
          <cell r="F787">
            <v>3705</v>
          </cell>
          <cell r="G787">
            <v>3813</v>
          </cell>
          <cell r="H787">
            <v>3989</v>
          </cell>
          <cell r="I787">
            <v>5099</v>
          </cell>
        </row>
        <row r="788">
          <cell r="A788" t="str">
            <v>71/6/24</v>
          </cell>
          <cell r="B788" t="str">
            <v>Электрод Ресанта МР-3 Ф4,0 Пачка 1 кг, шт</v>
          </cell>
          <cell r="E788">
            <v>1188</v>
          </cell>
          <cell r="F788">
            <v>1236</v>
          </cell>
          <cell r="G788">
            <v>1272</v>
          </cell>
          <cell r="H788">
            <v>1331</v>
          </cell>
          <cell r="I788">
            <v>1701</v>
          </cell>
        </row>
        <row r="789">
          <cell r="A789" t="str">
            <v>71/6/25</v>
          </cell>
          <cell r="B789" t="str">
            <v>Электрод Ресанта МР-3 Ф4,0 Пачка 3 кг, шт</v>
          </cell>
          <cell r="E789">
            <v>3631</v>
          </cell>
          <cell r="F789">
            <v>3776</v>
          </cell>
          <cell r="G789">
            <v>3887</v>
          </cell>
          <cell r="H789">
            <v>4067</v>
          </cell>
          <cell r="I789">
            <v>5198</v>
          </cell>
        </row>
        <row r="790">
          <cell r="A790" t="str">
            <v>71/6/23</v>
          </cell>
          <cell r="B790" t="str">
            <v>Электрод Ресанта МР-3 Ф5,0 Пачка 0,8 кг, шт</v>
          </cell>
          <cell r="E790">
            <v>622</v>
          </cell>
          <cell r="F790">
            <v>647</v>
          </cell>
          <cell r="G790">
            <v>666</v>
          </cell>
          <cell r="H790">
            <v>697</v>
          </cell>
          <cell r="I790">
            <v>891</v>
          </cell>
        </row>
        <row r="791">
          <cell r="A791" t="str">
            <v>71/6/18</v>
          </cell>
          <cell r="B791" t="str">
            <v>Электрод Ресанта МР-3 Ф5,0 Пачка 3 кг, шт</v>
          </cell>
          <cell r="E791">
            <v>2181</v>
          </cell>
          <cell r="F791">
            <v>2269</v>
          </cell>
          <cell r="G791">
            <v>2335</v>
          </cell>
          <cell r="H791">
            <v>2443</v>
          </cell>
          <cell r="I791">
            <v>3122</v>
          </cell>
        </row>
        <row r="792">
          <cell r="A792" t="str">
            <v>71/6/34</v>
          </cell>
          <cell r="B792" t="str">
            <v>Электрод Ресанта ПРО-46, Ф2,5 Пачка 1кг, шт</v>
          </cell>
          <cell r="E792">
            <v>1590</v>
          </cell>
          <cell r="F792">
            <v>1654</v>
          </cell>
          <cell r="G792">
            <v>1702</v>
          </cell>
          <cell r="H792">
            <v>1780</v>
          </cell>
          <cell r="I792">
            <v>2276</v>
          </cell>
        </row>
        <row r="793">
          <cell r="A793" t="str">
            <v>71/6/36</v>
          </cell>
          <cell r="B793" t="str">
            <v>Электрод Ресанта ПРО-46, Ф3,0 Пачка 1кг, шт</v>
          </cell>
          <cell r="E793">
            <v>1556</v>
          </cell>
          <cell r="F793">
            <v>1618</v>
          </cell>
          <cell r="G793">
            <v>1666</v>
          </cell>
          <cell r="H793">
            <v>1743</v>
          </cell>
          <cell r="I793">
            <v>2227</v>
          </cell>
        </row>
        <row r="794">
          <cell r="A794" t="str">
            <v>71/6/37</v>
          </cell>
          <cell r="B794" t="str">
            <v>Электрод Ресанта ПРО-46, Ф3,0 Пачка 3кг, шт</v>
          </cell>
          <cell r="E794">
            <v>4563</v>
          </cell>
          <cell r="F794">
            <v>4745</v>
          </cell>
          <cell r="G794">
            <v>4884</v>
          </cell>
          <cell r="H794">
            <v>5110</v>
          </cell>
          <cell r="I794">
            <v>6531</v>
          </cell>
        </row>
        <row r="795">
          <cell r="A795" t="str">
            <v>71/6/39</v>
          </cell>
          <cell r="B795" t="str">
            <v>Электрод Ресанта ПРО-46, Ф4,0 Пачка 3кг, шт</v>
          </cell>
          <cell r="E795">
            <v>4476</v>
          </cell>
          <cell r="F795">
            <v>4655</v>
          </cell>
          <cell r="G795">
            <v>4791</v>
          </cell>
          <cell r="H795">
            <v>5013</v>
          </cell>
          <cell r="I795">
            <v>6407</v>
          </cell>
        </row>
        <row r="797">
          <cell r="A797" t="str">
            <v>71/1/18</v>
          </cell>
          <cell r="B797" t="str">
            <v>Аккумулятор ДА 18-2Li (для GET18-2 Li) SAF, шт</v>
          </cell>
          <cell r="E797">
            <v>14336</v>
          </cell>
          <cell r="F797">
            <v>14913</v>
          </cell>
          <cell r="G797">
            <v>15350</v>
          </cell>
          <cell r="H797">
            <v>16056</v>
          </cell>
          <cell r="I797">
            <v>20523</v>
          </cell>
        </row>
        <row r="798">
          <cell r="A798" t="str">
            <v>71/1/21</v>
          </cell>
          <cell r="B798" t="str">
            <v>Аккумулятор ДА 18-2Li (для GET18-2 Li, ЭТ-20-2ЛИ) HLN, шт</v>
          </cell>
          <cell r="E798">
            <v>13234</v>
          </cell>
          <cell r="F798">
            <v>13764</v>
          </cell>
          <cell r="G798">
            <v>14164</v>
          </cell>
          <cell r="H798">
            <v>14820</v>
          </cell>
          <cell r="I798">
            <v>18941</v>
          </cell>
        </row>
        <row r="799">
          <cell r="A799" t="str">
            <v>71/1/17</v>
          </cell>
          <cell r="B799" t="str">
            <v>Аккумулятор ДА 36-4Li (для CLM-36 Li,GET36-3 Li,GET36-4 Li) SAF, шт</v>
          </cell>
          <cell r="E799">
            <v>53089</v>
          </cell>
          <cell r="F799">
            <v>55214</v>
          </cell>
          <cell r="G799">
            <v>56828</v>
          </cell>
          <cell r="H799">
            <v>59460</v>
          </cell>
          <cell r="I799">
            <v>75989</v>
          </cell>
        </row>
        <row r="800">
          <cell r="A800" t="str">
            <v>71/1/13</v>
          </cell>
          <cell r="B800" t="str">
            <v>Головка с леской ETH-1000 для GET-1000S SAF, шт</v>
          </cell>
          <cell r="E800">
            <v>2688</v>
          </cell>
          <cell r="F800">
            <v>2795</v>
          </cell>
          <cell r="G800">
            <v>2878</v>
          </cell>
          <cell r="H800">
            <v>3013</v>
          </cell>
          <cell r="I800">
            <v>3849</v>
          </cell>
        </row>
        <row r="801">
          <cell r="A801" t="str">
            <v>71/1/19</v>
          </cell>
          <cell r="B801" t="str">
            <v>Головка с леской ETH-1000 для GET-1000S ZMD, шт</v>
          </cell>
          <cell r="E801">
            <v>1883</v>
          </cell>
          <cell r="F801">
            <v>1958</v>
          </cell>
          <cell r="G801">
            <v>2013</v>
          </cell>
          <cell r="H801">
            <v>2111</v>
          </cell>
          <cell r="I801">
            <v>2695</v>
          </cell>
        </row>
        <row r="802">
          <cell r="A802" t="str">
            <v>71/1/20</v>
          </cell>
          <cell r="B802" t="str">
            <v>Головка с леской ETH-18-2Li для GET-18-2Li SAF, шт</v>
          </cell>
          <cell r="E802">
            <v>1772</v>
          </cell>
          <cell r="F802">
            <v>1846</v>
          </cell>
          <cell r="G802">
            <v>1897</v>
          </cell>
          <cell r="H802">
            <v>1986</v>
          </cell>
          <cell r="I802">
            <v>2539</v>
          </cell>
        </row>
        <row r="803">
          <cell r="A803" t="str">
            <v>71/1/16</v>
          </cell>
          <cell r="B803" t="str">
            <v>Головка с леской ETH-36-4Li для GET-36-3Li,GET-36-4Li SAF, шт</v>
          </cell>
          <cell r="E803">
            <v>2688</v>
          </cell>
          <cell r="F803">
            <v>2795</v>
          </cell>
          <cell r="G803">
            <v>2878</v>
          </cell>
          <cell r="H803">
            <v>3013</v>
          </cell>
          <cell r="I803">
            <v>3849</v>
          </cell>
        </row>
        <row r="804">
          <cell r="A804" t="str">
            <v>71/1/14</v>
          </cell>
          <cell r="B804" t="str">
            <v>Головка с леской ETH-400 для GET-400 ENB, шт</v>
          </cell>
          <cell r="E804">
            <v>1093</v>
          </cell>
          <cell r="F804">
            <v>1135</v>
          </cell>
          <cell r="G804">
            <v>1167</v>
          </cell>
          <cell r="H804">
            <v>1223</v>
          </cell>
          <cell r="I804">
            <v>1561</v>
          </cell>
        </row>
        <row r="805">
          <cell r="A805" t="str">
            <v>71/1/5</v>
          </cell>
          <cell r="B805" t="str">
            <v>Головка с леской ETH-400 для GET-400 SAF, шт</v>
          </cell>
          <cell r="E805">
            <v>1614</v>
          </cell>
          <cell r="F805">
            <v>1679</v>
          </cell>
          <cell r="G805">
            <v>1725</v>
          </cell>
          <cell r="H805">
            <v>1804</v>
          </cell>
          <cell r="I805">
            <v>2308</v>
          </cell>
        </row>
        <row r="806">
          <cell r="A806" t="str">
            <v>71/1/15</v>
          </cell>
          <cell r="B806" t="str">
            <v>Головка с леской ETH-600 для GET-600 ENB, шт</v>
          </cell>
          <cell r="E806">
            <v>1637</v>
          </cell>
          <cell r="F806">
            <v>1702</v>
          </cell>
          <cell r="G806">
            <v>1753</v>
          </cell>
          <cell r="H806">
            <v>1832</v>
          </cell>
          <cell r="I806">
            <v>2342</v>
          </cell>
        </row>
        <row r="807">
          <cell r="A807" t="str">
            <v>71/1/12</v>
          </cell>
          <cell r="B807" t="str">
            <v>Головка с леской ETH-600 для GET-600 SAF, шт</v>
          </cell>
          <cell r="E807">
            <v>1883</v>
          </cell>
          <cell r="F807">
            <v>1958</v>
          </cell>
          <cell r="G807">
            <v>2013</v>
          </cell>
          <cell r="H807">
            <v>2111</v>
          </cell>
          <cell r="I807">
            <v>2695</v>
          </cell>
        </row>
        <row r="808">
          <cell r="A808" t="str">
            <v>71/1/8</v>
          </cell>
          <cell r="B808" t="str">
            <v>Леска R1215 (круг), шт</v>
          </cell>
          <cell r="E808">
            <v>219</v>
          </cell>
          <cell r="F808">
            <v>228</v>
          </cell>
          <cell r="G808">
            <v>233</v>
          </cell>
          <cell r="H808">
            <v>246</v>
          </cell>
          <cell r="I808">
            <v>312</v>
          </cell>
        </row>
        <row r="809">
          <cell r="A809" t="str">
            <v>71/1/9</v>
          </cell>
          <cell r="B809" t="str">
            <v>Леска R2015 (круг), шт</v>
          </cell>
          <cell r="E809">
            <v>326</v>
          </cell>
          <cell r="F809">
            <v>339</v>
          </cell>
          <cell r="G809">
            <v>349</v>
          </cell>
          <cell r="H809">
            <v>367</v>
          </cell>
          <cell r="I809">
            <v>468</v>
          </cell>
        </row>
        <row r="810">
          <cell r="A810" t="str">
            <v>71/1/10</v>
          </cell>
          <cell r="B810" t="str">
            <v>Леска S2015 (звезда), шт</v>
          </cell>
          <cell r="E810">
            <v>326</v>
          </cell>
          <cell r="F810">
            <v>339</v>
          </cell>
          <cell r="G810">
            <v>349</v>
          </cell>
          <cell r="H810">
            <v>367</v>
          </cell>
          <cell r="I810">
            <v>468</v>
          </cell>
        </row>
        <row r="811">
          <cell r="A811" t="str">
            <v>71/1/11</v>
          </cell>
          <cell r="B811" t="str">
            <v>Леска TS2015 (витой квадрат), шт</v>
          </cell>
          <cell r="E811">
            <v>493</v>
          </cell>
          <cell r="F811">
            <v>512</v>
          </cell>
          <cell r="G811">
            <v>530</v>
          </cell>
          <cell r="H811">
            <v>553</v>
          </cell>
          <cell r="I811">
            <v>706</v>
          </cell>
        </row>
        <row r="814">
          <cell r="A814" t="str">
            <v>73/1/3/23</v>
          </cell>
          <cell r="B814" t="str">
            <v>Круг отрезной по металлу 115х1,0х22 мм Вихрь, шт</v>
          </cell>
          <cell r="E814">
            <v>100</v>
          </cell>
          <cell r="F814">
            <v>105</v>
          </cell>
          <cell r="G814">
            <v>107</v>
          </cell>
          <cell r="H814">
            <v>113</v>
          </cell>
          <cell r="I814">
            <v>144</v>
          </cell>
        </row>
        <row r="815">
          <cell r="A815" t="str">
            <v>73/1/3/24</v>
          </cell>
          <cell r="B815" t="str">
            <v>Круг отрезной по металлу 115х1,2х22 мм Вихрь, шт</v>
          </cell>
          <cell r="E815">
            <v>100</v>
          </cell>
          <cell r="F815">
            <v>105</v>
          </cell>
          <cell r="G815">
            <v>107</v>
          </cell>
          <cell r="H815">
            <v>113</v>
          </cell>
          <cell r="I815">
            <v>144</v>
          </cell>
        </row>
        <row r="816">
          <cell r="A816" t="str">
            <v>73/1/3/25</v>
          </cell>
          <cell r="B816" t="str">
            <v>Круг отрезной по металлу 115х1,6х22 мм Вихрь, шт</v>
          </cell>
          <cell r="E816">
            <v>111</v>
          </cell>
          <cell r="F816">
            <v>115</v>
          </cell>
          <cell r="G816">
            <v>118</v>
          </cell>
          <cell r="H816">
            <v>124</v>
          </cell>
          <cell r="I816">
            <v>158</v>
          </cell>
        </row>
        <row r="817">
          <cell r="A817" t="str">
            <v>73/1/3/26</v>
          </cell>
          <cell r="B817" t="str">
            <v>Круг отрезной по металлу 115х2,0х22 мм Вихрь, шт</v>
          </cell>
          <cell r="E817">
            <v>131</v>
          </cell>
          <cell r="F817">
            <v>136</v>
          </cell>
          <cell r="G817">
            <v>140</v>
          </cell>
          <cell r="H817">
            <v>146</v>
          </cell>
          <cell r="I817">
            <v>187</v>
          </cell>
        </row>
        <row r="818">
          <cell r="A818" t="str">
            <v>73/1/3/27</v>
          </cell>
          <cell r="B818" t="str">
            <v>Круг отрезной по металлу 125х1,0х22 мм Вихрь, шт</v>
          </cell>
          <cell r="E818">
            <v>111</v>
          </cell>
          <cell r="F818">
            <v>115</v>
          </cell>
          <cell r="G818">
            <v>118</v>
          </cell>
          <cell r="H818">
            <v>124</v>
          </cell>
          <cell r="I818">
            <v>158</v>
          </cell>
        </row>
        <row r="819">
          <cell r="A819" t="str">
            <v>73/1/3/28</v>
          </cell>
          <cell r="B819" t="str">
            <v>Круг отрезной по металлу 125х1,2х22 мм Вихрь, шт</v>
          </cell>
          <cell r="E819">
            <v>116</v>
          </cell>
          <cell r="F819">
            <v>120</v>
          </cell>
          <cell r="G819">
            <v>124</v>
          </cell>
          <cell r="H819">
            <v>130</v>
          </cell>
          <cell r="I819">
            <v>166</v>
          </cell>
        </row>
        <row r="820">
          <cell r="A820" t="str">
            <v>73/1/3/29</v>
          </cell>
          <cell r="B820" t="str">
            <v>Круг отрезной по металлу 125х1,6х22 мм Вихрь, шт</v>
          </cell>
          <cell r="E820">
            <v>126</v>
          </cell>
          <cell r="F820">
            <v>131</v>
          </cell>
          <cell r="G820">
            <v>134</v>
          </cell>
          <cell r="H820">
            <v>141</v>
          </cell>
          <cell r="I820">
            <v>180</v>
          </cell>
        </row>
        <row r="821">
          <cell r="A821" t="str">
            <v>73/1/3/30</v>
          </cell>
          <cell r="B821" t="str">
            <v>Круг отрезной по металлу 125х2,0х22 мм Вихрь, шт</v>
          </cell>
          <cell r="E821">
            <v>136</v>
          </cell>
          <cell r="F821">
            <v>141</v>
          </cell>
          <cell r="G821">
            <v>145</v>
          </cell>
          <cell r="H821">
            <v>152</v>
          </cell>
          <cell r="I821">
            <v>194</v>
          </cell>
        </row>
        <row r="822">
          <cell r="A822" t="str">
            <v>73/1/3/31</v>
          </cell>
          <cell r="B822" t="str">
            <v>Круг отрезной по металлу 125х2,5х22 мм Вихрь, шт</v>
          </cell>
          <cell r="E822">
            <v>163</v>
          </cell>
          <cell r="F822">
            <v>167</v>
          </cell>
          <cell r="G822">
            <v>172</v>
          </cell>
          <cell r="H822">
            <v>181</v>
          </cell>
          <cell r="I822">
            <v>231</v>
          </cell>
        </row>
        <row r="823">
          <cell r="A823" t="str">
            <v>73/1/3/32</v>
          </cell>
          <cell r="B823" t="str">
            <v>Круг отрезной по металлу 150х1,2х22 мм Вихрь, шт</v>
          </cell>
          <cell r="E823">
            <v>167</v>
          </cell>
          <cell r="F823">
            <v>172</v>
          </cell>
          <cell r="G823">
            <v>177</v>
          </cell>
          <cell r="H823">
            <v>186</v>
          </cell>
          <cell r="I823">
            <v>238</v>
          </cell>
        </row>
        <row r="824">
          <cell r="A824" t="str">
            <v>73/1/3/33</v>
          </cell>
          <cell r="B824" t="str">
            <v>Круг отрезной по металлу 150х1,6х22 мм Вихрь, шт</v>
          </cell>
          <cell r="E824">
            <v>186</v>
          </cell>
          <cell r="F824">
            <v>191</v>
          </cell>
          <cell r="G824">
            <v>200</v>
          </cell>
          <cell r="H824">
            <v>209</v>
          </cell>
          <cell r="I824">
            <v>265</v>
          </cell>
        </row>
        <row r="825">
          <cell r="A825" t="str">
            <v>73/1/3/34</v>
          </cell>
          <cell r="B825" t="str">
            <v>Круг отрезной по металлу 150х2,5х22 мм Вихрь, шт</v>
          </cell>
          <cell r="E825">
            <v>214</v>
          </cell>
          <cell r="F825">
            <v>223</v>
          </cell>
          <cell r="G825">
            <v>228</v>
          </cell>
          <cell r="H825">
            <v>237</v>
          </cell>
          <cell r="I825">
            <v>306</v>
          </cell>
        </row>
        <row r="826">
          <cell r="A826" t="str">
            <v>73/1/3/35</v>
          </cell>
          <cell r="B826" t="str">
            <v>Круг отрезной по металлу 180х1,6х22 мм Вихрь, шт</v>
          </cell>
          <cell r="E826">
            <v>237</v>
          </cell>
          <cell r="F826">
            <v>246</v>
          </cell>
          <cell r="G826">
            <v>256</v>
          </cell>
          <cell r="H826">
            <v>265</v>
          </cell>
          <cell r="I826">
            <v>339</v>
          </cell>
        </row>
        <row r="827">
          <cell r="A827" t="str">
            <v>73/1/3/36</v>
          </cell>
          <cell r="B827" t="str">
            <v>Круг отрезной по металлу 180х2,0х22 мм Вихрь, шт</v>
          </cell>
          <cell r="E827">
            <v>265</v>
          </cell>
          <cell r="F827">
            <v>274</v>
          </cell>
          <cell r="G827">
            <v>284</v>
          </cell>
          <cell r="H827">
            <v>298</v>
          </cell>
          <cell r="I827">
            <v>380</v>
          </cell>
        </row>
        <row r="828">
          <cell r="A828" t="str">
            <v>73/1/3/37</v>
          </cell>
          <cell r="B828" t="str">
            <v>Круг отрезной по металлу 180х2,5х22 мм Вихрь, шт</v>
          </cell>
          <cell r="E828">
            <v>274</v>
          </cell>
          <cell r="F828">
            <v>288</v>
          </cell>
          <cell r="G828">
            <v>293</v>
          </cell>
          <cell r="H828">
            <v>307</v>
          </cell>
          <cell r="I828">
            <v>394</v>
          </cell>
        </row>
        <row r="829">
          <cell r="A829" t="str">
            <v>73/1/3/38</v>
          </cell>
          <cell r="B829" t="str">
            <v>Круг отрезной по металлу 230х2,0х22 мм Вихрь, шт</v>
          </cell>
          <cell r="E829">
            <v>363</v>
          </cell>
          <cell r="F829">
            <v>377</v>
          </cell>
          <cell r="G829">
            <v>386</v>
          </cell>
          <cell r="H829">
            <v>405</v>
          </cell>
          <cell r="I829">
            <v>516</v>
          </cell>
        </row>
        <row r="830">
          <cell r="A830" t="str">
            <v>73/1/3/39</v>
          </cell>
          <cell r="B830" t="str">
            <v>Круг отрезной по металлу 230х2,5х22  Вихрь, шт</v>
          </cell>
          <cell r="E830">
            <v>400</v>
          </cell>
          <cell r="F830">
            <v>414</v>
          </cell>
          <cell r="G830">
            <v>428</v>
          </cell>
          <cell r="H830">
            <v>446</v>
          </cell>
          <cell r="I830">
            <v>570</v>
          </cell>
        </row>
        <row r="831">
          <cell r="A831" t="str">
            <v>73/1/3/20</v>
          </cell>
          <cell r="B831" t="str">
            <v>Круг отрезной по металлу 230х2,5х22 30А БУ80 Луга</v>
          </cell>
          <cell r="E831">
            <v>312</v>
          </cell>
          <cell r="F831">
            <v>326</v>
          </cell>
          <cell r="G831">
            <v>335</v>
          </cell>
          <cell r="H831">
            <v>349</v>
          </cell>
          <cell r="I831">
            <v>451</v>
          </cell>
        </row>
        <row r="832">
          <cell r="A832" t="str">
            <v>73/1/3/22</v>
          </cell>
          <cell r="B832" t="str">
            <v>Круг отрезной по металлу 230х3,0х22 24А БУ80 Луга</v>
          </cell>
          <cell r="E832">
            <v>349</v>
          </cell>
          <cell r="F832">
            <v>363</v>
          </cell>
          <cell r="G832">
            <v>377</v>
          </cell>
          <cell r="H832">
            <v>395</v>
          </cell>
          <cell r="I832">
            <v>504</v>
          </cell>
        </row>
        <row r="834">
          <cell r="A834" t="str">
            <v>73/11/1/3</v>
          </cell>
          <cell r="B834" t="str">
            <v>Рулетка 10мх25мм Вихрь, шт</v>
          </cell>
          <cell r="E834">
            <v>2011</v>
          </cell>
          <cell r="F834">
            <v>2092</v>
          </cell>
          <cell r="G834">
            <v>2152</v>
          </cell>
          <cell r="H834">
            <v>2252</v>
          </cell>
          <cell r="I834">
            <v>2878</v>
          </cell>
        </row>
        <row r="835">
          <cell r="A835" t="str">
            <v>73/11/1/1</v>
          </cell>
          <cell r="B835" t="str">
            <v>Рулетка 3мх16мм Вихрь, шт</v>
          </cell>
          <cell r="E835">
            <v>452</v>
          </cell>
          <cell r="F835">
            <v>471</v>
          </cell>
          <cell r="G835">
            <v>485</v>
          </cell>
          <cell r="H835">
            <v>507</v>
          </cell>
          <cell r="I835">
            <v>648</v>
          </cell>
        </row>
        <row r="836">
          <cell r="A836" t="str">
            <v>73/11/1/2</v>
          </cell>
          <cell r="B836" t="str">
            <v>Рулетка 5мх19мм Вихрь, шт</v>
          </cell>
          <cell r="E836">
            <v>679</v>
          </cell>
          <cell r="F836">
            <v>706</v>
          </cell>
          <cell r="G836">
            <v>726</v>
          </cell>
          <cell r="H836">
            <v>760</v>
          </cell>
          <cell r="I836">
            <v>971</v>
          </cell>
        </row>
        <row r="837">
          <cell r="A837" t="str">
            <v>73/11/1/4</v>
          </cell>
          <cell r="B837" t="str">
            <v>Рулетка 7,5мх25мм Вихрь, шт</v>
          </cell>
          <cell r="E837">
            <v>1358</v>
          </cell>
          <cell r="F837">
            <v>1409</v>
          </cell>
          <cell r="G837">
            <v>1451</v>
          </cell>
          <cell r="H837">
            <v>1521</v>
          </cell>
          <cell r="I837">
            <v>1942</v>
          </cell>
        </row>
        <row r="838">
          <cell r="A838" t="str">
            <v>73/11/3/3</v>
          </cell>
          <cell r="B838" t="str">
            <v>Угольник алюминиевый литой 300 мм Вихрь, шт</v>
          </cell>
          <cell r="E838">
            <v>1502</v>
          </cell>
          <cell r="F838">
            <v>1562</v>
          </cell>
          <cell r="G838">
            <v>1609</v>
          </cell>
          <cell r="H838">
            <v>1683</v>
          </cell>
          <cell r="I838">
            <v>2152</v>
          </cell>
        </row>
        <row r="839">
          <cell r="A839" t="str">
            <v>73/11/3/4</v>
          </cell>
          <cell r="B839" t="str">
            <v>Угольник алюминиевый литой 350 мм Вихрь, шт</v>
          </cell>
          <cell r="E839">
            <v>1558</v>
          </cell>
          <cell r="F839">
            <v>1618</v>
          </cell>
          <cell r="G839">
            <v>1665</v>
          </cell>
          <cell r="H839">
            <v>1744</v>
          </cell>
          <cell r="I839">
            <v>2227</v>
          </cell>
        </row>
        <row r="840">
          <cell r="A840" t="str">
            <v>73/11/70</v>
          </cell>
          <cell r="B840" t="str">
            <v>Угольник магнитный УМ-23, шт</v>
          </cell>
          <cell r="E840">
            <v>1375</v>
          </cell>
          <cell r="F840">
            <v>1430</v>
          </cell>
          <cell r="G840">
            <v>1472</v>
          </cell>
          <cell r="H840">
            <v>1541</v>
          </cell>
          <cell r="I840">
            <v>1969</v>
          </cell>
        </row>
        <row r="841">
          <cell r="A841" t="str">
            <v>73/11/71</v>
          </cell>
          <cell r="B841" t="str">
            <v>Угольник магнитный УМ-34, шт</v>
          </cell>
          <cell r="E841">
            <v>2039</v>
          </cell>
          <cell r="F841">
            <v>2121</v>
          </cell>
          <cell r="G841">
            <v>2183</v>
          </cell>
          <cell r="H841">
            <v>2284</v>
          </cell>
          <cell r="I841">
            <v>2919</v>
          </cell>
        </row>
        <row r="842">
          <cell r="A842" t="str">
            <v>73/11/3/1</v>
          </cell>
          <cell r="B842" t="str">
            <v>Угольник металлический 250 мм Вихрь, шт</v>
          </cell>
          <cell r="E842">
            <v>654</v>
          </cell>
          <cell r="F842">
            <v>680</v>
          </cell>
          <cell r="G842">
            <v>700</v>
          </cell>
          <cell r="H842">
            <v>732</v>
          </cell>
          <cell r="I842">
            <v>936</v>
          </cell>
        </row>
        <row r="843">
          <cell r="A843" t="str">
            <v>73/11/3/2</v>
          </cell>
          <cell r="B843" t="str">
            <v>Угольник металлический 300 мм Вихрь, шт</v>
          </cell>
          <cell r="E843">
            <v>693</v>
          </cell>
          <cell r="F843">
            <v>721</v>
          </cell>
          <cell r="G843">
            <v>739</v>
          </cell>
          <cell r="H843">
            <v>777</v>
          </cell>
          <cell r="I843">
            <v>991</v>
          </cell>
        </row>
        <row r="844">
          <cell r="A844" t="str">
            <v>73/11/4/20</v>
          </cell>
          <cell r="B844" t="str">
            <v>Уровень алюминиевый "Магнитный" 1000 мм, фрезерованный, 3 глазка (1 зеркальный) Вихрь, шт</v>
          </cell>
          <cell r="E844">
            <v>4444</v>
          </cell>
          <cell r="F844">
            <v>4622</v>
          </cell>
          <cell r="G844">
            <v>4757</v>
          </cell>
          <cell r="H844">
            <v>4977</v>
          </cell>
          <cell r="I844">
            <v>6361</v>
          </cell>
        </row>
        <row r="845">
          <cell r="A845" t="str">
            <v>73/11/4/17</v>
          </cell>
          <cell r="B845" t="str">
            <v>Уровень алюминиевый "Магнитный" 400 мм, фрезерованный, 3 глазка (1 зеркальный) Вихрь, шт</v>
          </cell>
          <cell r="E845">
            <v>2222</v>
          </cell>
          <cell r="F845">
            <v>2311</v>
          </cell>
          <cell r="G845">
            <v>2378</v>
          </cell>
          <cell r="H845">
            <v>2489</v>
          </cell>
          <cell r="I845">
            <v>3181</v>
          </cell>
        </row>
        <row r="846">
          <cell r="A846" t="str">
            <v>73/11/4/18</v>
          </cell>
          <cell r="B846" t="str">
            <v>Уровень алюминиевый "Магнитный" 600 мм, фрезерованный, 3 глазка (1 зеркальный) Вихрь, шт</v>
          </cell>
          <cell r="E846">
            <v>3032</v>
          </cell>
          <cell r="F846">
            <v>3153</v>
          </cell>
          <cell r="G846">
            <v>3245</v>
          </cell>
          <cell r="H846">
            <v>3395</v>
          </cell>
          <cell r="I846">
            <v>4339</v>
          </cell>
        </row>
        <row r="847">
          <cell r="A847" t="str">
            <v>73/11/4/19</v>
          </cell>
          <cell r="B847" t="str">
            <v>Уровень алюминиевый "Магнитный" 800 мм, фрезерованный, 3 глазка (1 зеркальный) Вихрь, шт</v>
          </cell>
          <cell r="E847">
            <v>3670</v>
          </cell>
          <cell r="F847">
            <v>3817</v>
          </cell>
          <cell r="G847">
            <v>3928</v>
          </cell>
          <cell r="H847">
            <v>4111</v>
          </cell>
          <cell r="I847">
            <v>5253</v>
          </cell>
        </row>
        <row r="848">
          <cell r="A848" t="str">
            <v>73/11/4/16</v>
          </cell>
          <cell r="B848" t="str">
            <v>Уровень алюминиевый "Рельс", 1000 мм, 3 глазка (1 поворотный) Вихрь, шт</v>
          </cell>
          <cell r="E848">
            <v>2710</v>
          </cell>
          <cell r="F848">
            <v>2818</v>
          </cell>
          <cell r="G848">
            <v>2900</v>
          </cell>
          <cell r="H848">
            <v>3035</v>
          </cell>
          <cell r="I848">
            <v>3879</v>
          </cell>
        </row>
        <row r="849">
          <cell r="A849" t="str">
            <v>73/11/4/13</v>
          </cell>
          <cell r="B849" t="str">
            <v>Уровень алюминиевый "Рельс", 400 мм, 3 глазка (1 поворотный) Вихрь, шт</v>
          </cell>
          <cell r="E849">
            <v>1589</v>
          </cell>
          <cell r="F849">
            <v>1653</v>
          </cell>
          <cell r="G849">
            <v>1701</v>
          </cell>
          <cell r="H849">
            <v>1780</v>
          </cell>
          <cell r="I849">
            <v>2274</v>
          </cell>
        </row>
        <row r="850">
          <cell r="A850" t="str">
            <v>73/11/4/14</v>
          </cell>
          <cell r="B850" t="str">
            <v>Уровень алюминиевый "Рельс", 600 мм, 3 глазка (1 поворотный) Вихрь, шт</v>
          </cell>
          <cell r="E850">
            <v>1951</v>
          </cell>
          <cell r="F850">
            <v>2029</v>
          </cell>
          <cell r="G850">
            <v>2088</v>
          </cell>
          <cell r="H850">
            <v>2185</v>
          </cell>
          <cell r="I850">
            <v>2792</v>
          </cell>
        </row>
        <row r="851">
          <cell r="A851" t="str">
            <v>73/11/4/15</v>
          </cell>
          <cell r="B851" t="str">
            <v>Уровень алюминиевый "Рельс", 800 мм, 3 глазка (1 поворотный) Вихрь, шт</v>
          </cell>
          <cell r="E851">
            <v>2293</v>
          </cell>
          <cell r="F851">
            <v>2385</v>
          </cell>
          <cell r="G851">
            <v>2454</v>
          </cell>
          <cell r="H851">
            <v>2568</v>
          </cell>
          <cell r="I851">
            <v>3282</v>
          </cell>
        </row>
        <row r="852">
          <cell r="A852" t="str">
            <v>73/11/4/12</v>
          </cell>
          <cell r="B852" t="str">
            <v>Уровень алюминиевый "Усиленный" 1000 мм, 3 глазка (1 зеркальный), 2 комп.рукоятки Вихрь, шт</v>
          </cell>
          <cell r="E852">
            <v>5656</v>
          </cell>
          <cell r="F852">
            <v>5882</v>
          </cell>
          <cell r="G852">
            <v>6054</v>
          </cell>
          <cell r="H852">
            <v>6335</v>
          </cell>
          <cell r="I852">
            <v>8096</v>
          </cell>
        </row>
        <row r="853">
          <cell r="A853" t="str">
            <v>73/11/4/9</v>
          </cell>
          <cell r="B853" t="str">
            <v>Уровень алюминиевый "Усиленный" 400 мм, 3 глазка (1 зеркальный), 2 комп.рукоятки Вихрь, шт</v>
          </cell>
          <cell r="E853">
            <v>3695</v>
          </cell>
          <cell r="F853">
            <v>3843</v>
          </cell>
          <cell r="G853">
            <v>3955</v>
          </cell>
          <cell r="H853">
            <v>4139</v>
          </cell>
          <cell r="I853">
            <v>5289</v>
          </cell>
        </row>
        <row r="854">
          <cell r="A854" t="str">
            <v>73/11/4/10</v>
          </cell>
          <cell r="B854" t="str">
            <v>Уровень алюминиевый "Усиленный" 600 мм, 3 глазка (1 зеркальный), 2 комп.рукоятки Вихрь, шт</v>
          </cell>
          <cell r="E854">
            <v>4344</v>
          </cell>
          <cell r="F854">
            <v>4517</v>
          </cell>
          <cell r="G854">
            <v>4650</v>
          </cell>
          <cell r="H854">
            <v>4865</v>
          </cell>
          <cell r="I854">
            <v>6218</v>
          </cell>
        </row>
        <row r="855">
          <cell r="A855" t="str">
            <v>73/11/4/11</v>
          </cell>
          <cell r="B855" t="str">
            <v>Уровень алюминиевый "Усиленный" 800 мм, 3 глазка (1 зеркальный), 2 комп.рукоятки Вихрь, шт</v>
          </cell>
          <cell r="E855">
            <v>4997</v>
          </cell>
          <cell r="F855">
            <v>5197</v>
          </cell>
          <cell r="G855">
            <v>5349</v>
          </cell>
          <cell r="H855">
            <v>5597</v>
          </cell>
          <cell r="I855">
            <v>7153</v>
          </cell>
        </row>
        <row r="856">
          <cell r="A856" t="str">
            <v>73/11/4/4</v>
          </cell>
          <cell r="B856" t="str">
            <v>Уровень алюминиевый 1000мм фрезерованный 3 глазка Вихрь, шт</v>
          </cell>
          <cell r="E856">
            <v>2137</v>
          </cell>
          <cell r="F856">
            <v>2222</v>
          </cell>
          <cell r="G856">
            <v>2287</v>
          </cell>
          <cell r="H856">
            <v>2393</v>
          </cell>
          <cell r="I856">
            <v>3058</v>
          </cell>
        </row>
        <row r="857">
          <cell r="A857" t="str">
            <v>73/11/4/5</v>
          </cell>
          <cell r="B857" t="str">
            <v>Уровень алюминиевый 1200мм фрезерованный 3 глазка Вихрь, шт</v>
          </cell>
          <cell r="E857">
            <v>2403</v>
          </cell>
          <cell r="F857">
            <v>2499</v>
          </cell>
          <cell r="G857">
            <v>2572</v>
          </cell>
          <cell r="H857">
            <v>2692</v>
          </cell>
          <cell r="I857">
            <v>3440</v>
          </cell>
        </row>
        <row r="858">
          <cell r="A858" t="str">
            <v>73/11/4/6</v>
          </cell>
          <cell r="B858" t="str">
            <v>Уровень алюминиевый 1500мм фрезерованный 3 глазка Вихрь, шт</v>
          </cell>
          <cell r="E858">
            <v>3112</v>
          </cell>
          <cell r="F858">
            <v>3236</v>
          </cell>
          <cell r="G858">
            <v>3331</v>
          </cell>
          <cell r="H858">
            <v>3485</v>
          </cell>
          <cell r="I858">
            <v>4454</v>
          </cell>
        </row>
        <row r="859">
          <cell r="A859" t="str">
            <v>73/11/4/7</v>
          </cell>
          <cell r="B859" t="str">
            <v>Уровень алюминиевый 1800мм фрезерованный 3 глазка Вихрь, шт</v>
          </cell>
          <cell r="E859">
            <v>3796</v>
          </cell>
          <cell r="F859">
            <v>3948</v>
          </cell>
          <cell r="G859">
            <v>4063</v>
          </cell>
          <cell r="H859">
            <v>4251</v>
          </cell>
          <cell r="I859">
            <v>5433</v>
          </cell>
        </row>
        <row r="860">
          <cell r="A860" t="str">
            <v>73/11/4/8</v>
          </cell>
          <cell r="B860" t="str">
            <v>Уровень алюминиевый 2000мм фрезерованный 3 глазка Вихрь, шт</v>
          </cell>
          <cell r="E860">
            <v>4082</v>
          </cell>
          <cell r="F860">
            <v>4245</v>
          </cell>
          <cell r="G860">
            <v>4370</v>
          </cell>
          <cell r="H860">
            <v>4572</v>
          </cell>
          <cell r="I860">
            <v>5843</v>
          </cell>
        </row>
        <row r="861">
          <cell r="A861" t="str">
            <v>73/11/4/1</v>
          </cell>
          <cell r="B861" t="str">
            <v>Уровень алюминиевый 400мм фрезерованный 3 глазка Вихрь, шт</v>
          </cell>
          <cell r="E861">
            <v>1191</v>
          </cell>
          <cell r="F861">
            <v>1239</v>
          </cell>
          <cell r="G861">
            <v>1275</v>
          </cell>
          <cell r="H861">
            <v>1335</v>
          </cell>
          <cell r="I861">
            <v>1706</v>
          </cell>
        </row>
        <row r="862">
          <cell r="A862" t="str">
            <v>73/11/4/2</v>
          </cell>
          <cell r="B862" t="str">
            <v>Уровень алюминиевый 600мм фрезерованный 3 глазка Вихрь, шт</v>
          </cell>
          <cell r="E862">
            <v>1514</v>
          </cell>
          <cell r="F862">
            <v>1574</v>
          </cell>
          <cell r="G862">
            <v>1620</v>
          </cell>
          <cell r="H862">
            <v>1695</v>
          </cell>
          <cell r="I862">
            <v>2166</v>
          </cell>
        </row>
        <row r="863">
          <cell r="A863" t="str">
            <v>73/11/4/3</v>
          </cell>
          <cell r="B863" t="str">
            <v>Уровень алюминиевый 800мм фрезерованный 3 глазка Вихрь, шт</v>
          </cell>
          <cell r="E863">
            <v>1760</v>
          </cell>
          <cell r="F863">
            <v>1830</v>
          </cell>
          <cell r="G863">
            <v>1884</v>
          </cell>
          <cell r="H863">
            <v>1971</v>
          </cell>
          <cell r="I863">
            <v>2519</v>
          </cell>
        </row>
        <row r="864">
          <cell r="A864" t="str">
            <v>73/11/2/1</v>
          </cell>
          <cell r="B864" t="str">
            <v>Штангенциркуль ШЦ-150 с глубиномером Вихрь, шт</v>
          </cell>
          <cell r="E864">
            <v>3223</v>
          </cell>
          <cell r="F864">
            <v>3352</v>
          </cell>
          <cell r="G864">
            <v>3450</v>
          </cell>
          <cell r="H864">
            <v>3610</v>
          </cell>
          <cell r="I864">
            <v>4613</v>
          </cell>
        </row>
        <row r="866">
          <cell r="A866" t="str">
            <v>73/9/4/1</v>
          </cell>
          <cell r="B866" t="str">
            <v>Заклепочник 225 мм Вихрь, шт</v>
          </cell>
          <cell r="E866">
            <v>1468</v>
          </cell>
          <cell r="F866">
            <v>1527</v>
          </cell>
          <cell r="G866">
            <v>1571</v>
          </cell>
          <cell r="H866">
            <v>1644</v>
          </cell>
          <cell r="I866">
            <v>2101</v>
          </cell>
        </row>
        <row r="867">
          <cell r="A867" t="str">
            <v>73/9/4/2</v>
          </cell>
          <cell r="B867" t="str">
            <v>Заклепочник 250 мм поворотный 0-90 гр. Вихрь, шт</v>
          </cell>
          <cell r="E867">
            <v>2413</v>
          </cell>
          <cell r="F867">
            <v>2510</v>
          </cell>
          <cell r="G867">
            <v>2583</v>
          </cell>
          <cell r="H867">
            <v>2703</v>
          </cell>
          <cell r="I867">
            <v>3454</v>
          </cell>
        </row>
        <row r="868">
          <cell r="A868" t="str">
            <v>73/9/4/3</v>
          </cell>
          <cell r="B868" t="str">
            <v>Заклепочник 250 мм поворотный 360 гр. Вихрь, шт</v>
          </cell>
          <cell r="E868">
            <v>3720</v>
          </cell>
          <cell r="F868">
            <v>3869</v>
          </cell>
          <cell r="G868">
            <v>3982</v>
          </cell>
          <cell r="H868">
            <v>4167</v>
          </cell>
          <cell r="I868">
            <v>5325</v>
          </cell>
        </row>
        <row r="869">
          <cell r="A869" t="str">
            <v>73/9/2/3</v>
          </cell>
          <cell r="B869" t="str">
            <v>Скобы для мебельного степлера (10мм,тип скобы 53) (1000 шт.) Вихрь, шт</v>
          </cell>
          <cell r="E869">
            <v>201</v>
          </cell>
          <cell r="F869">
            <v>209</v>
          </cell>
          <cell r="G869">
            <v>215</v>
          </cell>
          <cell r="H869">
            <v>225</v>
          </cell>
          <cell r="I869">
            <v>288</v>
          </cell>
        </row>
        <row r="870">
          <cell r="A870" t="str">
            <v>73/9/2/4</v>
          </cell>
          <cell r="B870" t="str">
            <v>Скобы для мебельного степлера (12мм,тип скобы 53) (1000 шт.) Вихрь, шт</v>
          </cell>
          <cell r="E870">
            <v>232</v>
          </cell>
          <cell r="F870">
            <v>241</v>
          </cell>
          <cell r="G870">
            <v>248</v>
          </cell>
          <cell r="H870">
            <v>259</v>
          </cell>
          <cell r="I870">
            <v>331</v>
          </cell>
        </row>
        <row r="871">
          <cell r="A871" t="str">
            <v>73/9/2/5</v>
          </cell>
          <cell r="B871" t="str">
            <v>Скобы для мебельного степлера (14мм,тип скобы 53) (1000 шт.) Вихрь, шт</v>
          </cell>
          <cell r="E871">
            <v>266</v>
          </cell>
          <cell r="F871">
            <v>277</v>
          </cell>
          <cell r="G871">
            <v>286</v>
          </cell>
          <cell r="H871">
            <v>299</v>
          </cell>
          <cell r="I871">
            <v>382</v>
          </cell>
        </row>
        <row r="872">
          <cell r="A872" t="str">
            <v>73/9/2/1</v>
          </cell>
          <cell r="B872" t="str">
            <v>Скобы для мебельного степлера (6мм,тип скобы 53) (1000 шт.) Вихрь, шт</v>
          </cell>
          <cell r="E872">
            <v>146</v>
          </cell>
          <cell r="F872">
            <v>152</v>
          </cell>
          <cell r="G872">
            <v>156</v>
          </cell>
          <cell r="H872">
            <v>163</v>
          </cell>
          <cell r="I872">
            <v>208</v>
          </cell>
        </row>
        <row r="873">
          <cell r="A873" t="str">
            <v>73/9/2/2</v>
          </cell>
          <cell r="B873" t="str">
            <v>Скобы для мебельного степлера (8мм,тип скобы 53) (1000 шт.) Вихрь, шт</v>
          </cell>
          <cell r="E873">
            <v>176</v>
          </cell>
          <cell r="F873">
            <v>183</v>
          </cell>
          <cell r="G873">
            <v>188</v>
          </cell>
          <cell r="H873">
            <v>197</v>
          </cell>
          <cell r="I873">
            <v>252</v>
          </cell>
        </row>
        <row r="874">
          <cell r="A874" t="str">
            <v>73/9/3/1</v>
          </cell>
          <cell r="B874" t="str">
            <v>Степлер мебельный,тип скобы 53 (скобы 4-14мм) Вихрь, шт</v>
          </cell>
          <cell r="E874">
            <v>2438</v>
          </cell>
          <cell r="F874">
            <v>2536</v>
          </cell>
          <cell r="G874">
            <v>2610</v>
          </cell>
          <cell r="H874">
            <v>2731</v>
          </cell>
          <cell r="I874">
            <v>3490</v>
          </cell>
        </row>
        <row r="875">
          <cell r="A875" t="str">
            <v>73/9/1/20</v>
          </cell>
          <cell r="B875" t="str">
            <v>Хомут металлический червячный 10-16, 9мм (50 шт) Вихрь, шт</v>
          </cell>
          <cell r="E875">
            <v>2740</v>
          </cell>
          <cell r="F875">
            <v>2850</v>
          </cell>
          <cell r="G875">
            <v>2933</v>
          </cell>
          <cell r="H875">
            <v>3069</v>
          </cell>
          <cell r="I875">
            <v>3922</v>
          </cell>
        </row>
        <row r="876">
          <cell r="A876" t="str">
            <v>73/9/1/21</v>
          </cell>
          <cell r="B876" t="str">
            <v>Хомут металлический червячный 12-20, 9мм (50 шт) Вихрь, шт</v>
          </cell>
          <cell r="E876">
            <v>2757</v>
          </cell>
          <cell r="F876">
            <v>2864</v>
          </cell>
          <cell r="G876">
            <v>2948</v>
          </cell>
          <cell r="H876">
            <v>3088</v>
          </cell>
          <cell r="I876">
            <v>3945</v>
          </cell>
        </row>
        <row r="877">
          <cell r="A877" t="str">
            <v>73/9/1/22</v>
          </cell>
          <cell r="B877" t="str">
            <v>Хомут металлический червячный 16-27, 9мм (50 шт) Вихрь, шт</v>
          </cell>
          <cell r="E877">
            <v>2827</v>
          </cell>
          <cell r="F877">
            <v>2939</v>
          </cell>
          <cell r="G877">
            <v>3027</v>
          </cell>
          <cell r="H877">
            <v>3167</v>
          </cell>
          <cell r="I877">
            <v>4046</v>
          </cell>
        </row>
        <row r="878">
          <cell r="A878" t="str">
            <v>73/9/1/23</v>
          </cell>
          <cell r="B878" t="str">
            <v>Хомут металлический червячный 20-32, 9мм (50 шт) Вихрь, шт</v>
          </cell>
          <cell r="E878">
            <v>3223</v>
          </cell>
          <cell r="F878">
            <v>3352</v>
          </cell>
          <cell r="G878">
            <v>3450</v>
          </cell>
          <cell r="H878">
            <v>3610</v>
          </cell>
          <cell r="I878">
            <v>4613</v>
          </cell>
        </row>
        <row r="879">
          <cell r="A879" t="str">
            <v>73/9/1/24</v>
          </cell>
          <cell r="B879" t="str">
            <v>Хомут металлический червячный 25-40, 9мм (25 шт) Вихрь, шт</v>
          </cell>
          <cell r="E879">
            <v>1649</v>
          </cell>
          <cell r="F879">
            <v>1715</v>
          </cell>
          <cell r="G879">
            <v>1765</v>
          </cell>
          <cell r="H879">
            <v>1847</v>
          </cell>
          <cell r="I879">
            <v>2360</v>
          </cell>
        </row>
        <row r="880">
          <cell r="A880" t="str">
            <v>73/9/1/25</v>
          </cell>
          <cell r="B880" t="str">
            <v>Хомут металлический червячный 40-60, 9мм (25 шт) Вихрь, шт</v>
          </cell>
          <cell r="E880">
            <v>1855</v>
          </cell>
          <cell r="F880">
            <v>1929</v>
          </cell>
          <cell r="G880">
            <v>1986</v>
          </cell>
          <cell r="H880">
            <v>2078</v>
          </cell>
          <cell r="I880">
            <v>2655</v>
          </cell>
        </row>
        <row r="881">
          <cell r="A881" t="str">
            <v>73/9/1/26</v>
          </cell>
          <cell r="B881" t="str">
            <v>Хомут металлический червячный 50-70, 9мм (25 шт) Вихрь, шт</v>
          </cell>
          <cell r="E881">
            <v>1976</v>
          </cell>
          <cell r="F881">
            <v>2055</v>
          </cell>
          <cell r="G881">
            <v>2115</v>
          </cell>
          <cell r="H881">
            <v>2213</v>
          </cell>
          <cell r="I881">
            <v>2828</v>
          </cell>
        </row>
        <row r="882">
          <cell r="A882" t="str">
            <v>73/9/1/10</v>
          </cell>
          <cell r="B882" t="str">
            <v>Хомут нейлоновый 2,5*100 Б (100шт) Вихрь, шт</v>
          </cell>
          <cell r="E882">
            <v>146</v>
          </cell>
          <cell r="F882">
            <v>152</v>
          </cell>
          <cell r="G882">
            <v>156</v>
          </cell>
          <cell r="H882">
            <v>163</v>
          </cell>
          <cell r="I882">
            <v>208</v>
          </cell>
        </row>
        <row r="883">
          <cell r="A883" t="str">
            <v>73/9/1/11</v>
          </cell>
          <cell r="B883" t="str">
            <v>Хомут нейлоновый 2,5*150 Б (100шт) Вихрь, шт</v>
          </cell>
          <cell r="E883">
            <v>251</v>
          </cell>
          <cell r="F883">
            <v>260</v>
          </cell>
          <cell r="G883">
            <v>270</v>
          </cell>
          <cell r="H883">
            <v>284</v>
          </cell>
          <cell r="I883">
            <v>360</v>
          </cell>
        </row>
        <row r="884">
          <cell r="A884" t="str">
            <v>73/9/1/12</v>
          </cell>
          <cell r="B884" t="str">
            <v>Хомут нейлоновый 3,6*150 Б (100шт) Вихрь</v>
          </cell>
        </row>
        <row r="885">
          <cell r="A885" t="str">
            <v>73/9/1/19</v>
          </cell>
          <cell r="B885" t="str">
            <v>Хомут нейлоновый 3,6*180 Б (3,6*200 Б) (100шт) Вихрь, шт</v>
          </cell>
          <cell r="E885">
            <v>516</v>
          </cell>
          <cell r="F885">
            <v>539</v>
          </cell>
          <cell r="G885">
            <v>553</v>
          </cell>
          <cell r="H885">
            <v>581</v>
          </cell>
          <cell r="I885">
            <v>740</v>
          </cell>
        </row>
        <row r="886">
          <cell r="A886" t="str">
            <v>73/9/1/13</v>
          </cell>
          <cell r="B886" t="str">
            <v>Хомут нейлоновый 3,6*200 Б (100шт) Вихрь</v>
          </cell>
        </row>
        <row r="887">
          <cell r="A887" t="str">
            <v>73/9/1/27</v>
          </cell>
          <cell r="B887" t="str">
            <v>Хомут нейлоновый 3,6*200 Ч (100шт) Вихрь, шт</v>
          </cell>
          <cell r="E887">
            <v>516</v>
          </cell>
          <cell r="F887">
            <v>539</v>
          </cell>
          <cell r="G887">
            <v>553</v>
          </cell>
          <cell r="H887">
            <v>581</v>
          </cell>
          <cell r="I887">
            <v>740</v>
          </cell>
        </row>
        <row r="888">
          <cell r="A888" t="str">
            <v>73/9/1/17</v>
          </cell>
          <cell r="B888" t="str">
            <v>Хомут нейлоновый 3,6*250 Б (100шт) Вихрь, шт</v>
          </cell>
          <cell r="E888">
            <v>693</v>
          </cell>
          <cell r="F888">
            <v>721</v>
          </cell>
          <cell r="G888">
            <v>739</v>
          </cell>
          <cell r="H888">
            <v>777</v>
          </cell>
          <cell r="I888">
            <v>991</v>
          </cell>
        </row>
        <row r="889">
          <cell r="A889" t="str">
            <v>73/9/1/28</v>
          </cell>
          <cell r="B889" t="str">
            <v>Хомут нейлоновый 3,6*250 Ч (100шт) Вихрь, шт</v>
          </cell>
          <cell r="E889">
            <v>693</v>
          </cell>
          <cell r="F889">
            <v>721</v>
          </cell>
          <cell r="G889">
            <v>739</v>
          </cell>
          <cell r="H889">
            <v>777</v>
          </cell>
          <cell r="I889">
            <v>991</v>
          </cell>
        </row>
        <row r="890">
          <cell r="A890" t="str">
            <v>73/9/1/14</v>
          </cell>
          <cell r="B890" t="str">
            <v>Хомут нейлоновый 3,6*300 Б (100шт) Вихрь, шт</v>
          </cell>
          <cell r="E890">
            <v>865</v>
          </cell>
          <cell r="F890">
            <v>897</v>
          </cell>
          <cell r="G890">
            <v>925</v>
          </cell>
          <cell r="H890">
            <v>967</v>
          </cell>
          <cell r="I890">
            <v>1236</v>
          </cell>
        </row>
        <row r="891">
          <cell r="A891" t="str">
            <v>73/9/1/29</v>
          </cell>
          <cell r="B891" t="str">
            <v>Хомут нейлоновый 3,6*300 Ч (100шт) Вихрь, шт</v>
          </cell>
          <cell r="E891">
            <v>865</v>
          </cell>
          <cell r="F891">
            <v>897</v>
          </cell>
          <cell r="G891">
            <v>925</v>
          </cell>
          <cell r="H891">
            <v>967</v>
          </cell>
          <cell r="I891">
            <v>1236</v>
          </cell>
        </row>
        <row r="892">
          <cell r="A892" t="str">
            <v>73/9/1/15</v>
          </cell>
          <cell r="B892" t="str">
            <v>Хомут нейлоновый 4,8*200 Б (100шт) Вихрь, шт</v>
          </cell>
          <cell r="E892">
            <v>777</v>
          </cell>
          <cell r="F892">
            <v>809</v>
          </cell>
          <cell r="G892">
            <v>832</v>
          </cell>
          <cell r="H892">
            <v>870</v>
          </cell>
          <cell r="I892">
            <v>1113</v>
          </cell>
        </row>
        <row r="893">
          <cell r="A893" t="str">
            <v>73/9/1/30</v>
          </cell>
          <cell r="B893" t="str">
            <v>Хомут нейлоновый 4,8*200 Ч (100шт) Вихрь, шт</v>
          </cell>
          <cell r="E893">
            <v>777</v>
          </cell>
          <cell r="F893">
            <v>809</v>
          </cell>
          <cell r="G893">
            <v>832</v>
          </cell>
          <cell r="H893">
            <v>870</v>
          </cell>
          <cell r="I893">
            <v>1113</v>
          </cell>
        </row>
        <row r="894">
          <cell r="A894" t="str">
            <v>73/9/1/18</v>
          </cell>
          <cell r="B894" t="str">
            <v>Хомут нейлоновый 4,8*250 Б (100шт) Вихрь, шт</v>
          </cell>
          <cell r="E894">
            <v>935</v>
          </cell>
          <cell r="F894">
            <v>972</v>
          </cell>
          <cell r="G894">
            <v>1000</v>
          </cell>
          <cell r="H894">
            <v>1046</v>
          </cell>
          <cell r="I894">
            <v>1337</v>
          </cell>
        </row>
        <row r="895">
          <cell r="A895" t="str">
            <v>73/9/1/31</v>
          </cell>
          <cell r="B895" t="str">
            <v>Хомут нейлоновый 4,8*250 Ч (100шт) Вихрь, шт</v>
          </cell>
          <cell r="E895">
            <v>935</v>
          </cell>
          <cell r="F895">
            <v>972</v>
          </cell>
          <cell r="G895">
            <v>1000</v>
          </cell>
          <cell r="H895">
            <v>1046</v>
          </cell>
          <cell r="I895">
            <v>1337</v>
          </cell>
        </row>
        <row r="896">
          <cell r="A896" t="str">
            <v>73/9/1/16</v>
          </cell>
          <cell r="B896" t="str">
            <v>Хомут нейлоновый 4,8*300 Б (100шт) Вихрь, шт</v>
          </cell>
          <cell r="E896">
            <v>1116</v>
          </cell>
          <cell r="F896">
            <v>1158</v>
          </cell>
          <cell r="G896">
            <v>1195</v>
          </cell>
          <cell r="H896">
            <v>1246</v>
          </cell>
          <cell r="I896">
            <v>1595</v>
          </cell>
        </row>
        <row r="897">
          <cell r="A897" t="str">
            <v>73/9/1/32</v>
          </cell>
          <cell r="B897" t="str">
            <v>Хомут нейлоновый 4,8*300 Ч (100шт) Вихрь, шт</v>
          </cell>
          <cell r="E897">
            <v>1116</v>
          </cell>
          <cell r="F897">
            <v>1158</v>
          </cell>
          <cell r="G897">
            <v>1195</v>
          </cell>
          <cell r="H897">
            <v>1246</v>
          </cell>
          <cell r="I897">
            <v>1595</v>
          </cell>
        </row>
        <row r="899">
          <cell r="A899" t="str">
            <v>73/8/3/2</v>
          </cell>
          <cell r="B899" t="str">
            <v>Масло 2Т полусинтетическое для двухтактных двигателей, для техники Huter, 1л, шт</v>
          </cell>
          <cell r="E899">
            <v>1446</v>
          </cell>
          <cell r="F899">
            <v>1504</v>
          </cell>
          <cell r="G899">
            <v>1548</v>
          </cell>
          <cell r="H899">
            <v>1620</v>
          </cell>
          <cell r="I899">
            <v>2070</v>
          </cell>
        </row>
        <row r="900">
          <cell r="A900" t="str">
            <v>73/8/1/1</v>
          </cell>
          <cell r="B900" t="str">
            <v>Масло моторное 10W-40 полусинтетическое для четырёхтактных двигателей, для техники Huter, 1л., шт</v>
          </cell>
          <cell r="E900">
            <v>1818</v>
          </cell>
          <cell r="F900">
            <v>1891</v>
          </cell>
          <cell r="G900">
            <v>1946</v>
          </cell>
          <cell r="H900">
            <v>2036</v>
          </cell>
          <cell r="I900">
            <v>2602</v>
          </cell>
        </row>
        <row r="901">
          <cell r="A901" t="str">
            <v>73/8/1/2</v>
          </cell>
          <cell r="B901" t="str">
            <v>Масло моторное 5W-30 синтетическое для четырёхтактных двигателей, для техники Huter, 1л., шт</v>
          </cell>
          <cell r="E901">
            <v>1894</v>
          </cell>
          <cell r="F901">
            <v>1970</v>
          </cell>
          <cell r="G901">
            <v>2027</v>
          </cell>
          <cell r="H901">
            <v>2121</v>
          </cell>
          <cell r="I901">
            <v>2711</v>
          </cell>
        </row>
        <row r="902">
          <cell r="A902" t="str">
            <v>73/8/2/2</v>
          </cell>
          <cell r="B902" t="str">
            <v>Масло трансмиссионное SAE 90 Huter, 1л., шт</v>
          </cell>
          <cell r="E902">
            <v>1446</v>
          </cell>
          <cell r="F902">
            <v>1504</v>
          </cell>
          <cell r="G902">
            <v>1548</v>
          </cell>
          <cell r="H902">
            <v>1620</v>
          </cell>
          <cell r="I902">
            <v>2070</v>
          </cell>
        </row>
        <row r="903">
          <cell r="A903" t="str">
            <v>73/8/2/1</v>
          </cell>
          <cell r="B903" t="str">
            <v>Масло цепное минеральное 80W90, для техники Huter, 1л., шт</v>
          </cell>
          <cell r="E903">
            <v>1240</v>
          </cell>
          <cell r="F903">
            <v>1289</v>
          </cell>
          <cell r="G903">
            <v>1327</v>
          </cell>
          <cell r="H903">
            <v>1388</v>
          </cell>
          <cell r="I903">
            <v>1774</v>
          </cell>
        </row>
        <row r="905">
          <cell r="A905" t="str">
            <v>73/3/1/15</v>
          </cell>
          <cell r="B905" t="str">
            <v>Валик сменный универсальный для всех типов работ и ЛКМ 180/40/6 Вихрь, шт</v>
          </cell>
          <cell r="E905">
            <v>381</v>
          </cell>
          <cell r="F905">
            <v>395</v>
          </cell>
          <cell r="G905">
            <v>405</v>
          </cell>
          <cell r="H905">
            <v>423</v>
          </cell>
          <cell r="I905">
            <v>543</v>
          </cell>
        </row>
        <row r="906">
          <cell r="A906" t="str">
            <v>73/3/1/16</v>
          </cell>
          <cell r="B906" t="str">
            <v>Валик сменный универсальный для всех типов работ и ЛКМ 250/40/6 Вихрь, шт</v>
          </cell>
          <cell r="E906">
            <v>432</v>
          </cell>
          <cell r="F906">
            <v>451</v>
          </cell>
          <cell r="G906">
            <v>460</v>
          </cell>
          <cell r="H906">
            <v>484</v>
          </cell>
          <cell r="I906">
            <v>618</v>
          </cell>
        </row>
        <row r="907">
          <cell r="A907" t="str">
            <v>73/3/1/17</v>
          </cell>
          <cell r="B907" t="str">
            <v>Валик сменный универсальный ПРОФ для всех типов работ и ЛКМ 250/48/8 Вихрь, шт</v>
          </cell>
          <cell r="E907">
            <v>553</v>
          </cell>
          <cell r="F907">
            <v>577</v>
          </cell>
          <cell r="G907">
            <v>595</v>
          </cell>
          <cell r="H907">
            <v>623</v>
          </cell>
          <cell r="I907">
            <v>794</v>
          </cell>
        </row>
        <row r="908">
          <cell r="A908" t="str">
            <v>73/3/1/18</v>
          </cell>
          <cell r="B908" t="str">
            <v>Валик сменный фасадный для всех ЛКМ 180/40/6 Вихрь, шт</v>
          </cell>
          <cell r="E908">
            <v>344</v>
          </cell>
          <cell r="F908">
            <v>358</v>
          </cell>
          <cell r="G908">
            <v>372</v>
          </cell>
          <cell r="H908">
            <v>386</v>
          </cell>
          <cell r="I908">
            <v>496</v>
          </cell>
        </row>
        <row r="909">
          <cell r="A909" t="str">
            <v>73/3/1/19</v>
          </cell>
          <cell r="B909" t="str">
            <v>Валик сменный фасадный для всех ЛКМ 250/40/6 Вихрь, шт</v>
          </cell>
          <cell r="E909">
            <v>432</v>
          </cell>
          <cell r="F909">
            <v>451</v>
          </cell>
          <cell r="G909">
            <v>460</v>
          </cell>
          <cell r="H909">
            <v>484</v>
          </cell>
          <cell r="I909">
            <v>618</v>
          </cell>
        </row>
        <row r="910">
          <cell r="A910" t="str">
            <v>73/3/1/20</v>
          </cell>
          <cell r="B910" t="str">
            <v>Валик сменный фасадный ПРОФ для всех ЛКМ 250/48/8 Вихрь, шт</v>
          </cell>
          <cell r="E910">
            <v>646</v>
          </cell>
          <cell r="F910">
            <v>670</v>
          </cell>
          <cell r="G910">
            <v>688</v>
          </cell>
          <cell r="H910">
            <v>721</v>
          </cell>
          <cell r="I910">
            <v>923</v>
          </cell>
        </row>
        <row r="911">
          <cell r="A911" t="str">
            <v>73/3/1/4</v>
          </cell>
          <cell r="B911" t="str">
            <v>Валик универсальный для всех типов работ и ЛКМ 180/40/6 Вихрь, шт</v>
          </cell>
          <cell r="E911">
            <v>623</v>
          </cell>
          <cell r="F911">
            <v>646</v>
          </cell>
          <cell r="G911">
            <v>665</v>
          </cell>
          <cell r="H911">
            <v>698</v>
          </cell>
          <cell r="I911">
            <v>890</v>
          </cell>
        </row>
        <row r="912">
          <cell r="A912" t="str">
            <v>73/3/1/6</v>
          </cell>
          <cell r="B912" t="str">
            <v>Валик универсальный для всех типов работ и ЛКМ 180/48/6 Вихрь, шт</v>
          </cell>
          <cell r="E912">
            <v>679</v>
          </cell>
          <cell r="F912">
            <v>707</v>
          </cell>
          <cell r="G912">
            <v>725</v>
          </cell>
          <cell r="H912">
            <v>758</v>
          </cell>
          <cell r="I912">
            <v>971</v>
          </cell>
        </row>
        <row r="913">
          <cell r="A913" t="str">
            <v>73/3/1/5</v>
          </cell>
          <cell r="B913" t="str">
            <v>Валик универсальный для всех типов работ и ЛКМ 250/40/6 Вихрь, шт</v>
          </cell>
          <cell r="E913">
            <v>730</v>
          </cell>
          <cell r="F913">
            <v>758</v>
          </cell>
          <cell r="G913">
            <v>781</v>
          </cell>
          <cell r="H913">
            <v>818</v>
          </cell>
          <cell r="I913">
            <v>1045</v>
          </cell>
        </row>
        <row r="914">
          <cell r="A914" t="str">
            <v>73/3/1/7</v>
          </cell>
          <cell r="B914" t="str">
            <v>Валик универсальный для всех типов работ и ЛКМ 250/48/6 Вихрь, шт</v>
          </cell>
          <cell r="E914">
            <v>865</v>
          </cell>
          <cell r="F914">
            <v>897</v>
          </cell>
          <cell r="G914">
            <v>925</v>
          </cell>
          <cell r="H914">
            <v>967</v>
          </cell>
          <cell r="I914">
            <v>1236</v>
          </cell>
        </row>
        <row r="915">
          <cell r="A915" t="str">
            <v>73/3/1/8</v>
          </cell>
          <cell r="B915" t="str">
            <v>Валик универсальный ПРОФ для всех типов работ и ЛКМ 180/48/8 Вихрь, шт</v>
          </cell>
          <cell r="E915">
            <v>800</v>
          </cell>
          <cell r="F915">
            <v>832</v>
          </cell>
          <cell r="G915">
            <v>860</v>
          </cell>
          <cell r="H915">
            <v>897</v>
          </cell>
          <cell r="I915">
            <v>1147</v>
          </cell>
        </row>
        <row r="916">
          <cell r="A916" t="str">
            <v>73/3/1/9</v>
          </cell>
          <cell r="B916" t="str">
            <v>Валик универсальный ПРОФ для всех типов работ и ЛКМ 250/48/8 Вихрь, шт</v>
          </cell>
          <cell r="E916">
            <v>967</v>
          </cell>
          <cell r="F916">
            <v>1004</v>
          </cell>
          <cell r="G916">
            <v>1037</v>
          </cell>
          <cell r="H916">
            <v>1083</v>
          </cell>
          <cell r="I916">
            <v>1385</v>
          </cell>
        </row>
        <row r="917">
          <cell r="A917" t="str">
            <v>73/3/1/10</v>
          </cell>
          <cell r="B917" t="str">
            <v>Валик фасадный  для всех ЛКМ 180/40/6 Вихрь, шт</v>
          </cell>
          <cell r="E917">
            <v>623</v>
          </cell>
          <cell r="F917">
            <v>646</v>
          </cell>
          <cell r="G917">
            <v>665</v>
          </cell>
          <cell r="H917">
            <v>698</v>
          </cell>
          <cell r="I917">
            <v>890</v>
          </cell>
        </row>
        <row r="918">
          <cell r="A918" t="str">
            <v>73/3/1/12</v>
          </cell>
          <cell r="B918" t="str">
            <v>Валик фасадный для всех ЛКМ 180/48/6 Вихрь, шт</v>
          </cell>
          <cell r="E918">
            <v>698</v>
          </cell>
          <cell r="F918">
            <v>725</v>
          </cell>
          <cell r="G918">
            <v>744</v>
          </cell>
          <cell r="H918">
            <v>781</v>
          </cell>
          <cell r="I918">
            <v>998</v>
          </cell>
        </row>
        <row r="919">
          <cell r="A919" t="str">
            <v>73/3/1/11</v>
          </cell>
          <cell r="B919" t="str">
            <v>Валик фасадный для всех ЛКМ 250/40/6 Вихрь, шт</v>
          </cell>
          <cell r="E919">
            <v>725</v>
          </cell>
          <cell r="F919">
            <v>753</v>
          </cell>
          <cell r="G919">
            <v>777</v>
          </cell>
          <cell r="H919">
            <v>814</v>
          </cell>
          <cell r="I919">
            <v>1039</v>
          </cell>
        </row>
        <row r="920">
          <cell r="A920" t="str">
            <v>73/3/1/13</v>
          </cell>
          <cell r="B920" t="str">
            <v>Валик фасадный для всех ЛКМ 250/48/6 Вихрь, шт</v>
          </cell>
          <cell r="E920">
            <v>884</v>
          </cell>
          <cell r="F920">
            <v>916</v>
          </cell>
          <cell r="G920">
            <v>944</v>
          </cell>
          <cell r="H920">
            <v>986</v>
          </cell>
          <cell r="I920">
            <v>1263</v>
          </cell>
        </row>
        <row r="921">
          <cell r="A921" t="str">
            <v>73/3/1/14</v>
          </cell>
          <cell r="B921" t="str">
            <v>Валик фасадный ПРОФ для всех ЛКМ 250/48/8 Вихрь, шт</v>
          </cell>
          <cell r="E921">
            <v>1023</v>
          </cell>
          <cell r="F921">
            <v>1065</v>
          </cell>
          <cell r="G921">
            <v>1097</v>
          </cell>
          <cell r="H921">
            <v>1149</v>
          </cell>
          <cell r="I921">
            <v>1467</v>
          </cell>
        </row>
        <row r="922">
          <cell r="A922" t="str">
            <v>73/3/3/2</v>
          </cell>
          <cell r="B922" t="str">
            <v>Изолента (10m * 15mm) синяя Вихрь, шт</v>
          </cell>
          <cell r="E922">
            <v>120</v>
          </cell>
          <cell r="F922">
            <v>125</v>
          </cell>
          <cell r="G922">
            <v>129</v>
          </cell>
          <cell r="H922">
            <v>135</v>
          </cell>
          <cell r="I922">
            <v>173</v>
          </cell>
        </row>
        <row r="923">
          <cell r="A923" t="str">
            <v>73/3/3/1</v>
          </cell>
          <cell r="B923" t="str">
            <v>Изолента (10m * 15mm) чёрная Вихрь, шт</v>
          </cell>
          <cell r="E923">
            <v>120</v>
          </cell>
          <cell r="F923">
            <v>125</v>
          </cell>
          <cell r="G923">
            <v>129</v>
          </cell>
          <cell r="H923">
            <v>135</v>
          </cell>
          <cell r="I923">
            <v>173</v>
          </cell>
        </row>
        <row r="924">
          <cell r="A924" t="str">
            <v>73/3/3/5</v>
          </cell>
          <cell r="B924" t="str">
            <v>Изолента (20m * 19mm) белая, Вихрь, шт</v>
          </cell>
          <cell r="E924">
            <v>266</v>
          </cell>
          <cell r="F924">
            <v>277</v>
          </cell>
          <cell r="G924">
            <v>286</v>
          </cell>
          <cell r="H924">
            <v>299</v>
          </cell>
          <cell r="I924">
            <v>382</v>
          </cell>
        </row>
        <row r="925">
          <cell r="A925" t="str">
            <v>73/3/3/4</v>
          </cell>
          <cell r="B925" t="str">
            <v>Изолента (20m * 19mm) синяя Вихрь, шт</v>
          </cell>
          <cell r="E925">
            <v>266</v>
          </cell>
          <cell r="F925">
            <v>277</v>
          </cell>
          <cell r="G925">
            <v>286</v>
          </cell>
          <cell r="H925">
            <v>299</v>
          </cell>
          <cell r="I925">
            <v>382</v>
          </cell>
        </row>
        <row r="926">
          <cell r="A926" t="str">
            <v>73/3/3/3</v>
          </cell>
          <cell r="B926" t="str">
            <v>Изолента (20m * 19mm) чёрная Вихрь, шт</v>
          </cell>
          <cell r="E926">
            <v>266</v>
          </cell>
          <cell r="F926">
            <v>277</v>
          </cell>
          <cell r="G926">
            <v>286</v>
          </cell>
          <cell r="H926">
            <v>299</v>
          </cell>
          <cell r="I926">
            <v>382</v>
          </cell>
        </row>
        <row r="927">
          <cell r="A927" t="str">
            <v>73/3/4/6</v>
          </cell>
          <cell r="B927" t="str">
            <v>Кисть СТАНДАРТ 100 мм 4'' натуральная щетина Вихрь, шт</v>
          </cell>
          <cell r="E927">
            <v>349</v>
          </cell>
          <cell r="F927">
            <v>363</v>
          </cell>
          <cell r="G927">
            <v>377</v>
          </cell>
          <cell r="H927">
            <v>395</v>
          </cell>
          <cell r="I927">
            <v>502</v>
          </cell>
        </row>
        <row r="928">
          <cell r="A928" t="str">
            <v>73/3/4/1</v>
          </cell>
          <cell r="B928" t="str">
            <v>Кисть СТАНДАРТ 25 мм 1'' натуральная щетина Вихрь, шт</v>
          </cell>
          <cell r="E928">
            <v>80</v>
          </cell>
          <cell r="F928">
            <v>84</v>
          </cell>
          <cell r="G928">
            <v>86</v>
          </cell>
          <cell r="H928">
            <v>90</v>
          </cell>
          <cell r="I928">
            <v>115</v>
          </cell>
        </row>
        <row r="929">
          <cell r="A929" t="str">
            <v>73/3/4/2</v>
          </cell>
          <cell r="B929" t="str">
            <v>Кисть СТАНДАРТ 38 мм 1,5'' натуральная щетина Вихрь, шт</v>
          </cell>
          <cell r="E929">
            <v>111</v>
          </cell>
          <cell r="F929">
            <v>115</v>
          </cell>
          <cell r="G929">
            <v>118</v>
          </cell>
          <cell r="H929">
            <v>124</v>
          </cell>
          <cell r="I929">
            <v>158</v>
          </cell>
        </row>
        <row r="930">
          <cell r="A930" t="str">
            <v>73/3/4/3</v>
          </cell>
          <cell r="B930" t="str">
            <v>Кисть СТАНДАРТ 50 мм 2'' натуральная щетина Вихрь, шт</v>
          </cell>
          <cell r="E930">
            <v>141</v>
          </cell>
          <cell r="F930">
            <v>146</v>
          </cell>
          <cell r="G930">
            <v>151</v>
          </cell>
          <cell r="H930">
            <v>158</v>
          </cell>
          <cell r="I930">
            <v>202</v>
          </cell>
        </row>
        <row r="931">
          <cell r="A931" t="str">
            <v>73/3/4/4</v>
          </cell>
          <cell r="B931" t="str">
            <v>Кисть СТАНДАРТ 63 мм 2,5'' натуральная щетина Вихрь, шт</v>
          </cell>
          <cell r="E931">
            <v>172</v>
          </cell>
          <cell r="F931">
            <v>177</v>
          </cell>
          <cell r="G931">
            <v>181</v>
          </cell>
          <cell r="H931">
            <v>191</v>
          </cell>
          <cell r="I931">
            <v>245</v>
          </cell>
        </row>
        <row r="932">
          <cell r="A932" t="str">
            <v>73/3/4/5</v>
          </cell>
          <cell r="B932" t="str">
            <v>Кисть СТАНДАРТ 75 мм 3'' натуральная щетина Вихрь, шт</v>
          </cell>
          <cell r="E932">
            <v>237</v>
          </cell>
          <cell r="F932">
            <v>246</v>
          </cell>
          <cell r="G932">
            <v>256</v>
          </cell>
          <cell r="H932">
            <v>265</v>
          </cell>
          <cell r="I932">
            <v>339</v>
          </cell>
        </row>
        <row r="933">
          <cell r="A933" t="str">
            <v>73/3/7/3</v>
          </cell>
          <cell r="B933" t="str">
            <v>Насадка - миксер оцинкованная 400х80 мм SDS+ Вихрь, шт</v>
          </cell>
          <cell r="E933">
            <v>905</v>
          </cell>
          <cell r="F933">
            <v>941</v>
          </cell>
          <cell r="G933">
            <v>969</v>
          </cell>
          <cell r="H933">
            <v>1014</v>
          </cell>
          <cell r="I933">
            <v>1295</v>
          </cell>
        </row>
        <row r="934">
          <cell r="A934" t="str">
            <v>73/3/7/1</v>
          </cell>
          <cell r="B934" t="str">
            <v>Насадка - миксер оцинкованная 400х80 мм для красок и штукатурных смесей Вихрь, шт</v>
          </cell>
          <cell r="E934">
            <v>855</v>
          </cell>
          <cell r="F934">
            <v>889</v>
          </cell>
          <cell r="G934">
            <v>915</v>
          </cell>
          <cell r="H934">
            <v>957</v>
          </cell>
          <cell r="I934">
            <v>1223</v>
          </cell>
        </row>
        <row r="935">
          <cell r="A935" t="str">
            <v>73/3/7/4</v>
          </cell>
          <cell r="B935" t="str">
            <v>Насадка - миксер оцинкованная 600х100 мм SDS+ Вихрь, шт</v>
          </cell>
          <cell r="E935">
            <v>1433</v>
          </cell>
          <cell r="F935">
            <v>1490</v>
          </cell>
          <cell r="G935">
            <v>1534</v>
          </cell>
          <cell r="H935">
            <v>1605</v>
          </cell>
          <cell r="I935">
            <v>2051</v>
          </cell>
        </row>
        <row r="936">
          <cell r="A936" t="str">
            <v>73/3/7/2</v>
          </cell>
          <cell r="B936" t="str">
            <v>Насадка - миксер оцинкованная 600х100 мм для красок и штукатурных смесей Вихрь, шт</v>
          </cell>
          <cell r="E936">
            <v>1408</v>
          </cell>
          <cell r="F936">
            <v>1464</v>
          </cell>
          <cell r="G936">
            <v>1507</v>
          </cell>
          <cell r="H936">
            <v>1577</v>
          </cell>
          <cell r="I936">
            <v>2015</v>
          </cell>
        </row>
        <row r="937">
          <cell r="A937" t="str">
            <v>73/3/6/2</v>
          </cell>
          <cell r="B937" t="str">
            <v>Пистолет для герметика алюминиевый закрытый Вихрь, шт</v>
          </cell>
          <cell r="E937">
            <v>2670</v>
          </cell>
          <cell r="F937">
            <v>2777</v>
          </cell>
          <cell r="G937">
            <v>2858</v>
          </cell>
          <cell r="H937">
            <v>2990</v>
          </cell>
          <cell r="I937">
            <v>3821</v>
          </cell>
        </row>
        <row r="938">
          <cell r="A938" t="str">
            <v>73/3/6/1</v>
          </cell>
          <cell r="B938" t="str">
            <v>Пистолет для герметика скелетный Вихрь, шт</v>
          </cell>
          <cell r="E938">
            <v>804</v>
          </cell>
          <cell r="F938">
            <v>837</v>
          </cell>
          <cell r="G938">
            <v>861</v>
          </cell>
          <cell r="H938">
            <v>901</v>
          </cell>
          <cell r="I938">
            <v>1151</v>
          </cell>
        </row>
        <row r="939">
          <cell r="A939" t="str">
            <v>73/3/6/6</v>
          </cell>
          <cell r="B939" t="str">
            <v>Пистолет для монтажной пены "ЛАЙТ", пластмассовый корпус Вихрь, шт</v>
          </cell>
          <cell r="E939">
            <v>1348</v>
          </cell>
          <cell r="F939">
            <v>1402</v>
          </cell>
          <cell r="G939">
            <v>1442</v>
          </cell>
          <cell r="H939">
            <v>1509</v>
          </cell>
          <cell r="I939">
            <v>1929</v>
          </cell>
        </row>
        <row r="940">
          <cell r="A940" t="str">
            <v>73/3/6/7</v>
          </cell>
          <cell r="B940" t="str">
            <v>Пистолет для монтажной пены "МАСТЕР" Вихрь, шт</v>
          </cell>
          <cell r="E940">
            <v>3107</v>
          </cell>
          <cell r="F940">
            <v>3231</v>
          </cell>
          <cell r="G940">
            <v>3326</v>
          </cell>
          <cell r="H940">
            <v>3480</v>
          </cell>
          <cell r="I940">
            <v>4447</v>
          </cell>
        </row>
        <row r="941">
          <cell r="A941" t="str">
            <v>73/3/6/8</v>
          </cell>
          <cell r="B941" t="str">
            <v>Пистолет для монтажной пены "СТАНДАРТ", пластмассовый корпус Вихрь, шт</v>
          </cell>
          <cell r="E941">
            <v>2278</v>
          </cell>
          <cell r="F941">
            <v>2369</v>
          </cell>
          <cell r="G941">
            <v>2438</v>
          </cell>
          <cell r="H941">
            <v>2551</v>
          </cell>
          <cell r="I941">
            <v>3260</v>
          </cell>
        </row>
        <row r="942">
          <cell r="A942" t="str">
            <v>73/3/6/3</v>
          </cell>
          <cell r="B942" t="str">
            <v>Пистолет для монтажной пены Вихрь, шт</v>
          </cell>
          <cell r="E942">
            <v>3444</v>
          </cell>
          <cell r="F942">
            <v>3581</v>
          </cell>
          <cell r="G942">
            <v>3687</v>
          </cell>
          <cell r="H942">
            <v>3857</v>
          </cell>
          <cell r="I942">
            <v>4929</v>
          </cell>
        </row>
        <row r="943">
          <cell r="A943" t="str">
            <v>73/3/6/4</v>
          </cell>
          <cell r="B943" t="str">
            <v>Пистолет для монтажной пены тефлоновый Вихрь, шт</v>
          </cell>
          <cell r="E943">
            <v>5410</v>
          </cell>
          <cell r="F943">
            <v>5626</v>
          </cell>
          <cell r="G943">
            <v>5791</v>
          </cell>
          <cell r="H943">
            <v>6059</v>
          </cell>
          <cell r="I943">
            <v>7744</v>
          </cell>
        </row>
        <row r="944">
          <cell r="A944" t="str">
            <v>73/3/6/5</v>
          </cell>
          <cell r="B944" t="str">
            <v>Пистолет для монтажной пены Усиленный, тефлон, 20см Вихрь, шт</v>
          </cell>
          <cell r="E944">
            <v>4585</v>
          </cell>
          <cell r="F944">
            <v>4769</v>
          </cell>
          <cell r="G944">
            <v>4908</v>
          </cell>
          <cell r="H944">
            <v>5135</v>
          </cell>
          <cell r="I944">
            <v>6563</v>
          </cell>
        </row>
        <row r="945">
          <cell r="A945" t="str">
            <v>73/3/5/1</v>
          </cell>
          <cell r="B945" t="str">
            <v>Плиткорез 400/12 Вихрь, шт</v>
          </cell>
          <cell r="E945">
            <v>5148</v>
          </cell>
          <cell r="F945">
            <v>5354</v>
          </cell>
          <cell r="G945">
            <v>5510</v>
          </cell>
          <cell r="H945">
            <v>5766</v>
          </cell>
          <cell r="I945">
            <v>7369</v>
          </cell>
        </row>
        <row r="946">
          <cell r="A946" t="str">
            <v>73/3/5/3</v>
          </cell>
          <cell r="B946" t="str">
            <v>Плиткорез 500/14 Вихрь, шт</v>
          </cell>
          <cell r="E946">
            <v>8406</v>
          </cell>
          <cell r="F946">
            <v>8742</v>
          </cell>
          <cell r="G946">
            <v>8998</v>
          </cell>
          <cell r="H946">
            <v>9415</v>
          </cell>
          <cell r="I946">
            <v>12032</v>
          </cell>
        </row>
        <row r="947">
          <cell r="A947" t="str">
            <v>73/3/5/2</v>
          </cell>
          <cell r="B947" t="str">
            <v>Плиткорез 600/14 Вихрь, шт</v>
          </cell>
          <cell r="E947">
            <v>8818</v>
          </cell>
          <cell r="F947">
            <v>9171</v>
          </cell>
          <cell r="G947">
            <v>9439</v>
          </cell>
          <cell r="H947">
            <v>9877</v>
          </cell>
          <cell r="I947">
            <v>12622</v>
          </cell>
        </row>
        <row r="948">
          <cell r="A948" t="str">
            <v>73/3/5/7</v>
          </cell>
          <cell r="B948" t="str">
            <v>Плиткорез рельсовый 1200 мм Вихрь, шт</v>
          </cell>
          <cell r="E948">
            <v>37606</v>
          </cell>
          <cell r="F948">
            <v>39111</v>
          </cell>
          <cell r="G948">
            <v>40254</v>
          </cell>
          <cell r="H948">
            <v>42119</v>
          </cell>
          <cell r="I948">
            <v>53828</v>
          </cell>
        </row>
        <row r="949">
          <cell r="A949" t="str">
            <v>73/3/5/4</v>
          </cell>
          <cell r="B949" t="str">
            <v>Плиткорез рельсовый 600 мм Вихрь, шт</v>
          </cell>
          <cell r="E949">
            <v>25832</v>
          </cell>
          <cell r="F949">
            <v>26865</v>
          </cell>
          <cell r="G949">
            <v>27650</v>
          </cell>
          <cell r="H949">
            <v>28932</v>
          </cell>
          <cell r="I949">
            <v>36975</v>
          </cell>
        </row>
        <row r="950">
          <cell r="A950" t="str">
            <v>73/3/5/5</v>
          </cell>
          <cell r="B950" t="str">
            <v>Плиткорез рельсовый 700 мм Вихрь, шт</v>
          </cell>
          <cell r="E950">
            <v>29808</v>
          </cell>
          <cell r="F950">
            <v>31001</v>
          </cell>
          <cell r="G950">
            <v>31906</v>
          </cell>
          <cell r="H950">
            <v>33385</v>
          </cell>
          <cell r="I950">
            <v>42667</v>
          </cell>
        </row>
        <row r="951">
          <cell r="A951" t="str">
            <v>73/3/5/6</v>
          </cell>
          <cell r="B951" t="str">
            <v>Плиткорез рельсовый 900 мм Вихрь, шт</v>
          </cell>
          <cell r="E951">
            <v>33393</v>
          </cell>
          <cell r="F951">
            <v>34729</v>
          </cell>
          <cell r="G951">
            <v>35744</v>
          </cell>
          <cell r="H951">
            <v>37400</v>
          </cell>
          <cell r="I951">
            <v>47798</v>
          </cell>
        </row>
        <row r="952">
          <cell r="A952" t="str">
            <v>73/3/5/8</v>
          </cell>
          <cell r="B952" t="str">
            <v>Ролик для плиткорезов 400/12, 500/14, 600/14, шт</v>
          </cell>
          <cell r="E952">
            <v>856</v>
          </cell>
          <cell r="F952">
            <v>888</v>
          </cell>
          <cell r="G952">
            <v>916</v>
          </cell>
          <cell r="H952">
            <v>958</v>
          </cell>
          <cell r="I952">
            <v>1222</v>
          </cell>
        </row>
        <row r="953">
          <cell r="A953" t="str">
            <v>73/3/5/9</v>
          </cell>
          <cell r="B953" t="str">
            <v>Ролик для рельсовых плиткорезов 600 мм, 700 мм, 900 мм, 1200 мм, шт</v>
          </cell>
          <cell r="E953">
            <v>3994</v>
          </cell>
          <cell r="F953">
            <v>4152</v>
          </cell>
          <cell r="G953">
            <v>4273</v>
          </cell>
          <cell r="H953">
            <v>4473</v>
          </cell>
          <cell r="I953">
            <v>5716</v>
          </cell>
        </row>
        <row r="954">
          <cell r="A954" t="str">
            <v>73/3/2/25</v>
          </cell>
          <cell r="B954" t="str">
            <v>Шпатель зубчатый нерж.cталь пластиковая рукоятка 6х6 мм, 150мм Вихрь, шт</v>
          </cell>
          <cell r="E954">
            <v>231</v>
          </cell>
          <cell r="F954">
            <v>240</v>
          </cell>
          <cell r="G954">
            <v>247</v>
          </cell>
          <cell r="H954">
            <v>259</v>
          </cell>
          <cell r="I954">
            <v>331</v>
          </cell>
        </row>
        <row r="955">
          <cell r="A955" t="str">
            <v>73/3/2/27</v>
          </cell>
          <cell r="B955" t="str">
            <v>Шпатель зубчатый нерж.cталь пластиковая рукоятка 6х6 мм, 250мм Вихрь, шт</v>
          </cell>
          <cell r="E955">
            <v>342</v>
          </cell>
          <cell r="F955">
            <v>356</v>
          </cell>
          <cell r="G955">
            <v>366</v>
          </cell>
          <cell r="H955">
            <v>384</v>
          </cell>
          <cell r="I955">
            <v>490</v>
          </cell>
        </row>
        <row r="956">
          <cell r="A956" t="str">
            <v>73/3/2/26</v>
          </cell>
          <cell r="B956" t="str">
            <v>Шпатель зубчатый нерж.сталь пластиковая рукоятка 6х6 мм, 200мм Вихрь, шт</v>
          </cell>
          <cell r="E956">
            <v>290</v>
          </cell>
          <cell r="F956">
            <v>301</v>
          </cell>
          <cell r="G956">
            <v>310</v>
          </cell>
          <cell r="H956">
            <v>325</v>
          </cell>
          <cell r="I956">
            <v>415</v>
          </cell>
        </row>
        <row r="957">
          <cell r="A957" t="str">
            <v>73/3/2/18</v>
          </cell>
          <cell r="B957" t="str">
            <v>Шпатель нерж.cталь пластиковая рукоятка 100мм Вихрь, шт</v>
          </cell>
          <cell r="E957">
            <v>195</v>
          </cell>
          <cell r="F957">
            <v>203</v>
          </cell>
          <cell r="G957">
            <v>209</v>
          </cell>
          <cell r="H957">
            <v>219</v>
          </cell>
          <cell r="I957">
            <v>279</v>
          </cell>
        </row>
        <row r="958">
          <cell r="A958" t="str">
            <v>73/3/2/19</v>
          </cell>
          <cell r="B958" t="str">
            <v>Шпатель нерж.cталь пластиковая рукоятка 150мм Вихрь, шт</v>
          </cell>
          <cell r="E958">
            <v>221</v>
          </cell>
          <cell r="F958">
            <v>230</v>
          </cell>
          <cell r="G958">
            <v>237</v>
          </cell>
          <cell r="H958">
            <v>248</v>
          </cell>
          <cell r="I958">
            <v>317</v>
          </cell>
        </row>
        <row r="959">
          <cell r="A959" t="str">
            <v>73/3/2/20</v>
          </cell>
          <cell r="B959" t="str">
            <v>Шпатель нерж.cталь пластиковая рукоятка 200мм Вихрь, шт</v>
          </cell>
          <cell r="E959">
            <v>274</v>
          </cell>
          <cell r="F959">
            <v>285</v>
          </cell>
          <cell r="G959">
            <v>293</v>
          </cell>
          <cell r="H959">
            <v>307</v>
          </cell>
          <cell r="I959">
            <v>392</v>
          </cell>
        </row>
        <row r="960">
          <cell r="A960" t="str">
            <v>73/3/2/21</v>
          </cell>
          <cell r="B960" t="str">
            <v>Шпатель нерж.cталь пластиковая рукоятка 250мм Вихрь, шт</v>
          </cell>
          <cell r="E960">
            <v>324</v>
          </cell>
          <cell r="F960">
            <v>336</v>
          </cell>
          <cell r="G960">
            <v>346</v>
          </cell>
          <cell r="H960">
            <v>362</v>
          </cell>
          <cell r="I960">
            <v>463</v>
          </cell>
        </row>
        <row r="961">
          <cell r="A961" t="str">
            <v>73/3/2/22</v>
          </cell>
          <cell r="B961" t="str">
            <v>Шпатель нерж.cталь пластиковая рукоятка 300мм Вихрь, шт</v>
          </cell>
          <cell r="E961">
            <v>369</v>
          </cell>
          <cell r="F961">
            <v>384</v>
          </cell>
          <cell r="G961">
            <v>395</v>
          </cell>
          <cell r="H961">
            <v>413</v>
          </cell>
          <cell r="I961">
            <v>528</v>
          </cell>
        </row>
        <row r="962">
          <cell r="A962" t="str">
            <v>73/3/2/23</v>
          </cell>
          <cell r="B962" t="str">
            <v>Шпатель нерж.cталь пластиковая рукоятка 350мм Вихрь, шт</v>
          </cell>
          <cell r="E962">
            <v>454</v>
          </cell>
          <cell r="F962">
            <v>472</v>
          </cell>
          <cell r="G962">
            <v>486</v>
          </cell>
          <cell r="H962">
            <v>508</v>
          </cell>
          <cell r="I962">
            <v>650</v>
          </cell>
        </row>
        <row r="963">
          <cell r="A963" t="str">
            <v>73/3/2/28</v>
          </cell>
          <cell r="B963" t="str">
            <v>Шпатель нерж.cталь пластиковая рукоятка 40мм Вихрь, шт</v>
          </cell>
          <cell r="E963">
            <v>112</v>
          </cell>
          <cell r="F963">
            <v>116</v>
          </cell>
          <cell r="G963">
            <v>120</v>
          </cell>
          <cell r="H963">
            <v>125</v>
          </cell>
          <cell r="I963">
            <v>159</v>
          </cell>
        </row>
        <row r="964">
          <cell r="A964" t="str">
            <v>73/3/2/24</v>
          </cell>
          <cell r="B964" t="str">
            <v>Шпатель нерж.cталь пластиковая рукоятка 450мм Вихрь, шт</v>
          </cell>
          <cell r="E964">
            <v>569</v>
          </cell>
          <cell r="F964">
            <v>592</v>
          </cell>
          <cell r="G964">
            <v>609</v>
          </cell>
          <cell r="H964">
            <v>638</v>
          </cell>
          <cell r="I964">
            <v>815</v>
          </cell>
        </row>
        <row r="965">
          <cell r="A965" t="str">
            <v>73/3/2/16</v>
          </cell>
          <cell r="B965" t="str">
            <v>Шпатель нерж.cталь пластиковая рукоятка 60мм Вихрь, шт</v>
          </cell>
          <cell r="E965">
            <v>131</v>
          </cell>
          <cell r="F965">
            <v>136</v>
          </cell>
          <cell r="G965">
            <v>140</v>
          </cell>
          <cell r="H965">
            <v>146</v>
          </cell>
          <cell r="I965">
            <v>187</v>
          </cell>
        </row>
        <row r="966">
          <cell r="A966" t="str">
            <v>73/3/2/17</v>
          </cell>
          <cell r="B966" t="str">
            <v>Шпатель нерж.cталь пластиковая рукоятка 80мм Вихрь, шт</v>
          </cell>
          <cell r="E966">
            <v>158</v>
          </cell>
          <cell r="F966">
            <v>164</v>
          </cell>
          <cell r="G966">
            <v>169</v>
          </cell>
          <cell r="H966">
            <v>177</v>
          </cell>
          <cell r="I966">
            <v>226</v>
          </cell>
        </row>
        <row r="968">
          <cell r="A968" t="str">
            <v>73/5/4/2</v>
          </cell>
          <cell r="B968" t="str">
            <v>АКЦИЯ! Домкрат гидравлический подкатной ДМК-2 (2 т, 135-355 мм) Вихрь, шт</v>
          </cell>
          <cell r="E968">
            <v>17976</v>
          </cell>
          <cell r="F968">
            <v>18695</v>
          </cell>
          <cell r="G968">
            <v>19241</v>
          </cell>
          <cell r="H968">
            <v>20133</v>
          </cell>
          <cell r="I968">
            <v>25730</v>
          </cell>
        </row>
        <row r="969">
          <cell r="A969" t="str">
            <v>73/5/4/4</v>
          </cell>
          <cell r="B969" t="str">
            <v xml:space="preserve">АКЦИЯ! Домкрат гидравлический подкатной ДМК-2,5ФК (2,5 т, 140-390 мм, с фиксатором, в кейсе) Вихрь, </v>
          </cell>
          <cell r="E969">
            <v>29122</v>
          </cell>
          <cell r="F969">
            <v>30287</v>
          </cell>
          <cell r="G969">
            <v>31172</v>
          </cell>
          <cell r="H969">
            <v>32616</v>
          </cell>
          <cell r="I969">
            <v>41684</v>
          </cell>
        </row>
        <row r="970">
          <cell r="A970" t="str">
            <v>73/5/4/1</v>
          </cell>
          <cell r="B970" t="str">
            <v>АКЦИЯ! Домкрат гидравлический подкатной ДМК-2К (2 т, 135-385 мм, в кейсе) Вихрь, шт</v>
          </cell>
          <cell r="E970">
            <v>21367</v>
          </cell>
          <cell r="F970">
            <v>22222</v>
          </cell>
          <cell r="G970">
            <v>22871</v>
          </cell>
          <cell r="H970">
            <v>23931</v>
          </cell>
          <cell r="I970">
            <v>30584</v>
          </cell>
        </row>
        <row r="971">
          <cell r="A971" t="str">
            <v>73/5/4/5</v>
          </cell>
          <cell r="B971" t="str">
            <v>АКЦИЯ! Домкрат гидравлический подкатной ДМК-3 (3 т, 135-435 мм) Вихрь, шт</v>
          </cell>
          <cell r="E971">
            <v>35525</v>
          </cell>
          <cell r="F971">
            <v>36946</v>
          </cell>
          <cell r="G971">
            <v>38026</v>
          </cell>
          <cell r="H971">
            <v>39788</v>
          </cell>
          <cell r="I971">
            <v>50850</v>
          </cell>
        </row>
        <row r="972">
          <cell r="A972" t="str">
            <v>73/5/4/3</v>
          </cell>
          <cell r="B972" t="str">
            <v>АКЦИЯ! Домкрат гидравлический подкатной ДМК-3Б (3 т, 115-470 мм, быстрый подъём) Вихрь, шт</v>
          </cell>
          <cell r="E972">
            <v>52987</v>
          </cell>
          <cell r="F972">
            <v>55107</v>
          </cell>
          <cell r="G972">
            <v>56721</v>
          </cell>
          <cell r="H972">
            <v>59348</v>
          </cell>
          <cell r="I972">
            <v>75847</v>
          </cell>
        </row>
        <row r="973">
          <cell r="A973" t="str">
            <v>73/5/1/26</v>
          </cell>
          <cell r="B973" t="str">
            <v>Вышка - тура алюминиевая ВТА-3М 2х7 Вихрь, шт</v>
          </cell>
          <cell r="E973">
            <v>64083</v>
          </cell>
          <cell r="F973">
            <v>66646</v>
          </cell>
          <cell r="G973">
            <v>68594</v>
          </cell>
          <cell r="H973">
            <v>71773</v>
          </cell>
          <cell r="I973">
            <v>91726</v>
          </cell>
        </row>
        <row r="974">
          <cell r="A974" t="str">
            <v>73/5/1/25</v>
          </cell>
          <cell r="B974" t="str">
            <v>Лестница - помост алюминиевая универсальная ЛПА 3-У Вихрь, шт</v>
          </cell>
          <cell r="E974">
            <v>50010</v>
          </cell>
          <cell r="F974">
            <v>52011</v>
          </cell>
          <cell r="G974">
            <v>53530</v>
          </cell>
          <cell r="H974">
            <v>56012</v>
          </cell>
          <cell r="I974">
            <v>71583</v>
          </cell>
        </row>
        <row r="975">
          <cell r="A975" t="str">
            <v>73/5/1/27</v>
          </cell>
          <cell r="B975" t="str">
            <v>Лестница алюминиевая двухсекционная ЛА 2х11 Вихрь, шт</v>
          </cell>
          <cell r="E975">
            <v>47316</v>
          </cell>
          <cell r="F975">
            <v>49209</v>
          </cell>
          <cell r="G975">
            <v>50647</v>
          </cell>
          <cell r="H975">
            <v>52994</v>
          </cell>
          <cell r="I975">
            <v>67727</v>
          </cell>
        </row>
        <row r="976">
          <cell r="A976" t="str">
            <v>73/5/1/23</v>
          </cell>
          <cell r="B976" t="str">
            <v>Лестница алюминиевая двухсекционная ЛА 2х7 Вихрь, шт</v>
          </cell>
          <cell r="E976">
            <v>28648</v>
          </cell>
          <cell r="F976">
            <v>29793</v>
          </cell>
          <cell r="G976">
            <v>30664</v>
          </cell>
          <cell r="H976">
            <v>32085</v>
          </cell>
          <cell r="I976">
            <v>41006</v>
          </cell>
        </row>
        <row r="977">
          <cell r="A977" t="str">
            <v>73/5/1/24</v>
          </cell>
          <cell r="B977" t="str">
            <v>Лестница алюминиевая двухсекционная ЛА 2х9 Вихрь, шт</v>
          </cell>
          <cell r="E977">
            <v>35406</v>
          </cell>
          <cell r="F977">
            <v>36823</v>
          </cell>
          <cell r="G977">
            <v>37899</v>
          </cell>
          <cell r="H977">
            <v>39655</v>
          </cell>
          <cell r="I977">
            <v>50680</v>
          </cell>
        </row>
        <row r="978">
          <cell r="A978" t="str">
            <v>73/5/1/17</v>
          </cell>
          <cell r="B978" t="str">
            <v>Лестница алюминиевая трёхсекционная ЛА 3х10 Вихрь, шт</v>
          </cell>
          <cell r="E978">
            <v>65074</v>
          </cell>
          <cell r="F978">
            <v>67677</v>
          </cell>
          <cell r="G978">
            <v>69655</v>
          </cell>
          <cell r="H978">
            <v>72883</v>
          </cell>
          <cell r="I978">
            <v>93145</v>
          </cell>
        </row>
        <row r="979">
          <cell r="A979" t="str">
            <v>73/5/1/18</v>
          </cell>
          <cell r="B979" t="str">
            <v>Лестница алюминиевая трёхсекционная ЛА 3х11 Вихрь, шт</v>
          </cell>
          <cell r="E979">
            <v>70619</v>
          </cell>
          <cell r="F979">
            <v>73443</v>
          </cell>
          <cell r="G979">
            <v>75589</v>
          </cell>
          <cell r="H979">
            <v>79093</v>
          </cell>
          <cell r="I979">
            <v>101081</v>
          </cell>
        </row>
        <row r="980">
          <cell r="A980" t="str">
            <v>73/5/1/19</v>
          </cell>
          <cell r="B980" t="str">
            <v>Лестница алюминиевая трёхсекционная ЛА 3х12 Вихрь, шт</v>
          </cell>
          <cell r="E980">
            <v>76353</v>
          </cell>
          <cell r="F980">
            <v>79407</v>
          </cell>
          <cell r="G980">
            <v>81727</v>
          </cell>
          <cell r="H980">
            <v>85515</v>
          </cell>
          <cell r="I980">
            <v>109289</v>
          </cell>
        </row>
        <row r="981">
          <cell r="A981" t="str">
            <v>73/5/1/31</v>
          </cell>
          <cell r="B981" t="str">
            <v>Лестница алюминиевая трёхсекционная ЛА 3х12 Лайт Вихрь</v>
          </cell>
          <cell r="E981">
            <v>49476</v>
          </cell>
          <cell r="F981">
            <v>51378</v>
          </cell>
          <cell r="I981">
            <v>69452</v>
          </cell>
        </row>
        <row r="982">
          <cell r="A982" t="str">
            <v>73/5/1/29</v>
          </cell>
          <cell r="B982" t="str">
            <v>Лестница алюминиевая трёхсекционная ЛА 3х14 Вихрь, шт</v>
          </cell>
          <cell r="E982">
            <v>101011</v>
          </cell>
          <cell r="F982">
            <v>105052</v>
          </cell>
          <cell r="G982">
            <v>108122</v>
          </cell>
          <cell r="H982">
            <v>113133</v>
          </cell>
          <cell r="I982">
            <v>144585</v>
          </cell>
        </row>
        <row r="983">
          <cell r="A983" t="str">
            <v>73/5/1/20</v>
          </cell>
          <cell r="B983" t="str">
            <v>Лестница алюминиевая трёхсекционная ЛА 3х7 Вихрь, шт</v>
          </cell>
          <cell r="E983">
            <v>42749</v>
          </cell>
          <cell r="F983">
            <v>44459</v>
          </cell>
          <cell r="G983">
            <v>45758</v>
          </cell>
          <cell r="H983">
            <v>47879</v>
          </cell>
          <cell r="I983">
            <v>61189</v>
          </cell>
        </row>
        <row r="984">
          <cell r="A984" t="str">
            <v>73/5/1/21</v>
          </cell>
          <cell r="B984" t="str">
            <v>Лестница алюминиевая трёхсекционная ЛА 3х8 Вихрь, шт</v>
          </cell>
          <cell r="E984">
            <v>47786</v>
          </cell>
          <cell r="F984">
            <v>49697</v>
          </cell>
          <cell r="G984">
            <v>51150</v>
          </cell>
          <cell r="H984">
            <v>53520</v>
          </cell>
          <cell r="I984">
            <v>68399</v>
          </cell>
        </row>
        <row r="985">
          <cell r="A985" t="str">
            <v>73/5/1/16</v>
          </cell>
          <cell r="B985" t="str">
            <v>Лестница алюминиевая трёхсекционная ЛА 3х9 Вихрь, шт</v>
          </cell>
          <cell r="E985">
            <v>52856</v>
          </cell>
          <cell r="F985">
            <v>54970</v>
          </cell>
          <cell r="G985">
            <v>56577</v>
          </cell>
          <cell r="H985">
            <v>59199</v>
          </cell>
          <cell r="I985">
            <v>75656</v>
          </cell>
        </row>
        <row r="986">
          <cell r="A986" t="str">
            <v>73/5/1/30</v>
          </cell>
          <cell r="B986" t="str">
            <v>Лестница алюминиевая трёхсекционная ЛА 3х9 Лайт Вихрь</v>
          </cell>
          <cell r="E986">
            <v>35228</v>
          </cell>
          <cell r="F986">
            <v>36586</v>
          </cell>
          <cell r="I986">
            <v>49457</v>
          </cell>
        </row>
        <row r="987">
          <cell r="A987" t="str">
            <v>73/5/1/14</v>
          </cell>
          <cell r="B987" t="str">
            <v>Лестница-трансформер ЛТА 4х3 Вихрь, шт</v>
          </cell>
          <cell r="E987">
            <v>49114</v>
          </cell>
          <cell r="F987">
            <v>51078</v>
          </cell>
          <cell r="G987">
            <v>52571</v>
          </cell>
          <cell r="H987">
            <v>55008</v>
          </cell>
          <cell r="I987">
            <v>70300</v>
          </cell>
        </row>
        <row r="988">
          <cell r="A988" t="str">
            <v>73/5/1/15</v>
          </cell>
          <cell r="B988" t="str">
            <v>Лестница-трансформер ЛТА 4х4 Вихрь, шт</v>
          </cell>
          <cell r="E988">
            <v>57371</v>
          </cell>
          <cell r="F988">
            <v>59666</v>
          </cell>
          <cell r="G988">
            <v>61410</v>
          </cell>
          <cell r="H988">
            <v>64256</v>
          </cell>
          <cell r="I988">
            <v>82120</v>
          </cell>
        </row>
        <row r="989">
          <cell r="A989" t="str">
            <v>73/5/1/22</v>
          </cell>
          <cell r="B989" t="str">
            <v>Лестница-трансформер ЛТА 4х5 Вихрь, шт</v>
          </cell>
          <cell r="E989">
            <v>68717</v>
          </cell>
          <cell r="F989">
            <v>71465</v>
          </cell>
          <cell r="G989">
            <v>73554</v>
          </cell>
          <cell r="H989">
            <v>76963</v>
          </cell>
          <cell r="I989">
            <v>98359</v>
          </cell>
        </row>
        <row r="990">
          <cell r="A990" t="str">
            <v>73/5/5/1</v>
          </cell>
          <cell r="B990" t="str">
            <v>Насадка на газовый баллон (газовая горелка) НГ-1П Вихрь</v>
          </cell>
          <cell r="E990">
            <v>1774</v>
          </cell>
          <cell r="F990">
            <v>1845</v>
          </cell>
          <cell r="G990">
            <v>1899</v>
          </cell>
          <cell r="H990">
            <v>1987</v>
          </cell>
          <cell r="I990">
            <v>2539</v>
          </cell>
        </row>
        <row r="991">
          <cell r="A991" t="str">
            <v>73/5/1/1</v>
          </cell>
          <cell r="B991" t="str">
            <v>Стремянка алюминиевая СА 1х3 Вихрь, шт</v>
          </cell>
          <cell r="E991">
            <v>10482</v>
          </cell>
          <cell r="F991">
            <v>10901</v>
          </cell>
          <cell r="G991">
            <v>11220</v>
          </cell>
          <cell r="H991">
            <v>11740</v>
          </cell>
          <cell r="I991">
            <v>15004</v>
          </cell>
        </row>
        <row r="992">
          <cell r="A992" t="str">
            <v>73/5/1/2</v>
          </cell>
          <cell r="B992" t="str">
            <v>Стремянка алюминиевая СА 1х4 Вихрь, шт</v>
          </cell>
          <cell r="E992">
            <v>12801</v>
          </cell>
          <cell r="F992">
            <v>13313</v>
          </cell>
          <cell r="G992">
            <v>13703</v>
          </cell>
          <cell r="H992">
            <v>14337</v>
          </cell>
          <cell r="I992">
            <v>18323</v>
          </cell>
        </row>
        <row r="993">
          <cell r="A993" t="str">
            <v>73/5/1/3</v>
          </cell>
          <cell r="B993" t="str">
            <v>Стремянка алюминиевая СА 1х5 Вихрь, шт</v>
          </cell>
          <cell r="E993">
            <v>15400</v>
          </cell>
          <cell r="F993">
            <v>16016</v>
          </cell>
          <cell r="G993">
            <v>16485</v>
          </cell>
          <cell r="H993">
            <v>17249</v>
          </cell>
          <cell r="I993">
            <v>22044</v>
          </cell>
        </row>
        <row r="994">
          <cell r="A994" t="str">
            <v>73/5/1/4</v>
          </cell>
          <cell r="B994" t="str">
            <v>Стремянка алюминиевая СА 1х6 Вихрь, шт</v>
          </cell>
          <cell r="E994">
            <v>18597</v>
          </cell>
          <cell r="F994">
            <v>19341</v>
          </cell>
          <cell r="G994">
            <v>19906</v>
          </cell>
          <cell r="H994">
            <v>20829</v>
          </cell>
          <cell r="I994">
            <v>26620</v>
          </cell>
        </row>
        <row r="995">
          <cell r="A995" t="str">
            <v>73/5/1/5</v>
          </cell>
          <cell r="B995" t="str">
            <v>Стремянка алюминиевая СА 1х7 Вихрь, шт</v>
          </cell>
          <cell r="E995">
            <v>21182</v>
          </cell>
          <cell r="F995">
            <v>22029</v>
          </cell>
          <cell r="G995">
            <v>22673</v>
          </cell>
          <cell r="H995">
            <v>23724</v>
          </cell>
          <cell r="I995">
            <v>30320</v>
          </cell>
        </row>
        <row r="996">
          <cell r="A996" t="str">
            <v>73/5/1/13</v>
          </cell>
          <cell r="B996" t="str">
            <v>Стремянка алюминиевая СА 1х8 Вихрь, шт</v>
          </cell>
          <cell r="E996">
            <v>23791</v>
          </cell>
          <cell r="F996">
            <v>24743</v>
          </cell>
          <cell r="G996">
            <v>25466</v>
          </cell>
          <cell r="H996">
            <v>26646</v>
          </cell>
          <cell r="I996">
            <v>34054</v>
          </cell>
        </row>
        <row r="997">
          <cell r="A997" t="str">
            <v>73/5/1/6</v>
          </cell>
          <cell r="B997" t="str">
            <v>Стремянка алюминиевая СА 1х9 Вихрь, шт</v>
          </cell>
          <cell r="E997">
            <v>34852</v>
          </cell>
          <cell r="F997">
            <v>36246</v>
          </cell>
          <cell r="G997">
            <v>37305</v>
          </cell>
          <cell r="H997">
            <v>39034</v>
          </cell>
          <cell r="I997">
            <v>49886</v>
          </cell>
        </row>
        <row r="998">
          <cell r="A998" t="str">
            <v>73/5/1/7</v>
          </cell>
          <cell r="B998" t="str">
            <v>Стремянка стальная СС 1х3 Вихрь, шт</v>
          </cell>
          <cell r="E998">
            <v>7690</v>
          </cell>
          <cell r="F998">
            <v>7998</v>
          </cell>
          <cell r="G998">
            <v>8231</v>
          </cell>
          <cell r="H998">
            <v>8613</v>
          </cell>
          <cell r="I998">
            <v>11007</v>
          </cell>
        </row>
        <row r="999">
          <cell r="A999" t="str">
            <v>73/5/1/8</v>
          </cell>
          <cell r="B999" t="str">
            <v>Стремянка стальная СС 1х4 Вихрь, шт</v>
          </cell>
          <cell r="E999">
            <v>9292</v>
          </cell>
          <cell r="F999">
            <v>9663</v>
          </cell>
          <cell r="G999">
            <v>9945</v>
          </cell>
          <cell r="H999">
            <v>10407</v>
          </cell>
          <cell r="I999">
            <v>13299</v>
          </cell>
        </row>
        <row r="1000">
          <cell r="A1000" t="str">
            <v>73/5/1/9</v>
          </cell>
          <cell r="B1000" t="str">
            <v>Стремянка стальная СС 1х5 Вихрь, шт</v>
          </cell>
          <cell r="E1000">
            <v>10900</v>
          </cell>
          <cell r="F1000">
            <v>11336</v>
          </cell>
          <cell r="G1000">
            <v>11667</v>
          </cell>
          <cell r="H1000">
            <v>12208</v>
          </cell>
          <cell r="I1000">
            <v>15602</v>
          </cell>
        </row>
        <row r="1001">
          <cell r="A1001" t="str">
            <v>73/5/1/10</v>
          </cell>
          <cell r="B1001" t="str">
            <v>Стремянка стальная СС 1х6 Вихрь, шт</v>
          </cell>
          <cell r="E1001">
            <v>13083</v>
          </cell>
          <cell r="F1001">
            <v>13606</v>
          </cell>
          <cell r="G1001">
            <v>14003</v>
          </cell>
          <cell r="H1001">
            <v>14653</v>
          </cell>
          <cell r="I1001">
            <v>18726</v>
          </cell>
        </row>
        <row r="1002">
          <cell r="A1002" t="str">
            <v>73/5/1/11</v>
          </cell>
          <cell r="B1002" t="str">
            <v>Стремянка стальная СС 1х7 Вихрь, шт</v>
          </cell>
          <cell r="E1002">
            <v>14784</v>
          </cell>
          <cell r="F1002">
            <v>15376</v>
          </cell>
          <cell r="G1002">
            <v>15825</v>
          </cell>
          <cell r="H1002">
            <v>16559</v>
          </cell>
          <cell r="I1002">
            <v>21162</v>
          </cell>
        </row>
        <row r="1003">
          <cell r="A1003" t="str">
            <v>73/5/1/12</v>
          </cell>
          <cell r="B1003" t="str">
            <v>Стремянка стальная СС 1х8 Вихрь, шт</v>
          </cell>
          <cell r="E1003">
            <v>16838</v>
          </cell>
          <cell r="F1003">
            <v>17511</v>
          </cell>
          <cell r="G1003">
            <v>18023</v>
          </cell>
          <cell r="H1003">
            <v>18859</v>
          </cell>
          <cell r="I1003">
            <v>24101</v>
          </cell>
        </row>
        <row r="1004">
          <cell r="A1004" t="str">
            <v>73/5/1/28</v>
          </cell>
          <cell r="B1004" t="str">
            <v>Стремянка стальная СС 1х9 Вихрь, шт</v>
          </cell>
          <cell r="E1004">
            <v>21276</v>
          </cell>
          <cell r="F1004">
            <v>22127</v>
          </cell>
          <cell r="G1004">
            <v>22773</v>
          </cell>
          <cell r="H1004">
            <v>23829</v>
          </cell>
          <cell r="I1004">
            <v>30453</v>
          </cell>
        </row>
        <row r="1006">
          <cell r="A1006" t="str">
            <v>73/10/7/6</v>
          </cell>
          <cell r="B1006" t="str">
            <v>Бур по бетону 10x160x100 SDS-Plus Вихрь, шт</v>
          </cell>
          <cell r="E1006">
            <v>307</v>
          </cell>
          <cell r="F1006">
            <v>321</v>
          </cell>
          <cell r="G1006">
            <v>330</v>
          </cell>
          <cell r="H1006">
            <v>344</v>
          </cell>
          <cell r="I1006">
            <v>441</v>
          </cell>
        </row>
        <row r="1007">
          <cell r="A1007" t="str">
            <v>73/10/7/7</v>
          </cell>
          <cell r="B1007" t="str">
            <v>Бур по бетону 10x210x150 SDS-Plus Вихрь, шт</v>
          </cell>
          <cell r="E1007">
            <v>363</v>
          </cell>
          <cell r="F1007">
            <v>377</v>
          </cell>
          <cell r="G1007">
            <v>386</v>
          </cell>
          <cell r="H1007">
            <v>405</v>
          </cell>
          <cell r="I1007">
            <v>516</v>
          </cell>
        </row>
        <row r="1008">
          <cell r="A1008" t="str">
            <v>73/10/7/8</v>
          </cell>
          <cell r="B1008" t="str">
            <v>Бур по бетону 10x310x250 SDS-Plus Вихрь, шт</v>
          </cell>
          <cell r="E1008">
            <v>493</v>
          </cell>
          <cell r="F1008">
            <v>512</v>
          </cell>
          <cell r="G1008">
            <v>530</v>
          </cell>
          <cell r="H1008">
            <v>553</v>
          </cell>
          <cell r="I1008">
            <v>706</v>
          </cell>
        </row>
        <row r="1009">
          <cell r="A1009" t="str">
            <v>73/10/7/9</v>
          </cell>
          <cell r="B1009" t="str">
            <v>Бур по бетону 10x410x350 SDS-Plus Вихрь, шт</v>
          </cell>
          <cell r="E1009">
            <v>800</v>
          </cell>
          <cell r="F1009">
            <v>832</v>
          </cell>
          <cell r="G1009">
            <v>860</v>
          </cell>
          <cell r="H1009">
            <v>897</v>
          </cell>
          <cell r="I1009">
            <v>1147</v>
          </cell>
        </row>
        <row r="1010">
          <cell r="A1010" t="str">
            <v>73/10/7/10</v>
          </cell>
          <cell r="B1010" t="str">
            <v>Бур по бетону 12x210x150 SDS-Plus Вихрь, шт</v>
          </cell>
          <cell r="E1010">
            <v>419</v>
          </cell>
          <cell r="F1010">
            <v>432</v>
          </cell>
          <cell r="G1010">
            <v>446</v>
          </cell>
          <cell r="H1010">
            <v>470</v>
          </cell>
          <cell r="I1010">
            <v>598</v>
          </cell>
        </row>
        <row r="1011">
          <cell r="A1011" t="str">
            <v>73/10/7/11</v>
          </cell>
          <cell r="B1011" t="str">
            <v>Бур по бетону 12x260x200 SDS-Plus Вихрь, шт</v>
          </cell>
          <cell r="E1011">
            <v>525</v>
          </cell>
          <cell r="F1011">
            <v>549</v>
          </cell>
          <cell r="G1011">
            <v>563</v>
          </cell>
          <cell r="H1011">
            <v>591</v>
          </cell>
          <cell r="I1011">
            <v>754</v>
          </cell>
        </row>
        <row r="1012">
          <cell r="A1012" t="str">
            <v>73/10/7/1</v>
          </cell>
          <cell r="B1012" t="str">
            <v>Бур по бетону 6x110x50 SDS-Plus Вихрь, шт</v>
          </cell>
          <cell r="E1012">
            <v>256</v>
          </cell>
          <cell r="F1012">
            <v>265</v>
          </cell>
          <cell r="G1012">
            <v>274</v>
          </cell>
          <cell r="H1012">
            <v>288</v>
          </cell>
          <cell r="I1012">
            <v>366</v>
          </cell>
        </row>
        <row r="1013">
          <cell r="A1013" t="str">
            <v>73/10/7/2</v>
          </cell>
          <cell r="B1013" t="str">
            <v>Бур по бетону 6x160x100 SDS-Plus Вихрь, шт</v>
          </cell>
          <cell r="E1013">
            <v>274</v>
          </cell>
          <cell r="F1013">
            <v>288</v>
          </cell>
          <cell r="G1013">
            <v>293</v>
          </cell>
          <cell r="H1013">
            <v>307</v>
          </cell>
          <cell r="I1013">
            <v>394</v>
          </cell>
        </row>
        <row r="1014">
          <cell r="A1014" t="str">
            <v>73/10/7/3</v>
          </cell>
          <cell r="B1014" t="str">
            <v>Бур по бетону 6x210x150 SDS-Plus Вихрь, шт</v>
          </cell>
          <cell r="E1014">
            <v>344</v>
          </cell>
          <cell r="F1014">
            <v>358</v>
          </cell>
          <cell r="G1014">
            <v>372</v>
          </cell>
          <cell r="H1014">
            <v>386</v>
          </cell>
          <cell r="I1014">
            <v>496</v>
          </cell>
        </row>
        <row r="1015">
          <cell r="A1015" t="str">
            <v>73/10/7/4</v>
          </cell>
          <cell r="B1015" t="str">
            <v>Бур по бетону 8x160x100 SDS-Plus Вихрь, шт</v>
          </cell>
          <cell r="E1015">
            <v>284</v>
          </cell>
          <cell r="F1015">
            <v>298</v>
          </cell>
          <cell r="G1015">
            <v>307</v>
          </cell>
          <cell r="H1015">
            <v>321</v>
          </cell>
          <cell r="I1015">
            <v>407</v>
          </cell>
        </row>
        <row r="1016">
          <cell r="A1016" t="str">
            <v>73/10/7/5</v>
          </cell>
          <cell r="B1016" t="str">
            <v>Бур по бетону 8x210x150 SDS-Plus Вихрь, шт</v>
          </cell>
          <cell r="E1016">
            <v>344</v>
          </cell>
          <cell r="F1016">
            <v>358</v>
          </cell>
          <cell r="G1016">
            <v>372</v>
          </cell>
          <cell r="H1016">
            <v>386</v>
          </cell>
          <cell r="I1016">
            <v>496</v>
          </cell>
        </row>
        <row r="1017">
          <cell r="A1017" t="str">
            <v>73/10/3/1</v>
          </cell>
          <cell r="B1017" t="str">
            <v>Диск алмазный отрезной сегментный 115х22,2 мм,сухая резка Вихрь, шт</v>
          </cell>
          <cell r="E1017">
            <v>820</v>
          </cell>
          <cell r="F1017">
            <v>852</v>
          </cell>
          <cell r="G1017">
            <v>877</v>
          </cell>
          <cell r="H1017">
            <v>918</v>
          </cell>
          <cell r="I1017">
            <v>1173</v>
          </cell>
        </row>
        <row r="1018">
          <cell r="A1018" t="str">
            <v>73/10/3/2</v>
          </cell>
          <cell r="B1018" t="str">
            <v>Диск алмазный отрезной сегментный 125х22,2 мм,сухая резка Вихрь, шт</v>
          </cell>
          <cell r="E1018">
            <v>996</v>
          </cell>
          <cell r="F1018">
            <v>1036</v>
          </cell>
          <cell r="G1018">
            <v>1066</v>
          </cell>
          <cell r="H1018">
            <v>1115</v>
          </cell>
          <cell r="I1018">
            <v>1425</v>
          </cell>
        </row>
        <row r="1019">
          <cell r="A1019" t="str">
            <v>73/10/3/3</v>
          </cell>
          <cell r="B1019" t="str">
            <v>Диск алмазный отрезной сегментный 150х22,2 мм,сухая резка Вихрь, шт</v>
          </cell>
          <cell r="E1019">
            <v>1568</v>
          </cell>
          <cell r="F1019">
            <v>1631</v>
          </cell>
          <cell r="G1019">
            <v>1679</v>
          </cell>
          <cell r="H1019">
            <v>1757</v>
          </cell>
          <cell r="I1019">
            <v>2245</v>
          </cell>
        </row>
        <row r="1020">
          <cell r="A1020" t="str">
            <v>73/10/3/4</v>
          </cell>
          <cell r="B1020" t="str">
            <v>Диск алмазный отрезной сегментный 180х22,2 мм,сухая резка Вихрь, шт</v>
          </cell>
          <cell r="E1020">
            <v>2192</v>
          </cell>
          <cell r="F1020">
            <v>2280</v>
          </cell>
          <cell r="G1020">
            <v>2346</v>
          </cell>
          <cell r="H1020">
            <v>2455</v>
          </cell>
          <cell r="I1020">
            <v>3138</v>
          </cell>
        </row>
        <row r="1021">
          <cell r="A1021" t="str">
            <v>73/10/3/5</v>
          </cell>
          <cell r="B1021" t="str">
            <v>Диск алмазный отрезной сегментный 230х22,2 мм,сухая резка Вихрь, шт</v>
          </cell>
          <cell r="E1021">
            <v>3484</v>
          </cell>
          <cell r="F1021">
            <v>3624</v>
          </cell>
          <cell r="G1021">
            <v>3729</v>
          </cell>
          <cell r="H1021">
            <v>3902</v>
          </cell>
          <cell r="I1021">
            <v>4987</v>
          </cell>
        </row>
        <row r="1022">
          <cell r="A1022" t="str">
            <v>73/10/3/12</v>
          </cell>
          <cell r="B1022" t="str">
            <v>Диск алмазный отрезной сегментный СТАНДАРТ, 115 х 22,2 мм, сухая резка Вихрь, шт</v>
          </cell>
          <cell r="E1022">
            <v>656</v>
          </cell>
          <cell r="F1022">
            <v>679</v>
          </cell>
          <cell r="G1022">
            <v>702</v>
          </cell>
          <cell r="H1022">
            <v>735</v>
          </cell>
          <cell r="I1022">
            <v>937</v>
          </cell>
        </row>
        <row r="1023">
          <cell r="A1023" t="str">
            <v>73/10/3/13</v>
          </cell>
          <cell r="B1023" t="str">
            <v>Диск алмазный отрезной сегментный СТАНДАРТ, 125 х 22,2 мм, сухая резка Вихрь, шт</v>
          </cell>
          <cell r="E1023">
            <v>777</v>
          </cell>
          <cell r="F1023">
            <v>809</v>
          </cell>
          <cell r="G1023">
            <v>832</v>
          </cell>
          <cell r="H1023">
            <v>870</v>
          </cell>
          <cell r="I1023">
            <v>1113</v>
          </cell>
        </row>
        <row r="1024">
          <cell r="A1024" t="str">
            <v>73/10/3/14</v>
          </cell>
          <cell r="B1024" t="str">
            <v>Диск алмазный отрезной сегментный СТАНДАРТ, 150 х 22,2 мм, сухая резка Вихрь, шт</v>
          </cell>
          <cell r="E1024">
            <v>1242</v>
          </cell>
          <cell r="F1024">
            <v>1293</v>
          </cell>
          <cell r="G1024">
            <v>1330</v>
          </cell>
          <cell r="H1024">
            <v>1390</v>
          </cell>
          <cell r="I1024">
            <v>1779</v>
          </cell>
        </row>
        <row r="1025">
          <cell r="A1025" t="str">
            <v>73/10/3/15</v>
          </cell>
          <cell r="B1025" t="str">
            <v>Диск алмазный отрезной сегментный СТАНДАРТ, 180 х 22,2 мм, сухая резка Вихрь, шт</v>
          </cell>
          <cell r="E1025">
            <v>1660</v>
          </cell>
          <cell r="F1025">
            <v>1725</v>
          </cell>
          <cell r="G1025">
            <v>1776</v>
          </cell>
          <cell r="H1025">
            <v>1860</v>
          </cell>
          <cell r="I1025">
            <v>2376</v>
          </cell>
        </row>
        <row r="1026">
          <cell r="A1026" t="str">
            <v>73/10/3/16</v>
          </cell>
          <cell r="B1026" t="str">
            <v>Диск алмазный отрезной сегментный СТАНДАРТ, 230 х 22,2 мм, сухая резка Вихрь, шт</v>
          </cell>
          <cell r="E1026">
            <v>2632</v>
          </cell>
          <cell r="F1026">
            <v>2739</v>
          </cell>
          <cell r="G1026">
            <v>2818</v>
          </cell>
          <cell r="H1026">
            <v>2948</v>
          </cell>
          <cell r="I1026">
            <v>3768</v>
          </cell>
        </row>
        <row r="1027">
          <cell r="A1027" t="str">
            <v>73/10/3/21</v>
          </cell>
          <cell r="B1027" t="str">
            <v>Диск алмазный отрезной Турбо - сегментный, 125 х 22,2 мм, сухая резка Вихрь, шт</v>
          </cell>
          <cell r="E1027">
            <v>1409</v>
          </cell>
          <cell r="F1027">
            <v>1465</v>
          </cell>
          <cell r="G1027">
            <v>1507</v>
          </cell>
          <cell r="H1027">
            <v>1576</v>
          </cell>
          <cell r="I1027">
            <v>2016</v>
          </cell>
        </row>
        <row r="1028">
          <cell r="A1028" t="str">
            <v>73/10/3/22</v>
          </cell>
          <cell r="B1028" t="str">
            <v>Диск алмазный отрезной Турбо - сегментный, 230 х 22,2 мм, сухая резка Вихрь, шт</v>
          </cell>
          <cell r="E1028">
            <v>4924</v>
          </cell>
          <cell r="F1028">
            <v>5120</v>
          </cell>
          <cell r="G1028">
            <v>5268</v>
          </cell>
          <cell r="H1028">
            <v>5515</v>
          </cell>
          <cell r="I1028">
            <v>7047</v>
          </cell>
        </row>
        <row r="1029">
          <cell r="A1029" t="str">
            <v>73/10/3/19</v>
          </cell>
          <cell r="B1029" t="str">
            <v>Диск алмазный отрезной Турбо 125 х 22,2 мм, сухая резка Вихрь, шт</v>
          </cell>
          <cell r="E1029">
            <v>1242</v>
          </cell>
          <cell r="F1029">
            <v>1293</v>
          </cell>
          <cell r="G1029">
            <v>1330</v>
          </cell>
          <cell r="H1029">
            <v>1390</v>
          </cell>
          <cell r="I1029">
            <v>1779</v>
          </cell>
        </row>
        <row r="1030">
          <cell r="A1030" t="str">
            <v>73/10/3/20</v>
          </cell>
          <cell r="B1030" t="str">
            <v>Диск алмазный отрезной Турбо 230 х 22,2 мм, сухая резка Вихрь, шт</v>
          </cell>
          <cell r="E1030">
            <v>4199</v>
          </cell>
          <cell r="F1030">
            <v>4366</v>
          </cell>
          <cell r="G1030">
            <v>4492</v>
          </cell>
          <cell r="H1030">
            <v>4701</v>
          </cell>
          <cell r="I1030">
            <v>6008</v>
          </cell>
        </row>
        <row r="1031">
          <cell r="A1031" t="str">
            <v>73/10/3/17</v>
          </cell>
          <cell r="B1031" t="str">
            <v>Диск алмазный отрезной Турбо СТАНДАРТ, 125 х 22,2 мм, сухая резка Вихрь, шт</v>
          </cell>
          <cell r="E1031">
            <v>809</v>
          </cell>
          <cell r="F1031">
            <v>842</v>
          </cell>
          <cell r="G1031">
            <v>870</v>
          </cell>
          <cell r="H1031">
            <v>907</v>
          </cell>
          <cell r="I1031">
            <v>1161</v>
          </cell>
        </row>
        <row r="1032">
          <cell r="A1032" t="str">
            <v>73/10/3/18</v>
          </cell>
          <cell r="B1032" t="str">
            <v>Диск алмазный отрезной Турбо СТАНДАРТ, 230 х 22,2 мм, сухая резка Вихрь, шт</v>
          </cell>
          <cell r="E1032">
            <v>2623</v>
          </cell>
          <cell r="F1032">
            <v>2730</v>
          </cell>
          <cell r="G1032">
            <v>2809</v>
          </cell>
          <cell r="H1032">
            <v>2939</v>
          </cell>
          <cell r="I1032">
            <v>3754</v>
          </cell>
        </row>
        <row r="1033">
          <cell r="A1033" t="str">
            <v>73/10/4/1</v>
          </cell>
          <cell r="B1033" t="str">
            <v>Диск пильный по дереву 160х20 мм,36 зубьев+кольцо 16/20 Вихрь, шт</v>
          </cell>
          <cell r="E1033">
            <v>1288</v>
          </cell>
          <cell r="F1033">
            <v>1344</v>
          </cell>
          <cell r="G1033">
            <v>1381</v>
          </cell>
          <cell r="H1033">
            <v>1446</v>
          </cell>
          <cell r="I1033">
            <v>1847</v>
          </cell>
        </row>
        <row r="1034">
          <cell r="A1034" t="str">
            <v>73/10/4/2</v>
          </cell>
          <cell r="B1034" t="str">
            <v>Диск пильный по дереву 160х20 мм,48 зубьев+кольцо 16/20 Вихрь, шт</v>
          </cell>
          <cell r="E1034">
            <v>1507</v>
          </cell>
          <cell r="F1034">
            <v>1567</v>
          </cell>
          <cell r="G1034">
            <v>1614</v>
          </cell>
          <cell r="H1034">
            <v>1688</v>
          </cell>
          <cell r="I1034">
            <v>2159</v>
          </cell>
        </row>
        <row r="1035">
          <cell r="A1035" t="str">
            <v>73/10/4/3</v>
          </cell>
          <cell r="B1035" t="str">
            <v>Диск пильный по дереву 185х20 мм,36 зубьев+кольцо 16/20 Вихрь, шт</v>
          </cell>
          <cell r="E1035">
            <v>1572</v>
          </cell>
          <cell r="F1035">
            <v>1632</v>
          </cell>
          <cell r="G1035">
            <v>1679</v>
          </cell>
          <cell r="H1035">
            <v>1758</v>
          </cell>
          <cell r="I1035">
            <v>2247</v>
          </cell>
        </row>
        <row r="1036">
          <cell r="A1036" t="str">
            <v>73/10/4/4</v>
          </cell>
          <cell r="B1036" t="str">
            <v>Диск пильный по дереву 190х30 мм,24 зуба Вихрь, шт</v>
          </cell>
          <cell r="E1036">
            <v>1488</v>
          </cell>
          <cell r="F1036">
            <v>1548</v>
          </cell>
          <cell r="G1036">
            <v>1595</v>
          </cell>
          <cell r="H1036">
            <v>1669</v>
          </cell>
          <cell r="I1036">
            <v>2132</v>
          </cell>
        </row>
        <row r="1037">
          <cell r="A1037" t="str">
            <v>73/10/4/5</v>
          </cell>
          <cell r="B1037" t="str">
            <v>Диск пильный по дереву 190х30 мм,36 зубьев Вихрь, шт</v>
          </cell>
          <cell r="E1037">
            <v>1744</v>
          </cell>
          <cell r="F1037">
            <v>1814</v>
          </cell>
          <cell r="G1037">
            <v>1869</v>
          </cell>
          <cell r="H1037">
            <v>1953</v>
          </cell>
          <cell r="I1037">
            <v>2498</v>
          </cell>
        </row>
        <row r="1038">
          <cell r="A1038" t="str">
            <v>73/10/4/6</v>
          </cell>
          <cell r="B1038" t="str">
            <v>Диск пильный по дереву 190х30 мм,48 зубьев Вихрь, шт</v>
          </cell>
          <cell r="E1038">
            <v>1920</v>
          </cell>
          <cell r="F1038">
            <v>2000</v>
          </cell>
          <cell r="G1038">
            <v>2055</v>
          </cell>
          <cell r="H1038">
            <v>2153</v>
          </cell>
          <cell r="I1038">
            <v>2750</v>
          </cell>
        </row>
        <row r="1039">
          <cell r="A1039" t="str">
            <v>73/10/4/7</v>
          </cell>
          <cell r="B1039" t="str">
            <v>Диск пильный по дереву 210х30 мм,36 зубьев Вихрь, шт</v>
          </cell>
          <cell r="E1039">
            <v>2209</v>
          </cell>
          <cell r="F1039">
            <v>2297</v>
          </cell>
          <cell r="G1039">
            <v>2367</v>
          </cell>
          <cell r="H1039">
            <v>2474</v>
          </cell>
          <cell r="I1039">
            <v>3164</v>
          </cell>
        </row>
        <row r="1040">
          <cell r="A1040" t="str">
            <v>73/10/4/8</v>
          </cell>
          <cell r="B1040" t="str">
            <v>Диск пильный по дереву 230х32 мм,36 зубьев+кольцо 30/32 Вихрь, шт</v>
          </cell>
          <cell r="E1040">
            <v>2534</v>
          </cell>
          <cell r="F1040">
            <v>2632</v>
          </cell>
          <cell r="G1040">
            <v>2711</v>
          </cell>
          <cell r="H1040">
            <v>2837</v>
          </cell>
          <cell r="I1040">
            <v>3625</v>
          </cell>
        </row>
        <row r="1041">
          <cell r="A1041" t="str">
            <v>73/10/4/9</v>
          </cell>
          <cell r="B1041" t="str">
            <v>Диск пильный по дереву 235х32 мм,48 зубьев+кольцо 30/32 Вихрь, шт</v>
          </cell>
          <cell r="E1041">
            <v>2757</v>
          </cell>
          <cell r="F1041">
            <v>2864</v>
          </cell>
          <cell r="G1041">
            <v>2948</v>
          </cell>
          <cell r="H1041">
            <v>3088</v>
          </cell>
          <cell r="I1041">
            <v>3945</v>
          </cell>
        </row>
        <row r="1042">
          <cell r="A1042" t="str">
            <v>73/10/7/12</v>
          </cell>
          <cell r="B1042" t="str">
            <v>Зубило плоское 20x250 мм SDS-Plus Вихрь, шт</v>
          </cell>
          <cell r="E1042">
            <v>553</v>
          </cell>
          <cell r="F1042">
            <v>577</v>
          </cell>
          <cell r="G1042">
            <v>595</v>
          </cell>
          <cell r="H1042">
            <v>623</v>
          </cell>
          <cell r="I1042">
            <v>794</v>
          </cell>
        </row>
        <row r="1043">
          <cell r="A1043" t="str">
            <v>73/10/9/2</v>
          </cell>
          <cell r="B1043" t="str">
            <v>Коронка по бетону М22 х 110мм Вихрь, шт</v>
          </cell>
          <cell r="E1043">
            <v>4752</v>
          </cell>
          <cell r="F1043">
            <v>4943</v>
          </cell>
          <cell r="G1043">
            <v>5087</v>
          </cell>
          <cell r="H1043">
            <v>5324</v>
          </cell>
          <cell r="I1043">
            <v>6802</v>
          </cell>
        </row>
        <row r="1044">
          <cell r="A1044" t="str">
            <v>73/10/9/1</v>
          </cell>
          <cell r="B1044" t="str">
            <v>Коронка по бетону, М22 х 68 мм, SDS PLUS, в сборе Вихрь, шт</v>
          </cell>
          <cell r="E1044">
            <v>2753</v>
          </cell>
          <cell r="F1044">
            <v>2860</v>
          </cell>
          <cell r="G1044">
            <v>2943</v>
          </cell>
          <cell r="H1044">
            <v>3083</v>
          </cell>
          <cell r="I1044">
            <v>3938</v>
          </cell>
        </row>
        <row r="1045">
          <cell r="A1045" t="str">
            <v>73/10/10/5</v>
          </cell>
          <cell r="B1045" t="str">
            <v>Лезвия для ножа 18мм., 10 шт., Вихрь, шт</v>
          </cell>
          <cell r="E1045">
            <v>161</v>
          </cell>
          <cell r="F1045">
            <v>167</v>
          </cell>
          <cell r="G1045">
            <v>172</v>
          </cell>
          <cell r="H1045">
            <v>180</v>
          </cell>
          <cell r="I1045">
            <v>230</v>
          </cell>
        </row>
        <row r="1046">
          <cell r="A1046" t="str">
            <v>73/10/6/18</v>
          </cell>
          <cell r="B1046" t="str">
            <v>Набор сверл по металлу,1-10мм (через 0,5мм),HSS, 19шт.,металл.коробка,цилиндрический хвостовик Вихрь</v>
          </cell>
          <cell r="E1046">
            <v>3519</v>
          </cell>
          <cell r="F1046">
            <v>3660</v>
          </cell>
          <cell r="G1046">
            <v>3767</v>
          </cell>
          <cell r="H1046">
            <v>3942</v>
          </cell>
          <cell r="I1046">
            <v>5037</v>
          </cell>
        </row>
        <row r="1047">
          <cell r="A1047" t="str">
            <v>73/10/10/4</v>
          </cell>
          <cell r="B1047" t="str">
            <v>Нож с выдвижным лезвием 18 мм, двухкомпонентный корпус, автоматический фиксатор, Вихрь, шт</v>
          </cell>
          <cell r="E1047">
            <v>623</v>
          </cell>
          <cell r="F1047">
            <v>648</v>
          </cell>
          <cell r="G1047">
            <v>667</v>
          </cell>
          <cell r="H1047">
            <v>698</v>
          </cell>
          <cell r="I1047">
            <v>892</v>
          </cell>
        </row>
        <row r="1048">
          <cell r="A1048" t="str">
            <v>73/10/10/3</v>
          </cell>
          <cell r="B1048" t="str">
            <v>Нож с выдвижным лезвием 18 мм, двухкомпонентный корпус, винтовой фиксатор, Вихрь, шт</v>
          </cell>
          <cell r="E1048">
            <v>568</v>
          </cell>
          <cell r="F1048">
            <v>591</v>
          </cell>
          <cell r="G1048">
            <v>608</v>
          </cell>
          <cell r="H1048">
            <v>637</v>
          </cell>
          <cell r="I1048">
            <v>813</v>
          </cell>
        </row>
        <row r="1049">
          <cell r="A1049" t="str">
            <v>73/10/10/1</v>
          </cell>
          <cell r="B1049" t="str">
            <v>Нож с выдвижным лезвием 18 мм, металллический корпус, автоматический фиксатор, Вихрь, шт</v>
          </cell>
          <cell r="E1049">
            <v>684</v>
          </cell>
          <cell r="F1049">
            <v>711</v>
          </cell>
          <cell r="G1049">
            <v>732</v>
          </cell>
          <cell r="H1049">
            <v>766</v>
          </cell>
          <cell r="I1049">
            <v>979</v>
          </cell>
        </row>
        <row r="1050">
          <cell r="A1050" t="str">
            <v>73/10/10/2</v>
          </cell>
          <cell r="B1050" t="str">
            <v>Нож с выдвижным лезвием 18 мм, пластиковый корпус, металлическая направляющая, Вихрь, шт</v>
          </cell>
          <cell r="E1050">
            <v>252</v>
          </cell>
          <cell r="F1050">
            <v>261</v>
          </cell>
          <cell r="G1050">
            <v>269</v>
          </cell>
          <cell r="H1050">
            <v>281</v>
          </cell>
          <cell r="I1050">
            <v>360</v>
          </cell>
        </row>
        <row r="1051">
          <cell r="A1051" t="str">
            <v>73/10/2/1</v>
          </cell>
          <cell r="B1051" t="str">
            <v>Ножницы для ПВХ труб 42 мм Вихрь, шт</v>
          </cell>
          <cell r="E1051">
            <v>1815</v>
          </cell>
          <cell r="F1051">
            <v>1888</v>
          </cell>
          <cell r="G1051">
            <v>1943</v>
          </cell>
          <cell r="H1051">
            <v>2033</v>
          </cell>
          <cell r="I1051">
            <v>2598</v>
          </cell>
        </row>
        <row r="1052">
          <cell r="A1052" t="str">
            <v>73/10/8/2</v>
          </cell>
          <cell r="B1052" t="str">
            <v>Ножницы по металлу 250 мм., НМ-250L, двухкомпонентные рукоятки, Вихрь, шт</v>
          </cell>
          <cell r="E1052">
            <v>2037</v>
          </cell>
          <cell r="F1052">
            <v>2116</v>
          </cell>
          <cell r="G1052">
            <v>2176</v>
          </cell>
          <cell r="H1052">
            <v>2279</v>
          </cell>
          <cell r="I1052">
            <v>2912</v>
          </cell>
        </row>
        <row r="1053">
          <cell r="A1053" t="str">
            <v>73/10/8/3</v>
          </cell>
          <cell r="B1053" t="str">
            <v>Ножницы по металлу 250 мм., НМ-250R, двухкомпонентные рукоятки, Вихрь, шт</v>
          </cell>
          <cell r="E1053">
            <v>2037</v>
          </cell>
          <cell r="F1053">
            <v>2116</v>
          </cell>
          <cell r="G1053">
            <v>2176</v>
          </cell>
          <cell r="H1053">
            <v>2279</v>
          </cell>
          <cell r="I1053">
            <v>2912</v>
          </cell>
        </row>
        <row r="1054">
          <cell r="A1054" t="str">
            <v>73/10/8/1</v>
          </cell>
          <cell r="B1054" t="str">
            <v>Ножницы по металлу 250 мм., НМ-250S, двухкомпонентные рукоятки, Вихрь, шт</v>
          </cell>
          <cell r="E1054">
            <v>2037</v>
          </cell>
          <cell r="F1054">
            <v>2116</v>
          </cell>
          <cell r="G1054">
            <v>2176</v>
          </cell>
          <cell r="H1054">
            <v>2279</v>
          </cell>
          <cell r="I1054">
            <v>2912</v>
          </cell>
        </row>
        <row r="1055">
          <cell r="A1055" t="str">
            <v>73/10/7/13</v>
          </cell>
          <cell r="B1055" t="str">
            <v>Пика 250мм SDS-Plus Вихрь, шт</v>
          </cell>
          <cell r="E1055">
            <v>549</v>
          </cell>
          <cell r="F1055">
            <v>572</v>
          </cell>
          <cell r="G1055">
            <v>591</v>
          </cell>
          <cell r="H1055">
            <v>618</v>
          </cell>
          <cell r="I1055">
            <v>788</v>
          </cell>
        </row>
        <row r="1056">
          <cell r="A1056" t="str">
            <v>73/10/5/3</v>
          </cell>
          <cell r="B1056" t="str">
            <v>Пилки для лобзика Т101АО по ламинату,чистый,криволинейный рез 76х50мм (2 шт) Вихрь, шт</v>
          </cell>
          <cell r="E1056">
            <v>349</v>
          </cell>
          <cell r="F1056">
            <v>363</v>
          </cell>
          <cell r="G1056">
            <v>377</v>
          </cell>
          <cell r="H1056">
            <v>395</v>
          </cell>
          <cell r="I1056">
            <v>502</v>
          </cell>
        </row>
        <row r="1057">
          <cell r="A1057" t="str">
            <v>73/10/5/1</v>
          </cell>
          <cell r="B1057" t="str">
            <v>Пилки для лобзика Т101В по ламинату,чистый рез 100х75мм (2 шт) Вихрь, шт</v>
          </cell>
          <cell r="E1057">
            <v>302</v>
          </cell>
          <cell r="F1057">
            <v>316</v>
          </cell>
          <cell r="G1057">
            <v>326</v>
          </cell>
          <cell r="H1057">
            <v>339</v>
          </cell>
          <cell r="I1057">
            <v>434</v>
          </cell>
        </row>
        <row r="1058">
          <cell r="A1058" t="str">
            <v>73/10/5/4</v>
          </cell>
          <cell r="B1058" t="str">
            <v>Пилки для лобзика Т101ВR по ламинату,чистый,обратный рез 100х75мм (2шт) Вихрь, шт</v>
          </cell>
          <cell r="E1058">
            <v>302</v>
          </cell>
          <cell r="F1058">
            <v>314</v>
          </cell>
          <cell r="G1058">
            <v>323</v>
          </cell>
          <cell r="H1058">
            <v>338</v>
          </cell>
          <cell r="I1058">
            <v>432</v>
          </cell>
        </row>
        <row r="1059">
          <cell r="A1059" t="str">
            <v>73/10/5/7</v>
          </cell>
          <cell r="B1059" t="str">
            <v>Пилки для лобзика Т111C по дереву,грубый рез 100х75мм (2 шт) Вихрь, шт</v>
          </cell>
          <cell r="E1059">
            <v>186</v>
          </cell>
          <cell r="F1059">
            <v>191</v>
          </cell>
          <cell r="G1059">
            <v>200</v>
          </cell>
          <cell r="H1059">
            <v>209</v>
          </cell>
          <cell r="I1059">
            <v>265</v>
          </cell>
        </row>
        <row r="1060">
          <cell r="A1060" t="str">
            <v>73/10/5/5</v>
          </cell>
          <cell r="B1060" t="str">
            <v>Пилки для лобзика Т118A по стали,чистый рез 76х50мм (2 шт) Вихрь, шт</v>
          </cell>
          <cell r="E1060">
            <v>409</v>
          </cell>
          <cell r="F1060">
            <v>423</v>
          </cell>
          <cell r="G1060">
            <v>437</v>
          </cell>
          <cell r="H1060">
            <v>456</v>
          </cell>
          <cell r="I1060">
            <v>584</v>
          </cell>
        </row>
        <row r="1061">
          <cell r="A1061" t="str">
            <v>73/10/5/8</v>
          </cell>
          <cell r="B1061" t="str">
            <v>Пилки для лобзика Т119В по дереву,быстрый рез 76х50мм (2 шт) Вихрь, шт</v>
          </cell>
          <cell r="E1061">
            <v>195</v>
          </cell>
          <cell r="F1061">
            <v>200</v>
          </cell>
          <cell r="G1061">
            <v>209</v>
          </cell>
          <cell r="H1061">
            <v>219</v>
          </cell>
          <cell r="I1061">
            <v>279</v>
          </cell>
        </row>
        <row r="1062">
          <cell r="A1062" t="str">
            <v>73/10/5/2</v>
          </cell>
          <cell r="B1062" t="str">
            <v>Пилки для лобзика Т144D по дереву,быстрый рез 100х75мм (2шт) Вихрь, шт</v>
          </cell>
          <cell r="E1062">
            <v>242</v>
          </cell>
          <cell r="F1062">
            <v>251</v>
          </cell>
          <cell r="G1062">
            <v>260</v>
          </cell>
          <cell r="H1062">
            <v>270</v>
          </cell>
          <cell r="I1062">
            <v>346</v>
          </cell>
        </row>
        <row r="1063">
          <cell r="A1063" t="str">
            <v>73/10/5/11</v>
          </cell>
          <cell r="B1063" t="str">
            <v>Пилки для лобзика Т234Х по дереву,быстрый,чистый рез,прогрессирующий зуб 116х90мм (2 шт) Вихрь, шт</v>
          </cell>
          <cell r="E1063">
            <v>558</v>
          </cell>
          <cell r="F1063">
            <v>581</v>
          </cell>
          <cell r="G1063">
            <v>600</v>
          </cell>
          <cell r="H1063">
            <v>628</v>
          </cell>
          <cell r="I1063">
            <v>801</v>
          </cell>
        </row>
        <row r="1064">
          <cell r="A1064" t="str">
            <v>73/10/5/9</v>
          </cell>
          <cell r="B1064" t="str">
            <v>Пилки для лобзика Т301CD по дереву,быстрый рез 116х90мм (2 шт) Вихрь, шт</v>
          </cell>
          <cell r="E1064">
            <v>382</v>
          </cell>
          <cell r="F1064">
            <v>398</v>
          </cell>
          <cell r="G1064">
            <v>409</v>
          </cell>
          <cell r="H1064">
            <v>428</v>
          </cell>
          <cell r="I1064">
            <v>547</v>
          </cell>
        </row>
        <row r="1065">
          <cell r="A1065" t="str">
            <v>73/10/5/10</v>
          </cell>
          <cell r="B1065" t="str">
            <v>Пилки для лобзика Т308В по дереву,ламинату,чистый рез 116x90мм (2 шт) Вихрь, шт</v>
          </cell>
          <cell r="E1065">
            <v>558</v>
          </cell>
          <cell r="F1065">
            <v>581</v>
          </cell>
          <cell r="G1065">
            <v>600</v>
          </cell>
          <cell r="H1065">
            <v>628</v>
          </cell>
          <cell r="I1065">
            <v>801</v>
          </cell>
        </row>
        <row r="1066">
          <cell r="A1066" t="str">
            <v>73/10/5/6</v>
          </cell>
          <cell r="B1066" t="str">
            <v>Пилки для лобзика Т311C по дереву,грубый рез 116х95мм (126х100мм)(2 шт) Вихрь, шт</v>
          </cell>
          <cell r="E1066">
            <v>270</v>
          </cell>
          <cell r="F1066">
            <v>279</v>
          </cell>
          <cell r="G1066">
            <v>288</v>
          </cell>
          <cell r="H1066">
            <v>302</v>
          </cell>
          <cell r="I1066">
            <v>387</v>
          </cell>
        </row>
        <row r="1067">
          <cell r="A1067" t="str">
            <v>73/10/6/15</v>
          </cell>
          <cell r="B1067" t="str">
            <v>Сверло по бетону 6x100, цилиндрический хвостовик (1 шт. в блистере) Вихрь, шт</v>
          </cell>
          <cell r="E1067">
            <v>167</v>
          </cell>
          <cell r="F1067">
            <v>172</v>
          </cell>
          <cell r="G1067">
            <v>177</v>
          </cell>
          <cell r="H1067">
            <v>186</v>
          </cell>
          <cell r="I1067">
            <v>238</v>
          </cell>
        </row>
        <row r="1068">
          <cell r="A1068" t="str">
            <v>73/10/6/16</v>
          </cell>
          <cell r="B1068" t="str">
            <v>Сверло по бетону 8x120, цилиндрический хвостовик (1 шт. в блистере) Вихрь, шт</v>
          </cell>
          <cell r="E1068">
            <v>205</v>
          </cell>
          <cell r="F1068">
            <v>214</v>
          </cell>
          <cell r="G1068">
            <v>219</v>
          </cell>
          <cell r="H1068">
            <v>228</v>
          </cell>
          <cell r="I1068">
            <v>292</v>
          </cell>
        </row>
        <row r="1069">
          <cell r="A1069" t="str">
            <v>73/10/6/13</v>
          </cell>
          <cell r="B1069" t="str">
            <v>Сверло по керамике и стеклу 6 мм (1 шт. в блистере) Вихрь, шт</v>
          </cell>
          <cell r="E1069">
            <v>330</v>
          </cell>
          <cell r="F1069">
            <v>344</v>
          </cell>
          <cell r="G1069">
            <v>353</v>
          </cell>
          <cell r="H1069">
            <v>372</v>
          </cell>
          <cell r="I1069">
            <v>475</v>
          </cell>
        </row>
        <row r="1070">
          <cell r="A1070" t="str">
            <v>73/10/6/14</v>
          </cell>
          <cell r="B1070" t="str">
            <v>Сверло по керамике и стеклу 8 мм (1 шт. в блистере) Вихрь, шт</v>
          </cell>
          <cell r="E1070">
            <v>409</v>
          </cell>
          <cell r="F1070">
            <v>423</v>
          </cell>
          <cell r="G1070">
            <v>437</v>
          </cell>
          <cell r="H1070">
            <v>456</v>
          </cell>
          <cell r="I1070">
            <v>584</v>
          </cell>
        </row>
        <row r="1071">
          <cell r="A1071" t="str">
            <v>73/10/6/12</v>
          </cell>
          <cell r="B1071" t="str">
            <v>Сверло по металлу 10 мм, HSS (5шт. в блистере), шт</v>
          </cell>
          <cell r="E1071">
            <v>1664</v>
          </cell>
          <cell r="F1071">
            <v>1731</v>
          </cell>
          <cell r="G1071">
            <v>1781</v>
          </cell>
          <cell r="H1071">
            <v>1864</v>
          </cell>
          <cell r="I1071">
            <v>2382</v>
          </cell>
        </row>
        <row r="1072">
          <cell r="A1072" t="str">
            <v>73/10/6/6</v>
          </cell>
          <cell r="B1072" t="str">
            <v>Сверло по металлу 10 мм, P6M5 (1 шт. в блистере) Вихрь, шт</v>
          </cell>
          <cell r="E1072">
            <v>1135</v>
          </cell>
          <cell r="F1072">
            <v>1181</v>
          </cell>
          <cell r="G1072">
            <v>1214</v>
          </cell>
          <cell r="H1072">
            <v>1269</v>
          </cell>
          <cell r="I1072">
            <v>1622</v>
          </cell>
        </row>
        <row r="1073">
          <cell r="A1073" t="str">
            <v>73/10/6/7</v>
          </cell>
          <cell r="B1073" t="str">
            <v>Сверло по металлу 3 мм, HSS (10 шт. в блистере), шт</v>
          </cell>
          <cell r="E1073">
            <v>372</v>
          </cell>
          <cell r="F1073">
            <v>386</v>
          </cell>
          <cell r="G1073">
            <v>395</v>
          </cell>
          <cell r="H1073">
            <v>414</v>
          </cell>
          <cell r="I1073">
            <v>530</v>
          </cell>
        </row>
        <row r="1074">
          <cell r="A1074" t="str">
            <v>73/10/6/1</v>
          </cell>
          <cell r="B1074" t="str">
            <v>Сверло по металлу 3 мм, P6M5 (2 шт. в блистере) Вихрь, шт</v>
          </cell>
          <cell r="E1074">
            <v>237</v>
          </cell>
          <cell r="F1074">
            <v>246</v>
          </cell>
          <cell r="G1074">
            <v>256</v>
          </cell>
          <cell r="H1074">
            <v>265</v>
          </cell>
          <cell r="I1074">
            <v>339</v>
          </cell>
        </row>
        <row r="1075">
          <cell r="A1075" t="str">
            <v>73/10/6/8</v>
          </cell>
          <cell r="B1075" t="str">
            <v>Сверло по металлу 4 мм, HSS (10 шт. в блистере), шт</v>
          </cell>
          <cell r="E1075">
            <v>535</v>
          </cell>
          <cell r="F1075">
            <v>558</v>
          </cell>
          <cell r="G1075">
            <v>572</v>
          </cell>
          <cell r="H1075">
            <v>600</v>
          </cell>
          <cell r="I1075">
            <v>767</v>
          </cell>
        </row>
        <row r="1076">
          <cell r="A1076" t="str">
            <v>73/10/6/2</v>
          </cell>
          <cell r="B1076" t="str">
            <v>Сверло по металлу 4 мм, P6M5 (2 шт. в блистере) Вихрь, шт</v>
          </cell>
          <cell r="E1076">
            <v>326</v>
          </cell>
          <cell r="F1076">
            <v>339</v>
          </cell>
          <cell r="G1076">
            <v>349</v>
          </cell>
          <cell r="H1076">
            <v>367</v>
          </cell>
          <cell r="I1076">
            <v>468</v>
          </cell>
        </row>
        <row r="1077">
          <cell r="A1077" t="str">
            <v>73/10/6/9</v>
          </cell>
          <cell r="B1077" t="str">
            <v>Сверло по металлу 5 мм, HSS (10 шт. в блистере), шт</v>
          </cell>
          <cell r="E1077">
            <v>753</v>
          </cell>
          <cell r="F1077">
            <v>786</v>
          </cell>
          <cell r="G1077">
            <v>809</v>
          </cell>
          <cell r="H1077">
            <v>846</v>
          </cell>
          <cell r="I1077">
            <v>1079</v>
          </cell>
        </row>
        <row r="1078">
          <cell r="A1078" t="str">
            <v>73/10/6/3</v>
          </cell>
          <cell r="B1078" t="str">
            <v>Сверло по металлу 5 мм, P6M5 (1 шт. в блистере) Вихрь, шт</v>
          </cell>
          <cell r="E1078">
            <v>279</v>
          </cell>
          <cell r="F1078">
            <v>293</v>
          </cell>
          <cell r="G1078">
            <v>298</v>
          </cell>
          <cell r="H1078">
            <v>312</v>
          </cell>
          <cell r="I1078">
            <v>400</v>
          </cell>
        </row>
        <row r="1079">
          <cell r="A1079" t="str">
            <v>73/10/6/10</v>
          </cell>
          <cell r="B1079" t="str">
            <v>Сверло по металлу 6 мм, HSS (10 шт. в блистере), шт</v>
          </cell>
          <cell r="E1079">
            <v>986</v>
          </cell>
          <cell r="F1079">
            <v>1028</v>
          </cell>
          <cell r="G1079">
            <v>1056</v>
          </cell>
          <cell r="H1079">
            <v>1107</v>
          </cell>
          <cell r="I1079">
            <v>1412</v>
          </cell>
        </row>
        <row r="1080">
          <cell r="A1080" t="str">
            <v>73/10/6/4</v>
          </cell>
          <cell r="B1080" t="str">
            <v>Сверло по металлу 6 мм, P6M5 (1 шт. в блистере) Вихрь, шт</v>
          </cell>
          <cell r="E1080">
            <v>363</v>
          </cell>
          <cell r="F1080">
            <v>377</v>
          </cell>
          <cell r="G1080">
            <v>386</v>
          </cell>
          <cell r="H1080">
            <v>405</v>
          </cell>
          <cell r="I1080">
            <v>516</v>
          </cell>
        </row>
        <row r="1081">
          <cell r="A1081" t="str">
            <v>73/10/6/11</v>
          </cell>
          <cell r="B1081" t="str">
            <v>Сверло по металлу 8 мм, HSS (5шт. в блистере), шт</v>
          </cell>
          <cell r="E1081">
            <v>1071</v>
          </cell>
          <cell r="F1081">
            <v>1114</v>
          </cell>
          <cell r="G1081">
            <v>1146</v>
          </cell>
          <cell r="H1081">
            <v>1200</v>
          </cell>
          <cell r="I1081">
            <v>1533</v>
          </cell>
        </row>
        <row r="1082">
          <cell r="A1082" t="str">
            <v>73/10/6/5</v>
          </cell>
          <cell r="B1082" t="str">
            <v>Сверло по металлу 8 мм, P6M5 (1 шт. в блистере) Вихрь, шт</v>
          </cell>
          <cell r="E1082">
            <v>698</v>
          </cell>
          <cell r="F1082">
            <v>725</v>
          </cell>
          <cell r="G1082">
            <v>744</v>
          </cell>
          <cell r="H1082">
            <v>781</v>
          </cell>
          <cell r="I1082">
            <v>998</v>
          </cell>
        </row>
        <row r="1083">
          <cell r="A1083" t="str">
            <v>73/10/6/17</v>
          </cell>
          <cell r="B1083" t="str">
            <v>Сверло ступенчатое по металлу 4-6-8-10-12-14-16-18-20мм, P6M5, шестигранный хвостовик Вихрь, шт</v>
          </cell>
          <cell r="E1083">
            <v>2967</v>
          </cell>
          <cell r="F1083">
            <v>3083</v>
          </cell>
          <cell r="G1083">
            <v>3171</v>
          </cell>
          <cell r="H1083">
            <v>3320</v>
          </cell>
          <cell r="I1083">
            <v>4243</v>
          </cell>
        </row>
        <row r="1084">
          <cell r="A1084" t="str">
            <v>73/10/9/3</v>
          </cell>
          <cell r="B1084" t="str">
            <v>Хвостовик SDS+ М22 для коронки по бетону Вихрь, шт</v>
          </cell>
          <cell r="E1084">
            <v>791</v>
          </cell>
          <cell r="F1084">
            <v>823</v>
          </cell>
          <cell r="G1084">
            <v>846</v>
          </cell>
          <cell r="H1084">
            <v>888</v>
          </cell>
          <cell r="I1084">
            <v>1134</v>
          </cell>
        </row>
        <row r="1085">
          <cell r="A1085" t="str">
            <v>73/10/3/6</v>
          </cell>
          <cell r="B1085" t="str">
            <v>Чашка алмазная зачистная, 125 мм, двухрядная Вихрь, шт</v>
          </cell>
          <cell r="E1085">
            <v>2825</v>
          </cell>
          <cell r="F1085">
            <v>2938</v>
          </cell>
          <cell r="G1085">
            <v>3024</v>
          </cell>
          <cell r="H1085">
            <v>3164</v>
          </cell>
          <cell r="I1085">
            <v>4044</v>
          </cell>
        </row>
        <row r="1086">
          <cell r="A1086" t="str">
            <v>73/10/3/9</v>
          </cell>
          <cell r="B1086" t="str">
            <v>Чашка алмазная зачистная, 125 мм, Турбо Вихрь, шт</v>
          </cell>
          <cell r="E1086">
            <v>3384</v>
          </cell>
          <cell r="F1086">
            <v>3519</v>
          </cell>
          <cell r="G1086">
            <v>3622</v>
          </cell>
          <cell r="H1086">
            <v>3790</v>
          </cell>
          <cell r="I1086">
            <v>4843</v>
          </cell>
        </row>
        <row r="1087">
          <cell r="A1087" t="str">
            <v>73/10/3/7</v>
          </cell>
          <cell r="B1087" t="str">
            <v>Чашка алмазная зачистная, 180 мм, двухрядная Вихрь, шт</v>
          </cell>
          <cell r="E1087">
            <v>7778</v>
          </cell>
          <cell r="F1087">
            <v>8089</v>
          </cell>
          <cell r="G1087">
            <v>8325</v>
          </cell>
          <cell r="H1087">
            <v>8711</v>
          </cell>
          <cell r="I1087">
            <v>11133</v>
          </cell>
        </row>
        <row r="1088">
          <cell r="A1088" t="str">
            <v>73/10/3/10</v>
          </cell>
          <cell r="B1088" t="str">
            <v>Чашка алмазная зачистная, 180 мм, Турбо Вихрь, шт</v>
          </cell>
          <cell r="E1088">
            <v>8537</v>
          </cell>
          <cell r="F1088">
            <v>8878</v>
          </cell>
          <cell r="G1088">
            <v>9138</v>
          </cell>
          <cell r="H1088">
            <v>9561</v>
          </cell>
          <cell r="I1088">
            <v>12220</v>
          </cell>
        </row>
        <row r="1089">
          <cell r="A1089" t="str">
            <v>73/10/3/8</v>
          </cell>
          <cell r="B1089" t="str">
            <v>Чашка алмазная зачистная, 230 мм, двухрядная Вихрь, шт</v>
          </cell>
          <cell r="E1089">
            <v>11755</v>
          </cell>
          <cell r="F1089">
            <v>12225</v>
          </cell>
          <cell r="G1089">
            <v>12582</v>
          </cell>
          <cell r="H1089">
            <v>13165</v>
          </cell>
          <cell r="I1089">
            <v>16825</v>
          </cell>
        </row>
        <row r="1090">
          <cell r="A1090" t="str">
            <v>73/10/3/11</v>
          </cell>
          <cell r="B1090" t="str">
            <v>Чашка алмазная зачистная, 230 мм, Турбо Вихрь, шт</v>
          </cell>
          <cell r="E1090">
            <v>11448</v>
          </cell>
          <cell r="F1090">
            <v>11905</v>
          </cell>
          <cell r="G1090">
            <v>12254</v>
          </cell>
          <cell r="H1090">
            <v>12821</v>
          </cell>
          <cell r="I1090">
            <v>16386</v>
          </cell>
        </row>
        <row r="1092">
          <cell r="A1092" t="str">
            <v>73/7/2/21</v>
          </cell>
          <cell r="B1092" t="str">
            <v>Адаптер переходник 1/2-3/4 Вихрь, шт</v>
          </cell>
          <cell r="E1092">
            <v>172</v>
          </cell>
          <cell r="F1092">
            <v>177</v>
          </cell>
          <cell r="G1092">
            <v>181</v>
          </cell>
          <cell r="H1092">
            <v>191</v>
          </cell>
          <cell r="I1092">
            <v>245</v>
          </cell>
        </row>
        <row r="1093">
          <cell r="A1093" t="str">
            <v>73/7/4/7</v>
          </cell>
          <cell r="B1093" t="str">
            <v>Колесо пневматическое КТ-360-16 (360 мм, d 16мм, для тачки 65-1), шт</v>
          </cell>
          <cell r="E1093">
            <v>4126</v>
          </cell>
          <cell r="F1093">
            <v>4291</v>
          </cell>
          <cell r="G1093">
            <v>4417</v>
          </cell>
          <cell r="H1093">
            <v>4622</v>
          </cell>
          <cell r="I1093">
            <v>5906</v>
          </cell>
        </row>
        <row r="1094">
          <cell r="A1094" t="str">
            <v>73/7/899</v>
          </cell>
          <cell r="B1094" t="str">
            <v>Колесо пневматическое КТ-360-20 (360 мм, d 20 мм, для тачек 65-2, 90-2)</v>
          </cell>
        </row>
        <row r="1095">
          <cell r="A1095" t="str">
            <v>73/7/4/8</v>
          </cell>
          <cell r="B1095" t="str">
            <v>Колесо пневматическое КТ-360-20 (360 мм, d 20 мм, для тачек 65-2, 90-2), шт</v>
          </cell>
          <cell r="E1095">
            <v>4126</v>
          </cell>
          <cell r="F1095">
            <v>4291</v>
          </cell>
          <cell r="G1095">
            <v>4417</v>
          </cell>
          <cell r="H1095">
            <v>4622</v>
          </cell>
          <cell r="I1095">
            <v>5906</v>
          </cell>
        </row>
        <row r="1096">
          <cell r="A1096" t="str">
            <v>73/7/4/9</v>
          </cell>
          <cell r="B1096" t="str">
            <v>Колесо пневматическое КТ-380-16 (380 мм, d 16мм, для тачек 90-1, 110-1), шт</v>
          </cell>
          <cell r="E1096">
            <v>5161</v>
          </cell>
          <cell r="F1096">
            <v>5367</v>
          </cell>
          <cell r="G1096">
            <v>5524</v>
          </cell>
          <cell r="H1096">
            <v>5779</v>
          </cell>
          <cell r="I1096">
            <v>7387</v>
          </cell>
        </row>
        <row r="1097">
          <cell r="A1097" t="str">
            <v>73/7/4/10</v>
          </cell>
          <cell r="B1097" t="str">
            <v>Колесо пневматическое КТ-380-20 (380 мм, d 20 мм, для тачки 110-2), шт</v>
          </cell>
          <cell r="E1097">
            <v>5161</v>
          </cell>
          <cell r="F1097">
            <v>5367</v>
          </cell>
          <cell r="G1097">
            <v>5524</v>
          </cell>
          <cell r="H1097">
            <v>5779</v>
          </cell>
          <cell r="I1097">
            <v>7387</v>
          </cell>
        </row>
        <row r="1098">
          <cell r="A1098" t="str">
            <v>73/7/2/19</v>
          </cell>
          <cell r="B1098" t="str">
            <v>Муфта ремонтная для шланга 1/2 Вихрь, шт</v>
          </cell>
          <cell r="E1098">
            <v>202</v>
          </cell>
          <cell r="F1098">
            <v>210</v>
          </cell>
          <cell r="G1098">
            <v>216</v>
          </cell>
          <cell r="H1098">
            <v>226</v>
          </cell>
          <cell r="I1098">
            <v>289</v>
          </cell>
        </row>
        <row r="1099">
          <cell r="A1099" t="str">
            <v>73/7/2/20</v>
          </cell>
          <cell r="B1099" t="str">
            <v>Муфта ремонтная для шланга 3/4 Вихрь, шт</v>
          </cell>
          <cell r="E1099">
            <v>288</v>
          </cell>
          <cell r="F1099">
            <v>302</v>
          </cell>
          <cell r="G1099">
            <v>312</v>
          </cell>
          <cell r="H1099">
            <v>326</v>
          </cell>
          <cell r="I1099">
            <v>414</v>
          </cell>
        </row>
        <row r="1100">
          <cell r="A1100" t="str">
            <v>73/7/2/25</v>
          </cell>
          <cell r="B1100" t="str">
            <v>Набор для полива с растягивающимся шлангом 15м Вихрь, шт</v>
          </cell>
          <cell r="E1100">
            <v>3367</v>
          </cell>
          <cell r="F1100">
            <v>3501</v>
          </cell>
          <cell r="G1100">
            <v>3604</v>
          </cell>
          <cell r="H1100">
            <v>3771</v>
          </cell>
          <cell r="I1100">
            <v>4820</v>
          </cell>
        </row>
        <row r="1101">
          <cell r="A1101" t="str">
            <v>73/7/2/26</v>
          </cell>
          <cell r="B1101" t="str">
            <v>Набор для полива с растягивающимся шлангом 22м Вихрь, шт</v>
          </cell>
          <cell r="E1101">
            <v>3990</v>
          </cell>
          <cell r="F1101">
            <v>4148</v>
          </cell>
          <cell r="G1101">
            <v>4269</v>
          </cell>
          <cell r="H1101">
            <v>4469</v>
          </cell>
          <cell r="I1101">
            <v>5710</v>
          </cell>
        </row>
        <row r="1102">
          <cell r="A1102" t="str">
            <v>73/7/2/27</v>
          </cell>
          <cell r="B1102" t="str">
            <v>Набор для полива с растягивающимся шлангом 30м Вихрь, шт</v>
          </cell>
          <cell r="E1102">
            <v>4673</v>
          </cell>
          <cell r="F1102">
            <v>4859</v>
          </cell>
          <cell r="G1102">
            <v>4999</v>
          </cell>
          <cell r="H1102">
            <v>5231</v>
          </cell>
          <cell r="I1102">
            <v>6687</v>
          </cell>
        </row>
        <row r="1103">
          <cell r="A1103" t="str">
            <v>73/7/2/22</v>
          </cell>
          <cell r="B1103" t="str">
            <v>Переходник соединитель Вихрь, шт</v>
          </cell>
          <cell r="E1103">
            <v>114</v>
          </cell>
          <cell r="F1103">
            <v>119</v>
          </cell>
          <cell r="G1103">
            <v>122</v>
          </cell>
          <cell r="H1103">
            <v>127</v>
          </cell>
          <cell r="I1103">
            <v>163</v>
          </cell>
        </row>
        <row r="1104">
          <cell r="A1104" t="str">
            <v>73/7/2/24</v>
          </cell>
          <cell r="B1104" t="str">
            <v>Пистолет-распылитель, 7 режимов полива Вихрь, шт</v>
          </cell>
          <cell r="E1104">
            <v>939</v>
          </cell>
          <cell r="F1104">
            <v>977</v>
          </cell>
          <cell r="G1104">
            <v>1004</v>
          </cell>
          <cell r="H1104">
            <v>1051</v>
          </cell>
          <cell r="I1104">
            <v>1344</v>
          </cell>
        </row>
        <row r="1105">
          <cell r="A1105" t="str">
            <v>73/7/2/14</v>
          </cell>
          <cell r="B1105" t="str">
            <v>Пистолет-распылитель, 8 режимов полива Вихрь, шт</v>
          </cell>
          <cell r="E1105">
            <v>1414</v>
          </cell>
          <cell r="F1105">
            <v>1469</v>
          </cell>
          <cell r="G1105">
            <v>1511</v>
          </cell>
          <cell r="H1105">
            <v>1581</v>
          </cell>
          <cell r="I1105">
            <v>2023</v>
          </cell>
        </row>
        <row r="1106">
          <cell r="A1106" t="str">
            <v>73/7/2/23</v>
          </cell>
          <cell r="B1106" t="str">
            <v>Разветвитель регулируемый 2-х канальный со штуцерами Вихрь, шт</v>
          </cell>
          <cell r="E1106">
            <v>521</v>
          </cell>
          <cell r="F1106">
            <v>544</v>
          </cell>
          <cell r="G1106">
            <v>558</v>
          </cell>
          <cell r="H1106">
            <v>586</v>
          </cell>
          <cell r="I1106">
            <v>747</v>
          </cell>
        </row>
        <row r="1107">
          <cell r="A1107" t="str">
            <v>73/7/3/1</v>
          </cell>
          <cell r="B1107" t="str">
            <v>Секатор, 200мм., возвратная пружина, обрезиненные рукоятки Вихрь, шт</v>
          </cell>
          <cell r="E1107">
            <v>1850</v>
          </cell>
          <cell r="F1107">
            <v>1924</v>
          </cell>
          <cell r="G1107">
            <v>1980</v>
          </cell>
          <cell r="H1107">
            <v>2073</v>
          </cell>
          <cell r="I1107">
            <v>2648</v>
          </cell>
        </row>
        <row r="1108">
          <cell r="A1108" t="str">
            <v>73/7/3/2</v>
          </cell>
          <cell r="B1108" t="str">
            <v xml:space="preserve">Секатор, 200мм., возвратная пружина, тефлоновое покрытие, эргономичные обрезиненные рукоятки Вихрь, </v>
          </cell>
          <cell r="E1108">
            <v>1729</v>
          </cell>
          <cell r="F1108">
            <v>1799</v>
          </cell>
          <cell r="G1108">
            <v>1851</v>
          </cell>
          <cell r="H1108">
            <v>1937</v>
          </cell>
          <cell r="I1108">
            <v>2475</v>
          </cell>
        </row>
        <row r="1109">
          <cell r="A1109" t="str">
            <v>73/7/3/3</v>
          </cell>
          <cell r="B1109" t="str">
            <v>Секатор, 200мм.,возвратная пружина,храповый механизм,тефлоновое покр.,металл.обрезиненные рукоятки В</v>
          </cell>
          <cell r="E1109">
            <v>2283</v>
          </cell>
          <cell r="F1109">
            <v>2372</v>
          </cell>
          <cell r="G1109">
            <v>2441</v>
          </cell>
          <cell r="H1109">
            <v>2553</v>
          </cell>
          <cell r="I1109">
            <v>3266</v>
          </cell>
        </row>
        <row r="1110">
          <cell r="A1110" t="str">
            <v>73/7/2/16</v>
          </cell>
          <cell r="B1110" t="str">
            <v>Соединитель аквастоп быстросъемный для шланга 1/2 Вихрь, шт</v>
          </cell>
          <cell r="E1110">
            <v>242</v>
          </cell>
          <cell r="F1110">
            <v>251</v>
          </cell>
          <cell r="G1110">
            <v>260</v>
          </cell>
          <cell r="H1110">
            <v>270</v>
          </cell>
          <cell r="I1110">
            <v>346</v>
          </cell>
        </row>
        <row r="1111">
          <cell r="A1111" t="str">
            <v>73/7/2/18</v>
          </cell>
          <cell r="B1111" t="str">
            <v>Соединитель аквастоп быстросъемный для шланга 3/4 Вихрь, шт</v>
          </cell>
          <cell r="E1111">
            <v>321</v>
          </cell>
          <cell r="F1111">
            <v>335</v>
          </cell>
          <cell r="G1111">
            <v>344</v>
          </cell>
          <cell r="H1111">
            <v>363</v>
          </cell>
          <cell r="I1111">
            <v>462</v>
          </cell>
        </row>
        <row r="1112">
          <cell r="A1112" t="str">
            <v>73/7/2/15</v>
          </cell>
          <cell r="B1112" t="str">
            <v>Соединитель быстросъемный для шланга 1/2 Вихрь, шт</v>
          </cell>
          <cell r="E1112">
            <v>228</v>
          </cell>
          <cell r="F1112">
            <v>237</v>
          </cell>
          <cell r="G1112">
            <v>242</v>
          </cell>
          <cell r="H1112">
            <v>256</v>
          </cell>
          <cell r="I1112">
            <v>326</v>
          </cell>
        </row>
        <row r="1113">
          <cell r="A1113" t="str">
            <v>73/7/2/17</v>
          </cell>
          <cell r="B1113" t="str">
            <v>Соединитель быстросъемный для шланга 3/4 Вихрь, шт</v>
          </cell>
          <cell r="E1113">
            <v>298</v>
          </cell>
          <cell r="F1113">
            <v>312</v>
          </cell>
          <cell r="G1113">
            <v>321</v>
          </cell>
          <cell r="H1113">
            <v>335</v>
          </cell>
          <cell r="I1113">
            <v>428</v>
          </cell>
        </row>
        <row r="1114">
          <cell r="A1114" t="str">
            <v>73/7/4/4</v>
          </cell>
          <cell r="B1114" t="str">
            <v>Тачка садовая Т 65-1 Вихрь, шт</v>
          </cell>
          <cell r="E1114">
            <v>14054</v>
          </cell>
          <cell r="F1114">
            <v>14616</v>
          </cell>
          <cell r="G1114">
            <v>15043</v>
          </cell>
          <cell r="H1114">
            <v>15740</v>
          </cell>
          <cell r="I1114">
            <v>20116</v>
          </cell>
        </row>
        <row r="1115">
          <cell r="A1115" t="str">
            <v>73/7/4/2</v>
          </cell>
          <cell r="B1115" t="str">
            <v>Тачка садовая Т 65-2 Вихрь, шт</v>
          </cell>
          <cell r="E1115">
            <v>16904</v>
          </cell>
          <cell r="F1115">
            <v>17580</v>
          </cell>
          <cell r="G1115">
            <v>18094</v>
          </cell>
          <cell r="H1115">
            <v>18932</v>
          </cell>
          <cell r="I1115">
            <v>24196</v>
          </cell>
        </row>
        <row r="1116">
          <cell r="A1116" t="str">
            <v>73/7/4/3</v>
          </cell>
          <cell r="B1116" t="str">
            <v>Тачка садово-строительная Т 90-1 Вихрь, шт</v>
          </cell>
          <cell r="E1116">
            <v>21382</v>
          </cell>
          <cell r="F1116">
            <v>22237</v>
          </cell>
          <cell r="G1116">
            <v>22886</v>
          </cell>
          <cell r="H1116">
            <v>23947</v>
          </cell>
          <cell r="I1116">
            <v>30605</v>
          </cell>
        </row>
        <row r="1117">
          <cell r="A1117" t="str">
            <v>73/7/4/1</v>
          </cell>
          <cell r="B1117" t="str">
            <v>Тачка садово-строительная Т 90-2 Вихрь, шт</v>
          </cell>
          <cell r="E1117">
            <v>23895</v>
          </cell>
          <cell r="F1117">
            <v>24851</v>
          </cell>
          <cell r="G1117">
            <v>25577</v>
          </cell>
          <cell r="H1117">
            <v>26763</v>
          </cell>
          <cell r="I1117">
            <v>34203</v>
          </cell>
        </row>
        <row r="1118">
          <cell r="A1118" t="str">
            <v>73/7/4/5</v>
          </cell>
          <cell r="B1118" t="str">
            <v>Тачка строительная Т 110-1 Вихрь, шт</v>
          </cell>
          <cell r="E1118">
            <v>25484</v>
          </cell>
          <cell r="F1118">
            <v>26504</v>
          </cell>
          <cell r="G1118">
            <v>27278</v>
          </cell>
          <cell r="H1118">
            <v>28542</v>
          </cell>
          <cell r="I1118">
            <v>36477</v>
          </cell>
        </row>
        <row r="1119">
          <cell r="A1119" t="str">
            <v>73/7/4/6</v>
          </cell>
          <cell r="B1119" t="str">
            <v>Тачка строительная Т 110-2 Вихрь, шт</v>
          </cell>
          <cell r="E1119">
            <v>29492</v>
          </cell>
          <cell r="F1119">
            <v>30672</v>
          </cell>
          <cell r="G1119">
            <v>31568</v>
          </cell>
          <cell r="H1119">
            <v>33031</v>
          </cell>
          <cell r="I1119">
            <v>42214</v>
          </cell>
        </row>
        <row r="1120">
          <cell r="A1120" t="str">
            <v>73/7/2/10</v>
          </cell>
          <cell r="B1120" t="str">
            <v>Шланг поливочный ПВХ усиленный премиум,пищевой трехслойный армированный 1/2, 25м (чёрн-красн) Вихрь,</v>
          </cell>
          <cell r="E1120">
            <v>6020</v>
          </cell>
          <cell r="F1120">
            <v>6261</v>
          </cell>
          <cell r="G1120">
            <v>6444</v>
          </cell>
          <cell r="H1120">
            <v>6742</v>
          </cell>
          <cell r="I1120">
            <v>8616</v>
          </cell>
        </row>
        <row r="1121">
          <cell r="A1121" t="str">
            <v>73/7/2/7</v>
          </cell>
          <cell r="B1121" t="str">
            <v>Шланг поливочный ПВХ усиленный премиум,пищевой трехслойный армированный 3/4, 25 м (чёрн-красн) Вихрь</v>
          </cell>
          <cell r="E1121">
            <v>11415</v>
          </cell>
          <cell r="F1121">
            <v>11871</v>
          </cell>
          <cell r="G1121">
            <v>12218</v>
          </cell>
          <cell r="H1121">
            <v>12785</v>
          </cell>
          <cell r="I1121">
            <v>16339</v>
          </cell>
        </row>
        <row r="1122">
          <cell r="A1122" t="str">
            <v>73/7/2/8</v>
          </cell>
          <cell r="B1122" t="str">
            <v>Шланг поливочный ПВХ усиленный премиум,пищевой трехслойный армированный 3/4, 50 м (чёрн-красн) Вихрь</v>
          </cell>
          <cell r="E1122">
            <v>22831</v>
          </cell>
          <cell r="F1122">
            <v>23744</v>
          </cell>
          <cell r="G1122">
            <v>24438</v>
          </cell>
          <cell r="H1122">
            <v>25570</v>
          </cell>
          <cell r="I1122">
            <v>32679</v>
          </cell>
        </row>
        <row r="1123">
          <cell r="A1123" t="str">
            <v>73/7/2/11</v>
          </cell>
          <cell r="B1123" t="str">
            <v>Шланг поливочный ПВХ усиленный премиум,пищевой четырехслойный армированный 3/4, 25м (синий) Вихрь, ш</v>
          </cell>
          <cell r="E1123">
            <v>12960</v>
          </cell>
          <cell r="F1123">
            <v>13478</v>
          </cell>
          <cell r="G1123">
            <v>13872</v>
          </cell>
          <cell r="H1123">
            <v>14515</v>
          </cell>
          <cell r="I1123">
            <v>18550</v>
          </cell>
        </row>
        <row r="1124">
          <cell r="A1124" t="str">
            <v>73/7/2/12</v>
          </cell>
          <cell r="B1124" t="str">
            <v>Шланг поливочный ПВХ усиленный премиум,пищевой четырехслойный армированный 3/4, 50м (синий) Вихрь, ш</v>
          </cell>
          <cell r="E1124">
            <v>25920</v>
          </cell>
          <cell r="F1124">
            <v>26957</v>
          </cell>
          <cell r="G1124">
            <v>27745</v>
          </cell>
          <cell r="H1124">
            <v>29031</v>
          </cell>
          <cell r="I1124">
            <v>37102</v>
          </cell>
        </row>
        <row r="1125">
          <cell r="A1125" t="str">
            <v>73/7/2/6</v>
          </cell>
          <cell r="B1125" t="str">
            <v>Шланг поливочный ПВХ усиленный, пищевой трехслойный армированный 1/2, 25 м (жёлтый) Вихрь, шт</v>
          </cell>
          <cell r="E1125">
            <v>5708</v>
          </cell>
          <cell r="F1125">
            <v>5936</v>
          </cell>
          <cell r="G1125">
            <v>6110</v>
          </cell>
          <cell r="H1125">
            <v>6393</v>
          </cell>
          <cell r="I1125">
            <v>8170</v>
          </cell>
        </row>
        <row r="1126">
          <cell r="A1126" t="str">
            <v>73/7/2/4</v>
          </cell>
          <cell r="B1126" t="str">
            <v>Шланг поливочный ПВХ усиленный, пищевой трехслойный армированный 3/4, 25 м (жёлтый) Вихрь, шт</v>
          </cell>
          <cell r="E1126">
            <v>8561</v>
          </cell>
          <cell r="F1126">
            <v>8903</v>
          </cell>
          <cell r="G1126">
            <v>9164</v>
          </cell>
          <cell r="H1126">
            <v>9588</v>
          </cell>
          <cell r="I1126">
            <v>12254</v>
          </cell>
        </row>
        <row r="1127">
          <cell r="A1127" t="str">
            <v>73/7/2/5</v>
          </cell>
          <cell r="B1127" t="str">
            <v>Шланг поливочный ПВХ усиленный, пищевой трехслойный армированный 3/4, 50 м (жёлтый) Вихрь, шт</v>
          </cell>
          <cell r="E1127">
            <v>17122</v>
          </cell>
          <cell r="F1127">
            <v>17807</v>
          </cell>
          <cell r="G1127">
            <v>18328</v>
          </cell>
          <cell r="H1127">
            <v>19177</v>
          </cell>
          <cell r="I1127">
            <v>24508</v>
          </cell>
        </row>
        <row r="1128">
          <cell r="A1128" t="str">
            <v>73/7/2/13</v>
          </cell>
          <cell r="B1128" t="str">
            <v>Шланг поливочный ПВХ, трёхслойный армированный 1/2, 25м (зелёный) Вихрь, шт</v>
          </cell>
          <cell r="E1128">
            <v>2606</v>
          </cell>
          <cell r="F1128">
            <v>2710</v>
          </cell>
          <cell r="G1128">
            <v>2790</v>
          </cell>
          <cell r="H1128">
            <v>2919</v>
          </cell>
          <cell r="I1128">
            <v>3731</v>
          </cell>
        </row>
        <row r="1129">
          <cell r="A1129" t="str">
            <v>73/7/2/9</v>
          </cell>
          <cell r="B1129" t="str">
            <v>Шланг поливочный ПВХ, трехслойный армированный 3/4, 15м (зелёный) Вихрь, шт</v>
          </cell>
          <cell r="E1129">
            <v>3293</v>
          </cell>
          <cell r="F1129">
            <v>3424</v>
          </cell>
          <cell r="G1129">
            <v>3524</v>
          </cell>
          <cell r="H1129">
            <v>3688</v>
          </cell>
          <cell r="I1129">
            <v>4713</v>
          </cell>
        </row>
        <row r="1130">
          <cell r="A1130" t="str">
            <v>73/7/2/1</v>
          </cell>
          <cell r="B1130" t="str">
            <v>Шланг поливочный ПВХ,трёхслойный армированный 3/4", 25м (зелёный) Вихрь, шт</v>
          </cell>
          <cell r="E1130">
            <v>4249</v>
          </cell>
          <cell r="F1130">
            <v>4419</v>
          </cell>
          <cell r="G1130">
            <v>4548</v>
          </cell>
          <cell r="H1130">
            <v>4759</v>
          </cell>
          <cell r="I1130">
            <v>6082</v>
          </cell>
        </row>
        <row r="1131">
          <cell r="A1131" t="str">
            <v>73/7/2/2</v>
          </cell>
          <cell r="B1131" t="str">
            <v>Шланг поливочный ПВХ,трёхслойный армированный 3/4", 50м (зелёный) Вихрь, шт</v>
          </cell>
          <cell r="E1131">
            <v>11415</v>
          </cell>
          <cell r="F1131">
            <v>11871</v>
          </cell>
          <cell r="G1131">
            <v>12218</v>
          </cell>
          <cell r="H1131">
            <v>12785</v>
          </cell>
          <cell r="I1131">
            <v>16339</v>
          </cell>
        </row>
        <row r="1132">
          <cell r="A1132" t="str">
            <v>73/7/2/3</v>
          </cell>
          <cell r="B1132" t="str">
            <v>Шланг резиновый армированный, 18х23-1,0 - ВГ. (ТЭП), бухта 50 м (чёрный) Вихрь, шт</v>
          </cell>
          <cell r="E1132">
            <v>20679</v>
          </cell>
          <cell r="F1132">
            <v>21507</v>
          </cell>
          <cell r="G1132">
            <v>22135</v>
          </cell>
          <cell r="H1132">
            <v>23161</v>
          </cell>
          <cell r="I1132">
            <v>29600</v>
          </cell>
        </row>
        <row r="1134">
          <cell r="A1134" t="str">
            <v>73/6/3/1</v>
          </cell>
          <cell r="B1134" t="str">
            <v>Бокорезы,160мм.,никелированные,двухкомпонентные рукоятки Вихрь, шт</v>
          </cell>
          <cell r="E1134">
            <v>1156</v>
          </cell>
          <cell r="F1134">
            <v>1202</v>
          </cell>
          <cell r="G1134">
            <v>1238</v>
          </cell>
          <cell r="H1134">
            <v>1295</v>
          </cell>
          <cell r="I1134">
            <v>1655</v>
          </cell>
        </row>
        <row r="1135">
          <cell r="A1135" t="str">
            <v>73/6/3/2</v>
          </cell>
          <cell r="B1135" t="str">
            <v>Бокорезы,180мм.,никелированные,двухкомпонентные рукоятки Вихрь, шт</v>
          </cell>
          <cell r="E1135">
            <v>1398</v>
          </cell>
          <cell r="F1135">
            <v>1454</v>
          </cell>
          <cell r="G1135">
            <v>1496</v>
          </cell>
          <cell r="H1135">
            <v>1566</v>
          </cell>
          <cell r="I1135">
            <v>2001</v>
          </cell>
        </row>
        <row r="1136">
          <cell r="A1136" t="str">
            <v>73/6/3/3</v>
          </cell>
          <cell r="B1136" t="str">
            <v>Бокорезы,200мм.,никелированные,двухкомпонентные рукоятки Вихрь, шт</v>
          </cell>
          <cell r="E1136">
            <v>1568</v>
          </cell>
          <cell r="F1136">
            <v>1631</v>
          </cell>
          <cell r="G1136">
            <v>1679</v>
          </cell>
          <cell r="H1136">
            <v>1757</v>
          </cell>
          <cell r="I1136">
            <v>2245</v>
          </cell>
        </row>
        <row r="1137">
          <cell r="A1137" t="str">
            <v>73/6/3/4</v>
          </cell>
          <cell r="B1137" t="str">
            <v>Клещи переставные,250 мм.,обливные рукоятки Вихрь, шт</v>
          </cell>
          <cell r="E1137">
            <v>1785</v>
          </cell>
          <cell r="F1137">
            <v>1856</v>
          </cell>
          <cell r="G1137">
            <v>1910</v>
          </cell>
          <cell r="H1137">
            <v>1999</v>
          </cell>
          <cell r="I1137">
            <v>2555</v>
          </cell>
        </row>
        <row r="1138">
          <cell r="A1138" t="str">
            <v>73/6/3/5</v>
          </cell>
          <cell r="B1138" t="str">
            <v>Клещи переставные,300 мм.,обливные рукоятки Вихрь, шт</v>
          </cell>
          <cell r="E1138">
            <v>2554</v>
          </cell>
          <cell r="F1138">
            <v>2656</v>
          </cell>
          <cell r="G1138">
            <v>2734</v>
          </cell>
          <cell r="H1138">
            <v>2861</v>
          </cell>
          <cell r="I1138">
            <v>3656</v>
          </cell>
        </row>
        <row r="1139">
          <cell r="A1139" t="str">
            <v>73/6/9/1</v>
          </cell>
          <cell r="B1139" t="str">
            <v>Ключ трубный рычажный №1 Вихрь, шт</v>
          </cell>
          <cell r="E1139">
            <v>2444</v>
          </cell>
          <cell r="F1139">
            <v>2541</v>
          </cell>
          <cell r="G1139">
            <v>2616</v>
          </cell>
          <cell r="H1139">
            <v>2737</v>
          </cell>
          <cell r="I1139">
            <v>3498</v>
          </cell>
        </row>
        <row r="1140">
          <cell r="A1140" t="str">
            <v>73/6/9/2</v>
          </cell>
          <cell r="B1140" t="str">
            <v>Ключ трубный рычажный №3 Вихрь, шт</v>
          </cell>
          <cell r="E1140">
            <v>5360</v>
          </cell>
          <cell r="F1140">
            <v>5574</v>
          </cell>
          <cell r="G1140">
            <v>5737</v>
          </cell>
          <cell r="H1140">
            <v>6003</v>
          </cell>
          <cell r="I1140">
            <v>7672</v>
          </cell>
        </row>
        <row r="1141">
          <cell r="A1141" t="str">
            <v>73/6/1/3</v>
          </cell>
          <cell r="B1141" t="str">
            <v>Кувалда 1.5кг., фиберглассовая рукоятка Вихрь, шт</v>
          </cell>
          <cell r="E1141">
            <v>3218</v>
          </cell>
          <cell r="F1141">
            <v>3346</v>
          </cell>
          <cell r="G1141">
            <v>3444</v>
          </cell>
          <cell r="H1141">
            <v>3604</v>
          </cell>
          <cell r="I1141">
            <v>4606</v>
          </cell>
        </row>
        <row r="1142">
          <cell r="A1142" t="str">
            <v>73/6/1/6</v>
          </cell>
          <cell r="B1142" t="str">
            <v>Кувалда К3Ф фиберглассовая рукоятка Вихрь, шт</v>
          </cell>
          <cell r="E1142">
            <v>7793</v>
          </cell>
          <cell r="F1142">
            <v>8104</v>
          </cell>
          <cell r="G1142">
            <v>8341</v>
          </cell>
          <cell r="H1142">
            <v>8728</v>
          </cell>
          <cell r="I1142">
            <v>11154</v>
          </cell>
        </row>
        <row r="1143">
          <cell r="A1143" t="str">
            <v>73/6/1/7</v>
          </cell>
          <cell r="B1143" t="str">
            <v>Кувалда К5Ф фиберглассовая рукоятка Вихрь, шт</v>
          </cell>
          <cell r="E1143">
            <v>10362</v>
          </cell>
          <cell r="F1143">
            <v>10776</v>
          </cell>
          <cell r="G1143">
            <v>11092</v>
          </cell>
          <cell r="H1143">
            <v>11605</v>
          </cell>
          <cell r="I1143">
            <v>14832</v>
          </cell>
        </row>
        <row r="1144">
          <cell r="A1144" t="str">
            <v>73/6/8/8</v>
          </cell>
          <cell r="B1144" t="str">
            <v>Молоток - гвоздодёр, 450гр., фиберглассовая двухкомпонентная ручка, с магнитом Вихрь, шт</v>
          </cell>
          <cell r="E1144">
            <v>2139</v>
          </cell>
          <cell r="F1144">
            <v>2223</v>
          </cell>
          <cell r="G1144">
            <v>2288</v>
          </cell>
          <cell r="H1144">
            <v>2395</v>
          </cell>
          <cell r="I1144">
            <v>3062</v>
          </cell>
        </row>
        <row r="1145">
          <cell r="A1145" t="str">
            <v>73/6/8/1</v>
          </cell>
          <cell r="B1145" t="str">
            <v>Молоток 200гр. Квадратный боёк, деревянная ручка Вихрь, шт</v>
          </cell>
          <cell r="E1145">
            <v>804</v>
          </cell>
          <cell r="F1145">
            <v>837</v>
          </cell>
          <cell r="G1145">
            <v>861</v>
          </cell>
          <cell r="H1145">
            <v>901</v>
          </cell>
          <cell r="I1145">
            <v>1151</v>
          </cell>
        </row>
        <row r="1146">
          <cell r="A1146" t="str">
            <v>73/6/8/2</v>
          </cell>
          <cell r="B1146" t="str">
            <v>Молоток 400гр. Квадратный боёк, деревянная ручка Вихрь, шт</v>
          </cell>
          <cell r="E1146">
            <v>1156</v>
          </cell>
          <cell r="F1146">
            <v>1202</v>
          </cell>
          <cell r="G1146">
            <v>1238</v>
          </cell>
          <cell r="H1146">
            <v>1295</v>
          </cell>
          <cell r="I1146">
            <v>1655</v>
          </cell>
        </row>
        <row r="1147">
          <cell r="A1147" t="str">
            <v>73/6/8/5</v>
          </cell>
          <cell r="B1147" t="str">
            <v>Молоток 400гр. Квадратный боёк, фиберглассовая двухкомпонентная ручка Вихрь, шт</v>
          </cell>
          <cell r="E1147">
            <v>1559</v>
          </cell>
          <cell r="F1147">
            <v>1621</v>
          </cell>
          <cell r="G1147">
            <v>1668</v>
          </cell>
          <cell r="H1147">
            <v>1746</v>
          </cell>
          <cell r="I1147">
            <v>2231</v>
          </cell>
        </row>
        <row r="1148">
          <cell r="A1148" t="str">
            <v>73/6/8/3</v>
          </cell>
          <cell r="B1148" t="str">
            <v>Молоток 600гр. Квадратный боёк, деревянная ручка Вихрь, шт</v>
          </cell>
          <cell r="E1148">
            <v>1400</v>
          </cell>
          <cell r="F1148">
            <v>1455</v>
          </cell>
          <cell r="G1148">
            <v>1497</v>
          </cell>
          <cell r="H1148">
            <v>1567</v>
          </cell>
          <cell r="I1148">
            <v>2003</v>
          </cell>
        </row>
        <row r="1149">
          <cell r="A1149" t="str">
            <v>73/6/8/6</v>
          </cell>
          <cell r="B1149" t="str">
            <v>Молоток 600гр. Квадратный боёк, фиберглассовая двухкомпонентная ручка Вихрь, шт</v>
          </cell>
          <cell r="E1149">
            <v>1835</v>
          </cell>
          <cell r="F1149">
            <v>1908</v>
          </cell>
          <cell r="G1149">
            <v>1964</v>
          </cell>
          <cell r="H1149">
            <v>2055</v>
          </cell>
          <cell r="I1149">
            <v>2627</v>
          </cell>
        </row>
        <row r="1150">
          <cell r="A1150" t="str">
            <v>73/6/8/4</v>
          </cell>
          <cell r="B1150" t="str">
            <v>Молоток 800гр. Квадратный боёк, деревянная ручка Вихрь, шт</v>
          </cell>
          <cell r="E1150">
            <v>1709</v>
          </cell>
          <cell r="F1150">
            <v>1778</v>
          </cell>
          <cell r="G1150">
            <v>1830</v>
          </cell>
          <cell r="H1150">
            <v>1914</v>
          </cell>
          <cell r="I1150">
            <v>2447</v>
          </cell>
        </row>
        <row r="1151">
          <cell r="A1151" t="str">
            <v>73/6/8/7</v>
          </cell>
          <cell r="B1151" t="str">
            <v>Молоток 800гр. Квадратный боёк, фиберглассовая двухкомпонентная ручка Вихрь, шт</v>
          </cell>
          <cell r="E1151">
            <v>2237</v>
          </cell>
          <cell r="F1151">
            <v>2327</v>
          </cell>
          <cell r="G1151">
            <v>2395</v>
          </cell>
          <cell r="H1151">
            <v>2506</v>
          </cell>
          <cell r="I1151">
            <v>3202</v>
          </cell>
        </row>
        <row r="1152">
          <cell r="A1152" t="str">
            <v>73/6/6/1</v>
          </cell>
          <cell r="B1152" t="str">
            <v>Набор бит PH2 50 мм (10шт) Вихрь, шт</v>
          </cell>
          <cell r="E1152">
            <v>1237</v>
          </cell>
          <cell r="F1152">
            <v>1288</v>
          </cell>
          <cell r="G1152">
            <v>1325</v>
          </cell>
          <cell r="H1152">
            <v>1386</v>
          </cell>
          <cell r="I1152">
            <v>1772</v>
          </cell>
        </row>
        <row r="1153">
          <cell r="A1153" t="str">
            <v>73/6/6/3</v>
          </cell>
          <cell r="B1153" t="str">
            <v>Набор бит PH2 90 мм (10шт) Вихрь, шт</v>
          </cell>
          <cell r="E1153">
            <v>2353</v>
          </cell>
          <cell r="F1153">
            <v>2446</v>
          </cell>
          <cell r="G1153">
            <v>2520</v>
          </cell>
          <cell r="H1153">
            <v>2637</v>
          </cell>
          <cell r="I1153">
            <v>3368</v>
          </cell>
        </row>
        <row r="1154">
          <cell r="A1154" t="str">
            <v>73/6/6/2</v>
          </cell>
          <cell r="B1154" t="str">
            <v>Набор бит PZ2 50 мм (10шт) Вихрь, шт</v>
          </cell>
          <cell r="E1154">
            <v>1237</v>
          </cell>
          <cell r="F1154">
            <v>1288</v>
          </cell>
          <cell r="G1154">
            <v>1325</v>
          </cell>
          <cell r="H1154">
            <v>1386</v>
          </cell>
          <cell r="I1154">
            <v>1772</v>
          </cell>
        </row>
        <row r="1155">
          <cell r="A1155" t="str">
            <v>73/6/7/4</v>
          </cell>
          <cell r="B1155" t="str">
            <v>Набор инструментов, 1/2" , 1/4" , CrV, в кейсе 76 предм Вихрь, шт</v>
          </cell>
          <cell r="E1155">
            <v>37707</v>
          </cell>
          <cell r="F1155">
            <v>39215</v>
          </cell>
          <cell r="G1155">
            <v>40361</v>
          </cell>
          <cell r="H1155">
            <v>42232</v>
          </cell>
          <cell r="I1155">
            <v>53973</v>
          </cell>
        </row>
        <row r="1156">
          <cell r="A1156" t="str">
            <v>73/6/7/3</v>
          </cell>
          <cell r="B1156" t="str">
            <v>Набор инструментов, 1/2" , 1/4" , CrV, в кейсе 82 предм Вихрь, шт</v>
          </cell>
          <cell r="E1156">
            <v>32415</v>
          </cell>
          <cell r="F1156">
            <v>33713</v>
          </cell>
          <cell r="G1156">
            <v>34694</v>
          </cell>
          <cell r="H1156">
            <v>36303</v>
          </cell>
          <cell r="I1156">
            <v>46396</v>
          </cell>
        </row>
        <row r="1157">
          <cell r="A1157" t="str">
            <v>73/6/7/5</v>
          </cell>
          <cell r="B1157" t="str">
            <v>Набор инструментов, 1/2" , 1/4" , CrV, в кейсе 94 предм Вихрь, шт</v>
          </cell>
          <cell r="E1157">
            <v>30643</v>
          </cell>
          <cell r="F1157">
            <v>31869</v>
          </cell>
          <cell r="G1157">
            <v>32800</v>
          </cell>
          <cell r="H1157">
            <v>34320</v>
          </cell>
          <cell r="I1157">
            <v>43862</v>
          </cell>
        </row>
        <row r="1158">
          <cell r="A1158" t="str">
            <v>73/6/7/1</v>
          </cell>
          <cell r="B1158" t="str">
            <v>Набор инструментов, 1/4" , CrV, в кейсе 29 предм Вихрь, шт</v>
          </cell>
          <cell r="E1158">
            <v>9277</v>
          </cell>
          <cell r="F1158">
            <v>9649</v>
          </cell>
          <cell r="G1158">
            <v>9932</v>
          </cell>
          <cell r="H1158">
            <v>10393</v>
          </cell>
          <cell r="I1158">
            <v>13279</v>
          </cell>
        </row>
        <row r="1159">
          <cell r="A1159" t="str">
            <v>73/6/7/2</v>
          </cell>
          <cell r="B1159" t="str">
            <v>Набор инструментов, 1/4" , CrV, в кейсе 57 предм Вихрь, шт</v>
          </cell>
          <cell r="E1159">
            <v>12174</v>
          </cell>
          <cell r="F1159">
            <v>12662</v>
          </cell>
          <cell r="G1159">
            <v>13034</v>
          </cell>
          <cell r="H1159">
            <v>13638</v>
          </cell>
          <cell r="I1159">
            <v>17427</v>
          </cell>
        </row>
        <row r="1160">
          <cell r="A1160" t="str">
            <v>73/6/5/8</v>
          </cell>
          <cell r="B1160" t="str">
            <v>Набор комбинированных ключей 12 шт. 6 - 22 Вихрь, шт</v>
          </cell>
          <cell r="E1160">
            <v>4018</v>
          </cell>
          <cell r="F1160">
            <v>4176</v>
          </cell>
          <cell r="G1160">
            <v>4301</v>
          </cell>
          <cell r="H1160">
            <v>4501</v>
          </cell>
          <cell r="I1160">
            <v>5750</v>
          </cell>
        </row>
        <row r="1161">
          <cell r="A1161" t="str">
            <v>73/6/5/6</v>
          </cell>
          <cell r="B1161" t="str">
            <v>Набор комбинированных ключей 6 шт. 6 - 17 Вихрь, шт</v>
          </cell>
          <cell r="E1161">
            <v>1767</v>
          </cell>
          <cell r="F1161">
            <v>1841</v>
          </cell>
          <cell r="G1161">
            <v>1893</v>
          </cell>
          <cell r="H1161">
            <v>1981</v>
          </cell>
          <cell r="I1161">
            <v>2532</v>
          </cell>
        </row>
        <row r="1162">
          <cell r="A1162" t="str">
            <v>73/6/5/7</v>
          </cell>
          <cell r="B1162" t="str">
            <v>Набор комбинированных ключей 8 шт. 6 - 19 Вихрь, шт</v>
          </cell>
          <cell r="E1162">
            <v>2613</v>
          </cell>
          <cell r="F1162">
            <v>2720</v>
          </cell>
          <cell r="G1162">
            <v>2799</v>
          </cell>
          <cell r="H1162">
            <v>2925</v>
          </cell>
          <cell r="I1162">
            <v>3741</v>
          </cell>
        </row>
        <row r="1163">
          <cell r="A1163" t="str">
            <v>73/6/5/1</v>
          </cell>
          <cell r="B1163" t="str">
            <v>Набор накидных ключей 6 шт. 6 - 17 Вихрь, шт</v>
          </cell>
          <cell r="E1163">
            <v>2990</v>
          </cell>
          <cell r="F1163">
            <v>3106</v>
          </cell>
          <cell r="G1163">
            <v>3199</v>
          </cell>
          <cell r="H1163">
            <v>3348</v>
          </cell>
          <cell r="I1163">
            <v>4277</v>
          </cell>
        </row>
        <row r="1164">
          <cell r="A1164" t="str">
            <v>73/6/5/2</v>
          </cell>
          <cell r="B1164" t="str">
            <v>Набор накидных ключей 8 шт. 6 - 22 Вихрь, шт</v>
          </cell>
          <cell r="E1164">
            <v>4752</v>
          </cell>
          <cell r="F1164">
            <v>4943</v>
          </cell>
          <cell r="G1164">
            <v>5087</v>
          </cell>
          <cell r="H1164">
            <v>5324</v>
          </cell>
          <cell r="I1164">
            <v>6802</v>
          </cell>
        </row>
        <row r="1165">
          <cell r="A1165" t="str">
            <v>73/6/2/13</v>
          </cell>
          <cell r="B1165" t="str">
            <v>Набор отвёрток (PH,PZ,SL) НО 6 Вихрь, шт</v>
          </cell>
          <cell r="E1165">
            <v>2395</v>
          </cell>
          <cell r="F1165">
            <v>2492</v>
          </cell>
          <cell r="G1165">
            <v>2562</v>
          </cell>
          <cell r="H1165">
            <v>2683</v>
          </cell>
          <cell r="I1165">
            <v>3428</v>
          </cell>
        </row>
        <row r="1166">
          <cell r="A1166" t="str">
            <v>73/6/2/12</v>
          </cell>
          <cell r="B1166" t="str">
            <v>Набор отвёрток для точных работ НОТ 8 Вихрь, шт</v>
          </cell>
          <cell r="E1166">
            <v>2195</v>
          </cell>
          <cell r="F1166">
            <v>2283</v>
          </cell>
          <cell r="G1166">
            <v>2353</v>
          </cell>
          <cell r="H1166">
            <v>2460</v>
          </cell>
          <cell r="I1166">
            <v>3143</v>
          </cell>
        </row>
        <row r="1167">
          <cell r="A1167" t="str">
            <v>73/6/5/5</v>
          </cell>
          <cell r="B1167" t="str">
            <v>Набор рожковых ключей 12 шт. 6 - 32 Вихрь, шт</v>
          </cell>
          <cell r="E1167">
            <v>6476</v>
          </cell>
          <cell r="F1167">
            <v>6735</v>
          </cell>
          <cell r="G1167">
            <v>6931</v>
          </cell>
          <cell r="H1167">
            <v>7253</v>
          </cell>
          <cell r="I1167">
            <v>9269</v>
          </cell>
        </row>
        <row r="1168">
          <cell r="A1168" t="str">
            <v>73/6/5/3</v>
          </cell>
          <cell r="B1168" t="str">
            <v>Набор рожковых ключей 6 шт. 6 - 17 Вихрь, шт</v>
          </cell>
          <cell r="E1168">
            <v>1508</v>
          </cell>
          <cell r="F1168">
            <v>1568</v>
          </cell>
          <cell r="G1168">
            <v>1614</v>
          </cell>
          <cell r="H1168">
            <v>1689</v>
          </cell>
          <cell r="I1168">
            <v>2159</v>
          </cell>
        </row>
        <row r="1169">
          <cell r="A1169" t="str">
            <v>73/6/5/4</v>
          </cell>
          <cell r="B1169" t="str">
            <v>Набор рожковых ключей 8 шт. 6 - 22 Вихрь, шт</v>
          </cell>
          <cell r="E1169">
            <v>2413</v>
          </cell>
          <cell r="F1169">
            <v>2510</v>
          </cell>
          <cell r="G1169">
            <v>2583</v>
          </cell>
          <cell r="H1169">
            <v>2703</v>
          </cell>
          <cell r="I1169">
            <v>3454</v>
          </cell>
        </row>
        <row r="1170">
          <cell r="A1170" t="str">
            <v>73/6/4/4</v>
          </cell>
          <cell r="B1170" t="str">
            <v>Напильник 200 мм круглый деревянная рукоятка Вихрь, шт</v>
          </cell>
          <cell r="E1170">
            <v>493</v>
          </cell>
          <cell r="F1170">
            <v>512</v>
          </cell>
          <cell r="G1170">
            <v>527</v>
          </cell>
          <cell r="H1170">
            <v>552</v>
          </cell>
          <cell r="I1170">
            <v>705</v>
          </cell>
        </row>
        <row r="1171">
          <cell r="A1171" t="str">
            <v>73/6/4/1</v>
          </cell>
          <cell r="B1171" t="str">
            <v>Напильник 200 мм плоский деревянная рукоятка Вихрь, шт</v>
          </cell>
          <cell r="E1171">
            <v>586</v>
          </cell>
          <cell r="F1171">
            <v>614</v>
          </cell>
          <cell r="G1171">
            <v>628</v>
          </cell>
          <cell r="H1171">
            <v>660</v>
          </cell>
          <cell r="I1171">
            <v>842</v>
          </cell>
        </row>
        <row r="1172">
          <cell r="A1172" t="str">
            <v>73/6/4/2</v>
          </cell>
          <cell r="B1172" t="str">
            <v>Напильник 200 мм полукруглый деревянная рукоятка Вихрь, шт</v>
          </cell>
          <cell r="E1172">
            <v>709</v>
          </cell>
          <cell r="F1172">
            <v>737</v>
          </cell>
          <cell r="G1172">
            <v>759</v>
          </cell>
          <cell r="H1172">
            <v>794</v>
          </cell>
          <cell r="I1172">
            <v>1015</v>
          </cell>
        </row>
        <row r="1173">
          <cell r="A1173" t="str">
            <v>73/6/4/3</v>
          </cell>
          <cell r="B1173" t="str">
            <v>Напильник 200 мм трехгранный деревянная рукоятка Вихрь, шт</v>
          </cell>
          <cell r="E1173">
            <v>553</v>
          </cell>
          <cell r="F1173">
            <v>575</v>
          </cell>
          <cell r="G1173">
            <v>592</v>
          </cell>
          <cell r="H1173">
            <v>619</v>
          </cell>
          <cell r="I1173">
            <v>791</v>
          </cell>
        </row>
        <row r="1174">
          <cell r="A1174" t="str">
            <v>73/6/2/1</v>
          </cell>
          <cell r="B1174" t="str">
            <v>Отвёртка крестовая PH1, 100 мм Вихрь, шт</v>
          </cell>
          <cell r="E1174">
            <v>339</v>
          </cell>
          <cell r="F1174">
            <v>353</v>
          </cell>
          <cell r="G1174">
            <v>367</v>
          </cell>
          <cell r="H1174">
            <v>381</v>
          </cell>
          <cell r="I1174">
            <v>489</v>
          </cell>
        </row>
        <row r="1175">
          <cell r="A1175" t="str">
            <v>73/6/2/14</v>
          </cell>
          <cell r="B1175" t="str">
            <v>Отвёртка крестовая PH2, 100 мм Вихрь, шт</v>
          </cell>
          <cell r="E1175">
            <v>400</v>
          </cell>
          <cell r="F1175">
            <v>414</v>
          </cell>
          <cell r="G1175">
            <v>428</v>
          </cell>
          <cell r="H1175">
            <v>446</v>
          </cell>
          <cell r="I1175">
            <v>570</v>
          </cell>
        </row>
        <row r="1176">
          <cell r="A1176" t="str">
            <v>73/6/2/2</v>
          </cell>
          <cell r="B1176" t="str">
            <v>Отвёртка крестовая PH2, 150 мм Вихрь, шт</v>
          </cell>
          <cell r="E1176">
            <v>432</v>
          </cell>
          <cell r="F1176">
            <v>451</v>
          </cell>
          <cell r="G1176">
            <v>460</v>
          </cell>
          <cell r="H1176">
            <v>484</v>
          </cell>
          <cell r="I1176">
            <v>618</v>
          </cell>
        </row>
        <row r="1177">
          <cell r="A1177" t="str">
            <v>73/6/2/3</v>
          </cell>
          <cell r="B1177" t="str">
            <v>Отвёртка крестовая PH3, 150 мм Вихрь, шт</v>
          </cell>
          <cell r="E1177">
            <v>618</v>
          </cell>
          <cell r="F1177">
            <v>642</v>
          </cell>
          <cell r="G1177">
            <v>660</v>
          </cell>
          <cell r="H1177">
            <v>693</v>
          </cell>
          <cell r="I1177">
            <v>883</v>
          </cell>
        </row>
        <row r="1178">
          <cell r="A1178" t="str">
            <v>73/6/2/4</v>
          </cell>
          <cell r="B1178" t="str">
            <v>Отвёртка крестовая PZ1, 80 мм Вихрь, шт</v>
          </cell>
          <cell r="E1178">
            <v>312</v>
          </cell>
          <cell r="F1178">
            <v>326</v>
          </cell>
          <cell r="G1178">
            <v>335</v>
          </cell>
          <cell r="H1178">
            <v>349</v>
          </cell>
          <cell r="I1178">
            <v>448</v>
          </cell>
        </row>
        <row r="1179">
          <cell r="A1179" t="str">
            <v>73/6/2/5</v>
          </cell>
          <cell r="B1179" t="str">
            <v>Отвёртка крестовая PZ2, 100 мм Вихрь, шт</v>
          </cell>
          <cell r="E1179">
            <v>381</v>
          </cell>
          <cell r="F1179">
            <v>395</v>
          </cell>
          <cell r="G1179">
            <v>405</v>
          </cell>
          <cell r="H1179">
            <v>423</v>
          </cell>
          <cell r="I1179">
            <v>543</v>
          </cell>
        </row>
        <row r="1180">
          <cell r="A1180" t="str">
            <v>73/6/2/6</v>
          </cell>
          <cell r="B1180" t="str">
            <v>Отвёртка крестовая PZ3, 150 мм Вихрь, шт</v>
          </cell>
          <cell r="E1180">
            <v>623</v>
          </cell>
          <cell r="F1180">
            <v>646</v>
          </cell>
          <cell r="G1180">
            <v>665</v>
          </cell>
          <cell r="H1180">
            <v>698</v>
          </cell>
          <cell r="I1180">
            <v>890</v>
          </cell>
        </row>
        <row r="1181">
          <cell r="A1181" t="str">
            <v>73/6/2/7</v>
          </cell>
          <cell r="B1181" t="str">
            <v>Отвёртка шлицевая SL3, 100 мм Вихрь, шт</v>
          </cell>
          <cell r="E1181">
            <v>288</v>
          </cell>
          <cell r="F1181">
            <v>302</v>
          </cell>
          <cell r="G1181">
            <v>312</v>
          </cell>
          <cell r="H1181">
            <v>326</v>
          </cell>
          <cell r="I1181">
            <v>414</v>
          </cell>
        </row>
        <row r="1182">
          <cell r="A1182" t="str">
            <v>73/6/2/8</v>
          </cell>
          <cell r="B1182" t="str">
            <v>Отвёртка шлицевая SL5, 100 мм Вихрь, шт</v>
          </cell>
          <cell r="E1182">
            <v>339</v>
          </cell>
          <cell r="F1182">
            <v>353</v>
          </cell>
          <cell r="G1182">
            <v>367</v>
          </cell>
          <cell r="H1182">
            <v>381</v>
          </cell>
          <cell r="I1182">
            <v>489</v>
          </cell>
        </row>
        <row r="1183">
          <cell r="A1183" t="str">
            <v>73/6/2/9</v>
          </cell>
          <cell r="B1183" t="str">
            <v>Отвёртка шлицевая SL6, 100 мм Вихрь, шт</v>
          </cell>
          <cell r="E1183">
            <v>400</v>
          </cell>
          <cell r="F1183">
            <v>414</v>
          </cell>
          <cell r="G1183">
            <v>428</v>
          </cell>
          <cell r="H1183">
            <v>446</v>
          </cell>
          <cell r="I1183">
            <v>570</v>
          </cell>
        </row>
        <row r="1184">
          <cell r="A1184" t="str">
            <v>73/6/2/10</v>
          </cell>
          <cell r="B1184" t="str">
            <v>Отвёртка шлицевая SL6, 150 мм Вихрь, шт</v>
          </cell>
          <cell r="E1184">
            <v>432</v>
          </cell>
          <cell r="F1184">
            <v>451</v>
          </cell>
          <cell r="G1184">
            <v>460</v>
          </cell>
          <cell r="H1184">
            <v>484</v>
          </cell>
          <cell r="I1184">
            <v>618</v>
          </cell>
        </row>
        <row r="1185">
          <cell r="A1185" t="str">
            <v>73/6/2/11</v>
          </cell>
          <cell r="B1185" t="str">
            <v>Отвёртка шлицевая SL8, 200 мм Вихрь, шт</v>
          </cell>
          <cell r="E1185">
            <v>735</v>
          </cell>
          <cell r="F1185">
            <v>763</v>
          </cell>
          <cell r="G1185">
            <v>786</v>
          </cell>
          <cell r="H1185">
            <v>823</v>
          </cell>
          <cell r="I1185">
            <v>1052</v>
          </cell>
        </row>
        <row r="1186">
          <cell r="A1186" t="str">
            <v>73/6/3/6</v>
          </cell>
          <cell r="B1186" t="str">
            <v>Плоскогубцы (пассатижи),160мм.,никелированные,двухкомпонентные рукоятки Вихрь, шт</v>
          </cell>
          <cell r="E1186">
            <v>1357</v>
          </cell>
          <cell r="F1186">
            <v>1412</v>
          </cell>
          <cell r="G1186">
            <v>1453</v>
          </cell>
          <cell r="H1186">
            <v>1521</v>
          </cell>
          <cell r="I1186">
            <v>1943</v>
          </cell>
        </row>
        <row r="1187">
          <cell r="A1187" t="str">
            <v>73/6/3/7</v>
          </cell>
          <cell r="B1187" t="str">
            <v>Плоскогубцы (пассатижи),180мм.,никелированные,двухкомпонентные рукоятки Вихрь, шт</v>
          </cell>
          <cell r="E1187">
            <v>1508</v>
          </cell>
          <cell r="F1187">
            <v>1568</v>
          </cell>
          <cell r="G1187">
            <v>1614</v>
          </cell>
          <cell r="H1187">
            <v>1689</v>
          </cell>
          <cell r="I1187">
            <v>2159</v>
          </cell>
        </row>
        <row r="1188">
          <cell r="A1188" t="str">
            <v>73/6/3/8</v>
          </cell>
          <cell r="B1188" t="str">
            <v>Плоскогубцы (пассатижи),200мм.,никелированные,двухкомпонентные рукоятки Вихрь, шт</v>
          </cell>
          <cell r="E1188">
            <v>1709</v>
          </cell>
          <cell r="F1188">
            <v>1778</v>
          </cell>
          <cell r="G1188">
            <v>1830</v>
          </cell>
          <cell r="H1188">
            <v>1914</v>
          </cell>
          <cell r="I1188">
            <v>2447</v>
          </cell>
        </row>
        <row r="1189">
          <cell r="A1189" t="str">
            <v>73/6/10/1</v>
          </cell>
          <cell r="B1189" t="str">
            <v>Разводной ключ 200мм Вихрь, шт</v>
          </cell>
          <cell r="E1189">
            <v>1218</v>
          </cell>
          <cell r="F1189">
            <v>1269</v>
          </cell>
          <cell r="G1189">
            <v>1307</v>
          </cell>
          <cell r="H1189">
            <v>1367</v>
          </cell>
          <cell r="I1189">
            <v>1745</v>
          </cell>
        </row>
        <row r="1190">
          <cell r="A1190" t="str">
            <v>73/6/10/2</v>
          </cell>
          <cell r="B1190" t="str">
            <v>Разводной ключ 250мм Вихрь, шт</v>
          </cell>
          <cell r="E1190">
            <v>1623</v>
          </cell>
          <cell r="F1190">
            <v>1688</v>
          </cell>
          <cell r="G1190">
            <v>1734</v>
          </cell>
          <cell r="H1190">
            <v>1818</v>
          </cell>
          <cell r="I1190">
            <v>2322</v>
          </cell>
        </row>
        <row r="1191">
          <cell r="A1191" t="str">
            <v>73/6/10/3</v>
          </cell>
          <cell r="B1191" t="str">
            <v>Разводной ключ 300мм Вихрь, шт</v>
          </cell>
          <cell r="E1191">
            <v>2338</v>
          </cell>
          <cell r="F1191">
            <v>2431</v>
          </cell>
          <cell r="G1191">
            <v>2502</v>
          </cell>
          <cell r="H1191">
            <v>2618</v>
          </cell>
          <cell r="I1191">
            <v>3346</v>
          </cell>
        </row>
        <row r="1193">
          <cell r="A1193" t="str">
            <v>73/2/1/4</v>
          </cell>
          <cell r="B1193" t="str">
            <v>Колун К2700Ф (фиберглассовое топорище) Вихрь, шт</v>
          </cell>
          <cell r="E1193">
            <v>8994</v>
          </cell>
          <cell r="F1193">
            <v>9354</v>
          </cell>
          <cell r="G1193">
            <v>9627</v>
          </cell>
          <cell r="H1193">
            <v>10073</v>
          </cell>
          <cell r="I1193">
            <v>12874</v>
          </cell>
        </row>
        <row r="1194">
          <cell r="A1194" t="str">
            <v>73/2/1/5</v>
          </cell>
          <cell r="B1194" t="str">
            <v>Колун К3600Ф (фиберглассовое топорище) Вихрь, шт</v>
          </cell>
          <cell r="E1194">
            <v>10593</v>
          </cell>
          <cell r="F1194">
            <v>11017</v>
          </cell>
          <cell r="G1194">
            <v>11339</v>
          </cell>
          <cell r="H1194">
            <v>11864</v>
          </cell>
          <cell r="I1194">
            <v>15163</v>
          </cell>
        </row>
        <row r="1195">
          <cell r="A1195" t="str">
            <v>73/2/4/8</v>
          </cell>
          <cell r="B1195" t="str">
            <v>Ножовка 400 мм "Тефлон" 3D заточка 2 комп.рукоятка Вихрь, шт</v>
          </cell>
          <cell r="E1195">
            <v>1866</v>
          </cell>
          <cell r="F1195">
            <v>1940</v>
          </cell>
          <cell r="G1195">
            <v>1997</v>
          </cell>
          <cell r="H1195">
            <v>2089</v>
          </cell>
          <cell r="I1195">
            <v>2670</v>
          </cell>
        </row>
        <row r="1196">
          <cell r="A1196" t="str">
            <v>73/2/4/5</v>
          </cell>
          <cell r="B1196" t="str">
            <v>Ножовка 400 мм 3D заточка 2 комп.рукоятка Вихрь, шт</v>
          </cell>
          <cell r="E1196">
            <v>1745</v>
          </cell>
          <cell r="F1196">
            <v>1814</v>
          </cell>
          <cell r="G1196">
            <v>1867</v>
          </cell>
          <cell r="H1196">
            <v>1954</v>
          </cell>
          <cell r="I1196">
            <v>2497</v>
          </cell>
        </row>
        <row r="1197">
          <cell r="A1197" t="str">
            <v>73/2/4/9</v>
          </cell>
          <cell r="B1197" t="str">
            <v>Ножовка 450 мм "Тефлон" 3D заточка 2 комп.рукоятка Вихрь, шт</v>
          </cell>
          <cell r="E1197">
            <v>2137</v>
          </cell>
          <cell r="F1197">
            <v>2222</v>
          </cell>
          <cell r="G1197">
            <v>2287</v>
          </cell>
          <cell r="H1197">
            <v>2393</v>
          </cell>
          <cell r="I1197">
            <v>3058</v>
          </cell>
        </row>
        <row r="1198">
          <cell r="A1198" t="str">
            <v>73/2/4/6</v>
          </cell>
          <cell r="B1198" t="str">
            <v>Ножовка 450 мм 3D заточка 2 комп.рукоятка Вихрь, шт</v>
          </cell>
          <cell r="E1198">
            <v>1976</v>
          </cell>
          <cell r="F1198">
            <v>2055</v>
          </cell>
          <cell r="G1198">
            <v>2115</v>
          </cell>
          <cell r="H1198">
            <v>2213</v>
          </cell>
          <cell r="I1198">
            <v>2828</v>
          </cell>
        </row>
        <row r="1199">
          <cell r="A1199" t="str">
            <v>73/2/4/10</v>
          </cell>
          <cell r="B1199" t="str">
            <v>Ножовка 500 мм "Тефлон" 3D заточка 2 комп.рукоятка Вихрь, шт</v>
          </cell>
          <cell r="E1199">
            <v>2413</v>
          </cell>
          <cell r="F1199">
            <v>2510</v>
          </cell>
          <cell r="G1199">
            <v>2583</v>
          </cell>
          <cell r="H1199">
            <v>2703</v>
          </cell>
          <cell r="I1199">
            <v>3454</v>
          </cell>
        </row>
        <row r="1200">
          <cell r="A1200" t="str">
            <v>73/2/4/7</v>
          </cell>
          <cell r="B1200" t="str">
            <v>Ножовка 500 мм 3D заточка 2 комп.рукоятка Вихрь, шт</v>
          </cell>
          <cell r="E1200">
            <v>2187</v>
          </cell>
          <cell r="F1200">
            <v>2274</v>
          </cell>
          <cell r="G1200">
            <v>2341</v>
          </cell>
          <cell r="H1200">
            <v>2450</v>
          </cell>
          <cell r="I1200">
            <v>3130</v>
          </cell>
        </row>
        <row r="1201">
          <cell r="A1201" t="str">
            <v>73/2/4/3</v>
          </cell>
          <cell r="B1201" t="str">
            <v>Ножовка по дереву НД 350 О (обушковая) Вихрь, шт</v>
          </cell>
          <cell r="E1201">
            <v>1589</v>
          </cell>
          <cell r="F1201">
            <v>1653</v>
          </cell>
          <cell r="G1201">
            <v>1701</v>
          </cell>
          <cell r="H1201">
            <v>1780</v>
          </cell>
          <cell r="I1201">
            <v>2274</v>
          </cell>
        </row>
        <row r="1202">
          <cell r="A1202" t="str">
            <v>73/2/4/4</v>
          </cell>
          <cell r="B1202" t="str">
            <v>Пила двуручная ПД 1000 Вихрь, шт</v>
          </cell>
          <cell r="E1202">
            <v>3353</v>
          </cell>
          <cell r="F1202">
            <v>3488</v>
          </cell>
          <cell r="G1202">
            <v>3590</v>
          </cell>
          <cell r="H1202">
            <v>3757</v>
          </cell>
          <cell r="I1202">
            <v>4801</v>
          </cell>
        </row>
        <row r="1203">
          <cell r="A1203" t="str">
            <v>73/2/7/2</v>
          </cell>
          <cell r="B1203" t="str">
            <v>Стамеска-долото 12 мм 2 комп.усиленная рукоятка CrV Вихрь, шт</v>
          </cell>
          <cell r="E1203">
            <v>1050</v>
          </cell>
          <cell r="F1203">
            <v>1093</v>
          </cell>
          <cell r="G1203">
            <v>1124</v>
          </cell>
          <cell r="H1203">
            <v>1176</v>
          </cell>
          <cell r="I1203">
            <v>1504</v>
          </cell>
        </row>
        <row r="1204">
          <cell r="A1204" t="str">
            <v>73/2/7/3</v>
          </cell>
          <cell r="B1204" t="str">
            <v>Стамеска-долото 16 мм 2 комп.усиленная рукоятка CrV Вихрь, шт</v>
          </cell>
          <cell r="E1204">
            <v>1106</v>
          </cell>
          <cell r="F1204">
            <v>1150</v>
          </cell>
          <cell r="G1204">
            <v>1184</v>
          </cell>
          <cell r="H1204">
            <v>1239</v>
          </cell>
          <cell r="I1204">
            <v>1583</v>
          </cell>
        </row>
        <row r="1205">
          <cell r="A1205" t="str">
            <v>73/2/7/4</v>
          </cell>
          <cell r="B1205" t="str">
            <v>Стамеска-долото 20 мм 2 комп.усиленная рукоятка CrV Вихрь, шт</v>
          </cell>
          <cell r="E1205">
            <v>1162</v>
          </cell>
          <cell r="F1205">
            <v>1208</v>
          </cell>
          <cell r="G1205">
            <v>1243</v>
          </cell>
          <cell r="H1205">
            <v>1301</v>
          </cell>
          <cell r="I1205">
            <v>1663</v>
          </cell>
        </row>
        <row r="1206">
          <cell r="A1206" t="str">
            <v>73/2/7/5</v>
          </cell>
          <cell r="B1206" t="str">
            <v>Стамеска-долото 24 мм 2 комп.усиленная рукоятка CrV Вихрь, шт</v>
          </cell>
          <cell r="E1206">
            <v>1187</v>
          </cell>
          <cell r="F1206">
            <v>1234</v>
          </cell>
          <cell r="G1206">
            <v>1270</v>
          </cell>
          <cell r="H1206">
            <v>1329</v>
          </cell>
          <cell r="I1206">
            <v>1699</v>
          </cell>
        </row>
        <row r="1207">
          <cell r="A1207" t="str">
            <v>73/2/7/1</v>
          </cell>
          <cell r="B1207" t="str">
            <v>Стамеска-долото 8 мм 2 комп.усиленная рукоятка CrV Вихрь, шт</v>
          </cell>
          <cell r="E1207">
            <v>1011</v>
          </cell>
          <cell r="F1207">
            <v>1051</v>
          </cell>
          <cell r="G1207">
            <v>1082</v>
          </cell>
          <cell r="H1207">
            <v>1132</v>
          </cell>
          <cell r="I1207">
            <v>1447</v>
          </cell>
        </row>
        <row r="1208">
          <cell r="A1208" t="str">
            <v>73/2/2/9</v>
          </cell>
          <cell r="B1208" t="str">
            <v>Топор Т1000Ф (фиберглассовое топорище) Вихрь, шт</v>
          </cell>
          <cell r="E1208">
            <v>3822</v>
          </cell>
          <cell r="F1208">
            <v>3976</v>
          </cell>
          <cell r="G1208">
            <v>4092</v>
          </cell>
          <cell r="H1208">
            <v>4283</v>
          </cell>
          <cell r="I1208">
            <v>5472</v>
          </cell>
        </row>
        <row r="1209">
          <cell r="A1209" t="str">
            <v>73/2/2/7</v>
          </cell>
          <cell r="B1209" t="str">
            <v>Топор Т600Ф (фиберглассовое топорище) Вихрь, шт</v>
          </cell>
          <cell r="E1209">
            <v>2982</v>
          </cell>
          <cell r="F1209">
            <v>3101</v>
          </cell>
          <cell r="G1209">
            <v>3191</v>
          </cell>
          <cell r="H1209">
            <v>3339</v>
          </cell>
          <cell r="I1209">
            <v>4268</v>
          </cell>
        </row>
        <row r="1210">
          <cell r="A1210" t="str">
            <v>73/2/2/8</v>
          </cell>
          <cell r="B1210" t="str">
            <v>Топор Т800Ф (фиберглассовое топорище) Вихрь, шт</v>
          </cell>
          <cell r="E1210">
            <v>3474</v>
          </cell>
          <cell r="F1210">
            <v>3613</v>
          </cell>
          <cell r="G1210">
            <v>3719</v>
          </cell>
          <cell r="H1210">
            <v>3891</v>
          </cell>
          <cell r="I1210">
            <v>4973</v>
          </cell>
        </row>
        <row r="1211">
          <cell r="A1211" t="str">
            <v>73/2/1/6</v>
          </cell>
          <cell r="B1211" t="str">
            <v>Топор-колун ТК2000Ф (фиберглассовое топорище) Вихрь, шт</v>
          </cell>
          <cell r="E1211">
            <v>8040</v>
          </cell>
          <cell r="F1211">
            <v>8361</v>
          </cell>
          <cell r="G1211">
            <v>8607</v>
          </cell>
          <cell r="H1211">
            <v>9002</v>
          </cell>
          <cell r="I1211">
            <v>11507</v>
          </cell>
        </row>
        <row r="1214">
          <cell r="A1214" t="str">
            <v>70/2/32</v>
          </cell>
          <cell r="B1214" t="str">
            <v>АКЦИЯ! Бензиновый триммер GGT-430T Huter, шт</v>
          </cell>
          <cell r="E1214">
            <v>34475</v>
          </cell>
          <cell r="F1214">
            <v>35856</v>
          </cell>
          <cell r="G1214">
            <v>36902</v>
          </cell>
          <cell r="H1214">
            <v>38614</v>
          </cell>
          <cell r="I1214">
            <v>49349</v>
          </cell>
        </row>
        <row r="1215">
          <cell r="A1215" t="str">
            <v>70/2/33</v>
          </cell>
          <cell r="B1215" t="str">
            <v>АКЦИЯ! Бензиновый триммер GGT-520S Huter, шт</v>
          </cell>
          <cell r="E1215">
            <v>40683</v>
          </cell>
          <cell r="F1215">
            <v>42306</v>
          </cell>
          <cell r="G1215">
            <v>43543</v>
          </cell>
          <cell r="H1215">
            <v>45561</v>
          </cell>
          <cell r="I1215">
            <v>58229</v>
          </cell>
        </row>
        <row r="1216">
          <cell r="A1216" t="str">
            <v>70/2/6</v>
          </cell>
          <cell r="B1216" t="str">
            <v>Бензиновый триммер GGT-1000S Huter, шт</v>
          </cell>
          <cell r="E1216">
            <v>35284</v>
          </cell>
          <cell r="F1216">
            <v>36693</v>
          </cell>
          <cell r="G1216">
            <v>37767</v>
          </cell>
          <cell r="H1216">
            <v>39516</v>
          </cell>
          <cell r="I1216">
            <v>50503</v>
          </cell>
        </row>
        <row r="1217">
          <cell r="A1217" t="str">
            <v>70/2/2</v>
          </cell>
          <cell r="B1217" t="str">
            <v>Бензиновый триммер GGT-1000T Huter, шт</v>
          </cell>
          <cell r="E1217">
            <v>34801</v>
          </cell>
          <cell r="F1217">
            <v>36191</v>
          </cell>
          <cell r="G1217">
            <v>37251</v>
          </cell>
          <cell r="H1217">
            <v>38976</v>
          </cell>
          <cell r="I1217">
            <v>49811</v>
          </cell>
        </row>
        <row r="1218">
          <cell r="A1218" t="str">
            <v>70/2/8</v>
          </cell>
          <cell r="B1218" t="str">
            <v>Бензиновый триммер GGT-1300S Huter, шт</v>
          </cell>
          <cell r="E1218">
            <v>34959</v>
          </cell>
          <cell r="F1218">
            <v>36358</v>
          </cell>
          <cell r="G1218">
            <v>37423</v>
          </cell>
          <cell r="H1218">
            <v>39158</v>
          </cell>
          <cell r="I1218">
            <v>50042</v>
          </cell>
        </row>
        <row r="1219">
          <cell r="A1219" t="str">
            <v>70/2/7</v>
          </cell>
          <cell r="B1219" t="str">
            <v>Бензиновый триммер GGT-1300T Huter, шт</v>
          </cell>
          <cell r="E1219">
            <v>34475</v>
          </cell>
          <cell r="F1219">
            <v>35856</v>
          </cell>
          <cell r="G1219">
            <v>36902</v>
          </cell>
          <cell r="H1219">
            <v>38614</v>
          </cell>
          <cell r="I1219">
            <v>49349</v>
          </cell>
        </row>
        <row r="1220">
          <cell r="A1220" t="str">
            <v>70/2/50</v>
          </cell>
          <cell r="B1220" t="str">
            <v>Бензиновый триммер GGT-15004Т (четырёхтактный) Huter, шт</v>
          </cell>
          <cell r="E1220">
            <v>52494</v>
          </cell>
          <cell r="F1220">
            <v>54596</v>
          </cell>
          <cell r="G1220">
            <v>56191</v>
          </cell>
          <cell r="H1220">
            <v>58795</v>
          </cell>
          <cell r="I1220">
            <v>75141</v>
          </cell>
        </row>
        <row r="1221">
          <cell r="A1221" t="str">
            <v>70/2/10</v>
          </cell>
          <cell r="B1221" t="str">
            <v>Бензиновый триммер GGT-1500S Huter, шт</v>
          </cell>
          <cell r="E1221">
            <v>36307</v>
          </cell>
          <cell r="F1221">
            <v>37758</v>
          </cell>
          <cell r="G1221">
            <v>38865</v>
          </cell>
          <cell r="H1221">
            <v>40664</v>
          </cell>
          <cell r="I1221">
            <v>51970</v>
          </cell>
        </row>
        <row r="1222">
          <cell r="A1222" t="str">
            <v>70/2/22</v>
          </cell>
          <cell r="B1222" t="str">
            <v>Бензиновый триммер GGT-1500SX Huter, шт</v>
          </cell>
          <cell r="E1222">
            <v>38302</v>
          </cell>
          <cell r="F1222">
            <v>39832</v>
          </cell>
          <cell r="G1222">
            <v>40994</v>
          </cell>
          <cell r="H1222">
            <v>42896</v>
          </cell>
          <cell r="I1222">
            <v>54821</v>
          </cell>
        </row>
        <row r="1223">
          <cell r="A1223" t="str">
            <v>70/2/9</v>
          </cell>
          <cell r="B1223" t="str">
            <v>Бензиновый триммер GGT-1500T Huter, шт</v>
          </cell>
          <cell r="E1223">
            <v>35768</v>
          </cell>
          <cell r="F1223">
            <v>37195</v>
          </cell>
          <cell r="G1223">
            <v>38283</v>
          </cell>
          <cell r="H1223">
            <v>40060</v>
          </cell>
          <cell r="I1223">
            <v>51196</v>
          </cell>
        </row>
        <row r="1224">
          <cell r="A1224" t="str">
            <v>70/2/21</v>
          </cell>
          <cell r="B1224" t="str">
            <v>Бензиновый триммер GGT-1500TX Huter, шт</v>
          </cell>
          <cell r="E1224">
            <v>37758</v>
          </cell>
          <cell r="F1224">
            <v>39269</v>
          </cell>
          <cell r="G1224">
            <v>40418</v>
          </cell>
          <cell r="H1224">
            <v>42292</v>
          </cell>
          <cell r="I1224">
            <v>54047</v>
          </cell>
        </row>
        <row r="1225">
          <cell r="A1225" t="str">
            <v>70/2/12</v>
          </cell>
          <cell r="B1225" t="str">
            <v>Бензиновый триммер GGT-1900S Huter, шт</v>
          </cell>
          <cell r="E1225">
            <v>37651</v>
          </cell>
          <cell r="F1225">
            <v>39158</v>
          </cell>
          <cell r="G1225">
            <v>40302</v>
          </cell>
          <cell r="H1225">
            <v>42166</v>
          </cell>
          <cell r="I1225">
            <v>53891</v>
          </cell>
        </row>
        <row r="1226">
          <cell r="A1226" t="str">
            <v>70/2/11</v>
          </cell>
          <cell r="B1226" t="str">
            <v>Бензиновый триммер GGT-1900T Huter, шт</v>
          </cell>
          <cell r="E1226">
            <v>37116</v>
          </cell>
          <cell r="F1226">
            <v>38600</v>
          </cell>
          <cell r="G1226">
            <v>39725</v>
          </cell>
          <cell r="H1226">
            <v>41566</v>
          </cell>
          <cell r="I1226">
            <v>53124</v>
          </cell>
        </row>
        <row r="1227">
          <cell r="A1227" t="str">
            <v>70/2/13</v>
          </cell>
          <cell r="B1227" t="str">
            <v>Бензиновый триммер GGT-2500S Huter, шт</v>
          </cell>
          <cell r="E1227">
            <v>40683</v>
          </cell>
          <cell r="F1227">
            <v>42306</v>
          </cell>
          <cell r="G1227">
            <v>43543</v>
          </cell>
          <cell r="H1227">
            <v>45561</v>
          </cell>
          <cell r="I1227">
            <v>58229</v>
          </cell>
        </row>
        <row r="1228">
          <cell r="A1228" t="str">
            <v>70/2/27</v>
          </cell>
          <cell r="B1228" t="str">
            <v>Бензиновый триммер GGT-2500S PRO (с антивибрационной системой) Huter, шт</v>
          </cell>
          <cell r="E1228">
            <v>48816</v>
          </cell>
          <cell r="F1228">
            <v>50769</v>
          </cell>
          <cell r="G1228">
            <v>52252</v>
          </cell>
          <cell r="H1228">
            <v>54675</v>
          </cell>
          <cell r="I1228">
            <v>69872</v>
          </cell>
        </row>
        <row r="1229">
          <cell r="A1229" t="str">
            <v>70/2/14</v>
          </cell>
          <cell r="B1229" t="str">
            <v>Бензиновый триммер GGT-2500Т Huter, шт</v>
          </cell>
          <cell r="E1229">
            <v>40069</v>
          </cell>
          <cell r="F1229">
            <v>41673</v>
          </cell>
          <cell r="G1229">
            <v>42892</v>
          </cell>
          <cell r="H1229">
            <v>44877</v>
          </cell>
          <cell r="I1229">
            <v>57354</v>
          </cell>
        </row>
        <row r="1230">
          <cell r="A1230" t="str">
            <v>70/2/28</v>
          </cell>
          <cell r="B1230" t="str">
            <v>Бензиновый триммер GGT-2500Т PRO (с антивибрационной системой) Huter, шт</v>
          </cell>
          <cell r="E1230">
            <v>46919</v>
          </cell>
          <cell r="F1230">
            <v>48792</v>
          </cell>
          <cell r="G1230">
            <v>50220</v>
          </cell>
          <cell r="H1230">
            <v>52550</v>
          </cell>
          <cell r="I1230">
            <v>67157</v>
          </cell>
        </row>
        <row r="1231">
          <cell r="A1231" t="str">
            <v>70/2/24</v>
          </cell>
          <cell r="B1231" t="str">
            <v>Бензиновый триммер GGT-2900S Huter, шт</v>
          </cell>
          <cell r="E1231">
            <v>47551</v>
          </cell>
          <cell r="F1231">
            <v>49453</v>
          </cell>
          <cell r="G1231">
            <v>50894</v>
          </cell>
          <cell r="H1231">
            <v>53256</v>
          </cell>
          <cell r="I1231">
            <v>68060</v>
          </cell>
        </row>
        <row r="1232">
          <cell r="A1232" t="str">
            <v>70/2/29</v>
          </cell>
          <cell r="B1232" t="str">
            <v>Бензиновый триммер GGT-2900S PRO (с антивибрационной системой) Huter, шт</v>
          </cell>
          <cell r="E1232">
            <v>57065</v>
          </cell>
          <cell r="F1232">
            <v>59343</v>
          </cell>
          <cell r="G1232">
            <v>61078</v>
          </cell>
          <cell r="H1232">
            <v>63910</v>
          </cell>
          <cell r="I1232">
            <v>81679</v>
          </cell>
        </row>
        <row r="1233">
          <cell r="A1233" t="str">
            <v>70/2/23</v>
          </cell>
          <cell r="B1233" t="str">
            <v>Бензиновый триммер GGT-2900T Huter, шт</v>
          </cell>
          <cell r="E1233">
            <v>46495</v>
          </cell>
          <cell r="F1233">
            <v>48355</v>
          </cell>
          <cell r="G1233">
            <v>49769</v>
          </cell>
          <cell r="H1233">
            <v>52075</v>
          </cell>
          <cell r="I1233">
            <v>66553</v>
          </cell>
        </row>
        <row r="1234">
          <cell r="A1234" t="str">
            <v>70/2/30</v>
          </cell>
          <cell r="B1234" t="str">
            <v>Бензиновый триммер GGT-2900T PRO (с антивибрационной системой) Huter, шт</v>
          </cell>
          <cell r="E1234">
            <v>55791</v>
          </cell>
          <cell r="F1234">
            <v>58023</v>
          </cell>
          <cell r="G1234">
            <v>59720</v>
          </cell>
          <cell r="H1234">
            <v>62487</v>
          </cell>
          <cell r="I1234">
            <v>79859</v>
          </cell>
        </row>
        <row r="1235">
          <cell r="A1235" t="str">
            <v>70/2/5</v>
          </cell>
          <cell r="B1235" t="str">
            <v>Бензиновый триммер GGT-800S Huter, шт</v>
          </cell>
          <cell r="E1235">
            <v>35019</v>
          </cell>
          <cell r="F1235">
            <v>36419</v>
          </cell>
          <cell r="G1235">
            <v>37484</v>
          </cell>
          <cell r="H1235">
            <v>39218</v>
          </cell>
          <cell r="I1235">
            <v>50123</v>
          </cell>
        </row>
        <row r="1236">
          <cell r="A1236" t="str">
            <v>70/2/1</v>
          </cell>
          <cell r="B1236" t="str">
            <v>Бензиновый триммер GGT-800T Huter, шт</v>
          </cell>
          <cell r="E1236">
            <v>34475</v>
          </cell>
          <cell r="F1236">
            <v>35856</v>
          </cell>
          <cell r="G1236">
            <v>36902</v>
          </cell>
          <cell r="H1236">
            <v>38614</v>
          </cell>
          <cell r="I1236">
            <v>49349</v>
          </cell>
        </row>
        <row r="1237">
          <cell r="A1237" t="str">
            <v>70/2/15</v>
          </cell>
          <cell r="B1237" t="str">
            <v>Бензиновый триммер TR-1000T Eurolux, шт</v>
          </cell>
          <cell r="E1237">
            <v>30602</v>
          </cell>
          <cell r="F1237">
            <v>31825</v>
          </cell>
          <cell r="G1237">
            <v>32755</v>
          </cell>
          <cell r="H1237">
            <v>34275</v>
          </cell>
          <cell r="I1237">
            <v>43803</v>
          </cell>
        </row>
        <row r="1238">
          <cell r="A1238" t="str">
            <v>70/2/16</v>
          </cell>
          <cell r="B1238" t="str">
            <v>Бензиновый триммер TR-1300T Eurolux, шт</v>
          </cell>
          <cell r="E1238">
            <v>30816</v>
          </cell>
          <cell r="F1238">
            <v>32048</v>
          </cell>
          <cell r="G1238">
            <v>32982</v>
          </cell>
          <cell r="H1238">
            <v>34512</v>
          </cell>
          <cell r="I1238">
            <v>44108</v>
          </cell>
        </row>
        <row r="1239">
          <cell r="A1239" t="str">
            <v>70/2/17</v>
          </cell>
          <cell r="B1239" t="str">
            <v>Бензиновый триммер TR-1500T Eurolux, шт</v>
          </cell>
          <cell r="E1239">
            <v>30816</v>
          </cell>
          <cell r="F1239">
            <v>32048</v>
          </cell>
          <cell r="G1239">
            <v>32982</v>
          </cell>
          <cell r="H1239">
            <v>34512</v>
          </cell>
          <cell r="I1239">
            <v>44108</v>
          </cell>
        </row>
        <row r="1240">
          <cell r="A1240" t="str">
            <v>70/2/45</v>
          </cell>
          <cell r="B1240" t="str">
            <v>Бензиновый триммер TR-1900S Eurolux, шт</v>
          </cell>
          <cell r="E1240">
            <v>33187</v>
          </cell>
          <cell r="F1240">
            <v>34512</v>
          </cell>
          <cell r="G1240">
            <v>35521</v>
          </cell>
          <cell r="H1240">
            <v>37167</v>
          </cell>
          <cell r="I1240">
            <v>47503</v>
          </cell>
        </row>
        <row r="1241">
          <cell r="A1241" t="str">
            <v>70/2/18</v>
          </cell>
          <cell r="B1241" t="str">
            <v>Бензиновый триммер TR-1900T Eurolux, шт</v>
          </cell>
          <cell r="E1241">
            <v>32271</v>
          </cell>
          <cell r="F1241">
            <v>33564</v>
          </cell>
          <cell r="G1241">
            <v>34545</v>
          </cell>
          <cell r="H1241">
            <v>36144</v>
          </cell>
          <cell r="I1241">
            <v>46192</v>
          </cell>
        </row>
        <row r="1242">
          <cell r="A1242" t="str">
            <v>70/2/46</v>
          </cell>
          <cell r="B1242" t="str">
            <v>Бензиновый триммер TR-2500S Eurolux, шт</v>
          </cell>
          <cell r="E1242">
            <v>34424</v>
          </cell>
          <cell r="F1242">
            <v>35800</v>
          </cell>
          <cell r="G1242">
            <v>36847</v>
          </cell>
          <cell r="H1242">
            <v>38558</v>
          </cell>
          <cell r="I1242">
            <v>49275</v>
          </cell>
        </row>
        <row r="1243">
          <cell r="A1243" t="str">
            <v>70/2/19</v>
          </cell>
          <cell r="B1243" t="str">
            <v>Бензиновый триммер TR-2500T Eurolux, шт</v>
          </cell>
          <cell r="E1243">
            <v>33457</v>
          </cell>
          <cell r="F1243">
            <v>34796</v>
          </cell>
          <cell r="G1243">
            <v>35814</v>
          </cell>
          <cell r="H1243">
            <v>37470</v>
          </cell>
          <cell r="I1243">
            <v>47889</v>
          </cell>
        </row>
        <row r="1244">
          <cell r="A1244" t="str">
            <v>70/2/25</v>
          </cell>
          <cell r="B1244" t="str">
            <v>Бензиновый триммер TR-3000T Eurolux, шт</v>
          </cell>
          <cell r="E1244">
            <v>35875</v>
          </cell>
          <cell r="F1244">
            <v>37312</v>
          </cell>
          <cell r="G1244">
            <v>38400</v>
          </cell>
          <cell r="H1244">
            <v>40181</v>
          </cell>
          <cell r="I1244">
            <v>51352</v>
          </cell>
        </row>
        <row r="1245">
          <cell r="A1245" t="str">
            <v>70/2/26</v>
          </cell>
          <cell r="B1245" t="str">
            <v>Бензиновый триммер TR-4000T Eurolux, шт</v>
          </cell>
          <cell r="E1245">
            <v>38837</v>
          </cell>
          <cell r="F1245">
            <v>40390</v>
          </cell>
          <cell r="G1245">
            <v>41571</v>
          </cell>
          <cell r="H1245">
            <v>43496</v>
          </cell>
          <cell r="I1245">
            <v>55588</v>
          </cell>
        </row>
        <row r="1246">
          <cell r="A1246" t="str">
            <v>70/2/35</v>
          </cell>
          <cell r="B1246" t="str">
            <v>Бензиновый триммер БТР-1300П Ресанта, шт</v>
          </cell>
          <cell r="E1246">
            <v>35173</v>
          </cell>
          <cell r="F1246">
            <v>36582</v>
          </cell>
          <cell r="G1246">
            <v>37651</v>
          </cell>
          <cell r="H1246">
            <v>39395</v>
          </cell>
          <cell r="I1246">
            <v>50347</v>
          </cell>
        </row>
        <row r="1247">
          <cell r="A1247" t="str">
            <v>70/2/34</v>
          </cell>
          <cell r="B1247" t="str">
            <v>Бензиновый триммер БТР-1300Р Ресанта, шт</v>
          </cell>
          <cell r="E1247">
            <v>35768</v>
          </cell>
          <cell r="F1247">
            <v>37195</v>
          </cell>
          <cell r="G1247">
            <v>38283</v>
          </cell>
          <cell r="H1247">
            <v>40060</v>
          </cell>
          <cell r="I1247">
            <v>51196</v>
          </cell>
        </row>
        <row r="1248">
          <cell r="A1248" t="str">
            <v>70/2/37</v>
          </cell>
          <cell r="B1248" t="str">
            <v>Бензиновый триммер БТР-1500П Ресанта, шт</v>
          </cell>
          <cell r="E1248">
            <v>38511</v>
          </cell>
          <cell r="F1248">
            <v>40055</v>
          </cell>
          <cell r="G1248">
            <v>41222</v>
          </cell>
          <cell r="H1248">
            <v>43133</v>
          </cell>
          <cell r="I1248">
            <v>55127</v>
          </cell>
        </row>
        <row r="1249">
          <cell r="A1249" t="str">
            <v>70/2/36</v>
          </cell>
          <cell r="B1249" t="str">
            <v>Бензиновый триммер БТР-1500Р Ресанта, шт</v>
          </cell>
          <cell r="E1249">
            <v>39107</v>
          </cell>
          <cell r="F1249">
            <v>40669</v>
          </cell>
          <cell r="G1249">
            <v>41859</v>
          </cell>
          <cell r="H1249">
            <v>43798</v>
          </cell>
          <cell r="I1249">
            <v>55975</v>
          </cell>
        </row>
        <row r="1250">
          <cell r="A1250" t="str">
            <v>70/2/39</v>
          </cell>
          <cell r="B1250" t="str">
            <v>Бензиновый триммер БТР-1900П Ресанта, шт</v>
          </cell>
          <cell r="E1250">
            <v>37865</v>
          </cell>
          <cell r="F1250">
            <v>39376</v>
          </cell>
          <cell r="G1250">
            <v>40529</v>
          </cell>
          <cell r="H1250">
            <v>42408</v>
          </cell>
          <cell r="I1250">
            <v>54197</v>
          </cell>
        </row>
        <row r="1251">
          <cell r="A1251" t="str">
            <v>70/2/38</v>
          </cell>
          <cell r="B1251" t="str">
            <v>Бензиновый триммер БТР-1900Р Ресанта, шт</v>
          </cell>
          <cell r="E1251">
            <v>38404</v>
          </cell>
          <cell r="F1251">
            <v>39939</v>
          </cell>
          <cell r="G1251">
            <v>41106</v>
          </cell>
          <cell r="H1251">
            <v>43013</v>
          </cell>
          <cell r="I1251">
            <v>54970</v>
          </cell>
        </row>
        <row r="1252">
          <cell r="A1252" t="str">
            <v>70/2/42</v>
          </cell>
          <cell r="B1252" t="str">
            <v>Бензиновый триммер БТР-2500П ПРОФ Ресанта, шт</v>
          </cell>
          <cell r="E1252">
            <v>57009</v>
          </cell>
          <cell r="F1252">
            <v>59292</v>
          </cell>
          <cell r="G1252">
            <v>61022</v>
          </cell>
          <cell r="H1252">
            <v>63854</v>
          </cell>
          <cell r="I1252">
            <v>81604</v>
          </cell>
        </row>
        <row r="1253">
          <cell r="A1253" t="str">
            <v>70/2/41</v>
          </cell>
          <cell r="B1253" t="str">
            <v>Бензиновый триммер БТР-2500П Ресанта, шт</v>
          </cell>
          <cell r="E1253">
            <v>40874</v>
          </cell>
          <cell r="F1253">
            <v>42510</v>
          </cell>
          <cell r="G1253">
            <v>43752</v>
          </cell>
          <cell r="H1253">
            <v>45779</v>
          </cell>
          <cell r="I1253">
            <v>58508</v>
          </cell>
        </row>
        <row r="1254">
          <cell r="A1254" t="str">
            <v>70/2/40</v>
          </cell>
          <cell r="B1254" t="str">
            <v>Бензиновый триммер БТР-2500Р Ресанта, шт</v>
          </cell>
          <cell r="E1254">
            <v>42492</v>
          </cell>
          <cell r="F1254">
            <v>44194</v>
          </cell>
          <cell r="G1254">
            <v>45482</v>
          </cell>
          <cell r="H1254">
            <v>47593</v>
          </cell>
          <cell r="I1254">
            <v>60822</v>
          </cell>
        </row>
        <row r="1255">
          <cell r="A1255" t="str">
            <v>70/2/44</v>
          </cell>
          <cell r="B1255" t="str">
            <v>Бензиновый триммер БТР-2900П Ресанта, шт</v>
          </cell>
          <cell r="E1255">
            <v>48676</v>
          </cell>
          <cell r="F1255">
            <v>50625</v>
          </cell>
          <cell r="G1255">
            <v>52103</v>
          </cell>
          <cell r="H1255">
            <v>54517</v>
          </cell>
          <cell r="I1255">
            <v>69676</v>
          </cell>
        </row>
        <row r="1256">
          <cell r="A1256" t="str">
            <v>70/2/43</v>
          </cell>
          <cell r="B1256" t="str">
            <v>Бензиновый триммер БТР-2900Р Ресанта, шт</v>
          </cell>
          <cell r="E1256">
            <v>49485</v>
          </cell>
          <cell r="F1256">
            <v>51462</v>
          </cell>
          <cell r="G1256">
            <v>52968</v>
          </cell>
          <cell r="H1256">
            <v>55423</v>
          </cell>
          <cell r="I1256">
            <v>70830</v>
          </cell>
        </row>
        <row r="1258">
          <cell r="A1258" t="str">
            <v>70/6/12</v>
          </cell>
          <cell r="B1258" t="str">
            <v>АКЦИЯ! Бензопила BS-2300М Huter, шт</v>
          </cell>
          <cell r="E1258">
            <v>30118</v>
          </cell>
          <cell r="F1258">
            <v>31322</v>
          </cell>
          <cell r="G1258">
            <v>32238</v>
          </cell>
          <cell r="H1258">
            <v>33731</v>
          </cell>
          <cell r="I1258">
            <v>43110</v>
          </cell>
        </row>
        <row r="1259">
          <cell r="A1259" t="str">
            <v>70/6/5</v>
          </cell>
          <cell r="B1259" t="str">
            <v>Бензопила BS-25 Huter, шт</v>
          </cell>
          <cell r="E1259">
            <v>34536</v>
          </cell>
          <cell r="F1259">
            <v>35917</v>
          </cell>
          <cell r="G1259">
            <v>36963</v>
          </cell>
          <cell r="H1259">
            <v>38679</v>
          </cell>
          <cell r="I1259">
            <v>49431</v>
          </cell>
        </row>
        <row r="1260">
          <cell r="A1260" t="str">
            <v>70/6/1</v>
          </cell>
          <cell r="B1260" t="str">
            <v>Бензопила BS-40 Huter, шт</v>
          </cell>
          <cell r="E1260">
            <v>32485</v>
          </cell>
          <cell r="F1260">
            <v>33782</v>
          </cell>
          <cell r="G1260">
            <v>34773</v>
          </cell>
          <cell r="H1260">
            <v>36382</v>
          </cell>
          <cell r="I1260">
            <v>46498</v>
          </cell>
        </row>
        <row r="1261">
          <cell r="A1261" t="str">
            <v>70/6/2</v>
          </cell>
          <cell r="B1261" t="str">
            <v>Бензопила BS-45 Huter, шт</v>
          </cell>
          <cell r="E1261">
            <v>30657</v>
          </cell>
          <cell r="F1261">
            <v>31885</v>
          </cell>
          <cell r="G1261">
            <v>32815</v>
          </cell>
          <cell r="H1261">
            <v>34336</v>
          </cell>
          <cell r="I1261">
            <v>43884</v>
          </cell>
        </row>
        <row r="1262">
          <cell r="A1262" t="str">
            <v>70/6/4</v>
          </cell>
          <cell r="B1262" t="str">
            <v>Бензопила BS-45М Huter, шт</v>
          </cell>
          <cell r="E1262">
            <v>30118</v>
          </cell>
          <cell r="F1262">
            <v>31322</v>
          </cell>
          <cell r="G1262">
            <v>32238</v>
          </cell>
          <cell r="H1262">
            <v>33731</v>
          </cell>
          <cell r="I1262">
            <v>43110</v>
          </cell>
        </row>
        <row r="1263">
          <cell r="A1263" t="str">
            <v>70/6/3</v>
          </cell>
          <cell r="B1263" t="str">
            <v>Бензопила BS-52 Huter, шт</v>
          </cell>
          <cell r="E1263">
            <v>32271</v>
          </cell>
          <cell r="F1263">
            <v>33564</v>
          </cell>
          <cell r="G1263">
            <v>34545</v>
          </cell>
          <cell r="H1263">
            <v>36144</v>
          </cell>
          <cell r="I1263">
            <v>46192</v>
          </cell>
        </row>
        <row r="1264">
          <cell r="A1264" t="str">
            <v>70/6/9</v>
          </cell>
          <cell r="B1264" t="str">
            <v>Бензопила BS-52M Huter, шт</v>
          </cell>
          <cell r="E1264">
            <v>31736</v>
          </cell>
          <cell r="F1264">
            <v>33006</v>
          </cell>
          <cell r="G1264">
            <v>33968</v>
          </cell>
          <cell r="H1264">
            <v>35545</v>
          </cell>
          <cell r="I1264">
            <v>45425</v>
          </cell>
        </row>
        <row r="1265">
          <cell r="A1265" t="str">
            <v>70/6/6</v>
          </cell>
          <cell r="B1265" t="str">
            <v>Бензопила BS-62 Huter, шт</v>
          </cell>
          <cell r="E1265">
            <v>39265</v>
          </cell>
          <cell r="F1265">
            <v>40832</v>
          </cell>
          <cell r="G1265">
            <v>42027</v>
          </cell>
          <cell r="H1265">
            <v>43975</v>
          </cell>
          <cell r="I1265">
            <v>56199</v>
          </cell>
        </row>
        <row r="1266">
          <cell r="A1266" t="str">
            <v>70/6/7</v>
          </cell>
          <cell r="B1266" t="str">
            <v>Бензопила GS-4516 Eurolux, шт</v>
          </cell>
          <cell r="E1266">
            <v>25222</v>
          </cell>
          <cell r="F1266">
            <v>26231</v>
          </cell>
          <cell r="G1266">
            <v>26998</v>
          </cell>
          <cell r="H1266">
            <v>28249</v>
          </cell>
          <cell r="I1266">
            <v>36104</v>
          </cell>
        </row>
        <row r="1267">
          <cell r="A1267" t="str">
            <v>70/6/8</v>
          </cell>
          <cell r="B1267" t="str">
            <v>Бензопила GS-5220 Eurolux, шт</v>
          </cell>
          <cell r="E1267">
            <v>25980</v>
          </cell>
          <cell r="F1267">
            <v>27017</v>
          </cell>
          <cell r="G1267">
            <v>27807</v>
          </cell>
          <cell r="H1267">
            <v>29095</v>
          </cell>
          <cell r="I1267">
            <v>37183</v>
          </cell>
        </row>
        <row r="1268">
          <cell r="A1268" t="str">
            <v>70/6/14</v>
          </cell>
          <cell r="B1268" t="str">
            <v>Бензопила БП-4516 Ресанта, шт</v>
          </cell>
          <cell r="E1268">
            <v>30769</v>
          </cell>
          <cell r="F1268">
            <v>31997</v>
          </cell>
          <cell r="G1268">
            <v>32936</v>
          </cell>
          <cell r="H1268">
            <v>34461</v>
          </cell>
          <cell r="I1268">
            <v>44040</v>
          </cell>
        </row>
        <row r="1269">
          <cell r="A1269" t="str">
            <v>70/6/13</v>
          </cell>
          <cell r="B1269" t="str">
            <v>Бензопила БП-4518 Ресанта, шт</v>
          </cell>
          <cell r="E1269">
            <v>31304</v>
          </cell>
          <cell r="F1269">
            <v>32555</v>
          </cell>
          <cell r="G1269">
            <v>33508</v>
          </cell>
          <cell r="H1269">
            <v>35061</v>
          </cell>
          <cell r="I1269">
            <v>44807</v>
          </cell>
        </row>
        <row r="1270">
          <cell r="A1270" t="str">
            <v>70/6/16</v>
          </cell>
          <cell r="B1270" t="str">
            <v>Бензопила БП-5218 Ресанта, шт</v>
          </cell>
          <cell r="E1270">
            <v>32383</v>
          </cell>
          <cell r="F1270">
            <v>33675</v>
          </cell>
          <cell r="G1270">
            <v>34661</v>
          </cell>
          <cell r="H1270">
            <v>36265</v>
          </cell>
          <cell r="I1270">
            <v>46348</v>
          </cell>
        </row>
        <row r="1271">
          <cell r="A1271" t="str">
            <v>70/6/15</v>
          </cell>
          <cell r="B1271" t="str">
            <v>Бензопила БП-5220 Ресанта, шт</v>
          </cell>
          <cell r="E1271">
            <v>32922</v>
          </cell>
          <cell r="F1271">
            <v>34238</v>
          </cell>
          <cell r="G1271">
            <v>35238</v>
          </cell>
          <cell r="H1271">
            <v>36870</v>
          </cell>
          <cell r="I1271">
            <v>47123</v>
          </cell>
        </row>
        <row r="1272">
          <cell r="A1272" t="str">
            <v>70/6/17</v>
          </cell>
          <cell r="B1272" t="str">
            <v>Бензопила БП-6220 Ресанта, шт</v>
          </cell>
          <cell r="E1272">
            <v>40069</v>
          </cell>
          <cell r="F1272">
            <v>41673</v>
          </cell>
          <cell r="G1272">
            <v>42892</v>
          </cell>
          <cell r="H1272">
            <v>44877</v>
          </cell>
          <cell r="I1272">
            <v>57354</v>
          </cell>
        </row>
        <row r="1274">
          <cell r="A1274" t="str">
            <v>70/3/10</v>
          </cell>
          <cell r="B1274" t="str">
            <v>АКЦИЯ! Газонокосилка бензиновая GLM-460ST Huter, шт</v>
          </cell>
          <cell r="E1274">
            <v>98320</v>
          </cell>
          <cell r="F1274">
            <v>102249</v>
          </cell>
          <cell r="G1274">
            <v>105239</v>
          </cell>
          <cell r="H1274">
            <v>110117</v>
          </cell>
          <cell r="I1274">
            <v>140729</v>
          </cell>
        </row>
        <row r="1275">
          <cell r="A1275" t="str">
            <v>70/3/6</v>
          </cell>
          <cell r="B1275" t="str">
            <v>Газонокосилка бензиновая GLM-3.5 LT Huter, шт</v>
          </cell>
          <cell r="E1275">
            <v>66369</v>
          </cell>
          <cell r="F1275">
            <v>69025</v>
          </cell>
          <cell r="G1275">
            <v>71043</v>
          </cell>
          <cell r="H1275">
            <v>74335</v>
          </cell>
          <cell r="I1275">
            <v>94999</v>
          </cell>
        </row>
        <row r="1276">
          <cell r="A1276" t="str">
            <v>70/3/4</v>
          </cell>
          <cell r="B1276" t="str">
            <v>Газонокосилка бензиновая GLM-3.5T Huter, шт</v>
          </cell>
          <cell r="E1276">
            <v>76911</v>
          </cell>
          <cell r="F1276">
            <v>79989</v>
          </cell>
          <cell r="G1276">
            <v>82328</v>
          </cell>
          <cell r="H1276">
            <v>86141</v>
          </cell>
          <cell r="I1276">
            <v>110091</v>
          </cell>
        </row>
        <row r="1277">
          <cell r="A1277" t="str">
            <v>70/3/3</v>
          </cell>
          <cell r="B1277" t="str">
            <v>Газонокосилка бензиновая GLM-4.0 G Huter, шт</v>
          </cell>
          <cell r="E1277">
            <v>77776</v>
          </cell>
          <cell r="F1277">
            <v>80887</v>
          </cell>
          <cell r="G1277">
            <v>83249</v>
          </cell>
          <cell r="H1277">
            <v>87108</v>
          </cell>
          <cell r="I1277">
            <v>111326</v>
          </cell>
        </row>
        <row r="1278">
          <cell r="A1278" t="str">
            <v>70/3/1</v>
          </cell>
          <cell r="B1278" t="str">
            <v>Газонокосилка бензиновая GLM-4.0 T Huter, шт</v>
          </cell>
          <cell r="E1278">
            <v>84532</v>
          </cell>
          <cell r="F1278">
            <v>87918</v>
          </cell>
          <cell r="G1278">
            <v>90484</v>
          </cell>
          <cell r="H1278">
            <v>94679</v>
          </cell>
          <cell r="I1278">
            <v>121000</v>
          </cell>
        </row>
        <row r="1279">
          <cell r="A1279" t="str">
            <v>70/3/2</v>
          </cell>
          <cell r="B1279" t="str">
            <v>Газонокосилка бензиновая GLM-5.0 SP Huter, шт</v>
          </cell>
          <cell r="E1279">
            <v>115525</v>
          </cell>
          <cell r="F1279">
            <v>120147</v>
          </cell>
          <cell r="G1279">
            <v>123657</v>
          </cell>
          <cell r="H1279">
            <v>129386</v>
          </cell>
          <cell r="I1279">
            <v>165360</v>
          </cell>
        </row>
        <row r="1280">
          <cell r="A1280" t="str">
            <v>70/3/9</v>
          </cell>
          <cell r="B1280" t="str">
            <v>Газонокосилка бензиновая GLM-5.0L Huter, шт</v>
          </cell>
          <cell r="E1280">
            <v>126801</v>
          </cell>
          <cell r="F1280">
            <v>131869</v>
          </cell>
          <cell r="G1280">
            <v>135724</v>
          </cell>
          <cell r="H1280">
            <v>142016</v>
          </cell>
          <cell r="I1280">
            <v>181497</v>
          </cell>
        </row>
        <row r="1281">
          <cell r="A1281" t="str">
            <v>70/3/5</v>
          </cell>
          <cell r="B1281" t="str">
            <v>Газонокосилка бензиновая GLM-5.0ST Huter, шт</v>
          </cell>
          <cell r="E1281">
            <v>98320</v>
          </cell>
          <cell r="F1281">
            <v>102249</v>
          </cell>
          <cell r="G1281">
            <v>105239</v>
          </cell>
          <cell r="H1281">
            <v>110117</v>
          </cell>
          <cell r="I1281">
            <v>140729</v>
          </cell>
        </row>
        <row r="1282">
          <cell r="A1282" t="str">
            <v>70/3/8</v>
          </cell>
          <cell r="B1282" t="str">
            <v>Газонокосилка бензиновая GLM-6.0 SP Huter, шт</v>
          </cell>
          <cell r="E1282">
            <v>137017</v>
          </cell>
          <cell r="F1282">
            <v>142495</v>
          </cell>
          <cell r="G1282">
            <v>146661</v>
          </cell>
          <cell r="H1282">
            <v>153459</v>
          </cell>
          <cell r="I1282">
            <v>196121</v>
          </cell>
        </row>
        <row r="1283">
          <cell r="A1283" t="str">
            <v>70/3/7</v>
          </cell>
          <cell r="B1283" t="str">
            <v>Газонокосилка бензиновая GLM-6.0 ST Huter, шт</v>
          </cell>
          <cell r="E1283">
            <v>126266</v>
          </cell>
          <cell r="F1283">
            <v>131321</v>
          </cell>
          <cell r="G1283">
            <v>135157</v>
          </cell>
          <cell r="H1283">
            <v>141420</v>
          </cell>
          <cell r="I1283">
            <v>180737</v>
          </cell>
        </row>
        <row r="1284">
          <cell r="A1284" t="str">
            <v>70/3/11</v>
          </cell>
          <cell r="B1284" t="str">
            <v>Газонокосилка бензиновая КР-5.0 БП Ресанта, шт</v>
          </cell>
          <cell r="E1284">
            <v>117947</v>
          </cell>
          <cell r="F1284">
            <v>122667</v>
          </cell>
          <cell r="G1284">
            <v>126252</v>
          </cell>
          <cell r="H1284">
            <v>132102</v>
          </cell>
          <cell r="I1284">
            <v>168829</v>
          </cell>
        </row>
        <row r="1285">
          <cell r="A1285" t="str">
            <v>70/3/12</v>
          </cell>
          <cell r="B1285" t="str">
            <v>Газонокосилка бензиновая КР-5.0 БТ Ресанта, шт</v>
          </cell>
          <cell r="E1285">
            <v>100580</v>
          </cell>
          <cell r="F1285">
            <v>104602</v>
          </cell>
          <cell r="G1285">
            <v>107661</v>
          </cell>
          <cell r="H1285">
            <v>112651</v>
          </cell>
          <cell r="I1285">
            <v>143968</v>
          </cell>
        </row>
        <row r="1286">
          <cell r="A1286" t="str">
            <v>70/3/13</v>
          </cell>
          <cell r="B1286" t="str">
            <v>Газонокосилка бензиновая КР-6.0 БТ Ресанта, шт</v>
          </cell>
          <cell r="E1286">
            <v>130698</v>
          </cell>
          <cell r="F1286">
            <v>135924</v>
          </cell>
          <cell r="G1286">
            <v>139900</v>
          </cell>
          <cell r="H1286">
            <v>146382</v>
          </cell>
          <cell r="I1286">
            <v>187078</v>
          </cell>
        </row>
        <row r="1288">
          <cell r="A1288" t="str">
            <v>70/4/14</v>
          </cell>
          <cell r="B1288" t="str">
            <v>АКЦИЯ! Газонокосилка электрическая ELM-11А32 Huter, шт</v>
          </cell>
          <cell r="E1288">
            <v>27858</v>
          </cell>
          <cell r="F1288">
            <v>28974</v>
          </cell>
          <cell r="G1288">
            <v>29820</v>
          </cell>
          <cell r="H1288">
            <v>31202</v>
          </cell>
          <cell r="I1288">
            <v>39878</v>
          </cell>
        </row>
        <row r="1289">
          <cell r="A1289" t="str">
            <v>70/4/10</v>
          </cell>
          <cell r="B1289" t="str">
            <v>Газонокосилка аккумуляторная CLM-36 Li (с АКБ 4 А/ч и З.У.) Huter, шт</v>
          </cell>
          <cell r="E1289">
            <v>94446</v>
          </cell>
          <cell r="F1289">
            <v>98227</v>
          </cell>
          <cell r="G1289">
            <v>101096</v>
          </cell>
          <cell r="H1289">
            <v>105783</v>
          </cell>
          <cell r="I1289">
            <v>135189</v>
          </cell>
        </row>
        <row r="1290">
          <cell r="A1290" t="str">
            <v>70/4/3</v>
          </cell>
          <cell r="B1290" t="str">
            <v>Газонокосилка электрическая ELM-1000 Huter, шт</v>
          </cell>
          <cell r="E1290">
            <v>25873</v>
          </cell>
          <cell r="F1290">
            <v>26910</v>
          </cell>
          <cell r="G1290">
            <v>27695</v>
          </cell>
          <cell r="H1290">
            <v>28979</v>
          </cell>
          <cell r="I1290">
            <v>37034</v>
          </cell>
        </row>
        <row r="1291">
          <cell r="A1291" t="str">
            <v>70/4/2</v>
          </cell>
          <cell r="B1291" t="str">
            <v>Газонокосилка электрическая ELM-1100 Huter, шт</v>
          </cell>
          <cell r="E1291">
            <v>27858</v>
          </cell>
          <cell r="F1291">
            <v>28974</v>
          </cell>
          <cell r="G1291">
            <v>29820</v>
          </cell>
          <cell r="H1291">
            <v>31202</v>
          </cell>
          <cell r="I1291">
            <v>39878</v>
          </cell>
        </row>
        <row r="1292">
          <cell r="A1292" t="str">
            <v>70/4/4</v>
          </cell>
          <cell r="B1292" t="str">
            <v>Газонокосилка электрическая ELM-1400P Huter, шт</v>
          </cell>
          <cell r="E1292">
            <v>39762</v>
          </cell>
          <cell r="F1292">
            <v>41352</v>
          </cell>
          <cell r="G1292">
            <v>42561</v>
          </cell>
          <cell r="H1292">
            <v>44533</v>
          </cell>
          <cell r="I1292">
            <v>56912</v>
          </cell>
        </row>
        <row r="1293">
          <cell r="A1293" t="str">
            <v>70/4/6</v>
          </cell>
          <cell r="B1293" t="str">
            <v>Газонокосилка электрическая ELM-1400Т Huter, шт</v>
          </cell>
          <cell r="E1293">
            <v>36954</v>
          </cell>
          <cell r="F1293">
            <v>38432</v>
          </cell>
          <cell r="G1293">
            <v>39553</v>
          </cell>
          <cell r="H1293">
            <v>41385</v>
          </cell>
          <cell r="I1293">
            <v>52893</v>
          </cell>
        </row>
        <row r="1294">
          <cell r="A1294" t="str">
            <v>70/4/7</v>
          </cell>
          <cell r="B1294" t="str">
            <v>Газонокосилка электрическая ELM-1800P (пластик) Huter, шт</v>
          </cell>
          <cell r="E1294">
            <v>51582</v>
          </cell>
          <cell r="F1294">
            <v>53642</v>
          </cell>
          <cell r="G1294">
            <v>55209</v>
          </cell>
          <cell r="H1294">
            <v>57772</v>
          </cell>
          <cell r="I1294">
            <v>73830</v>
          </cell>
        </row>
        <row r="1295">
          <cell r="A1295" t="str">
            <v>70/4/5</v>
          </cell>
          <cell r="B1295" t="str">
            <v>Газонокосилка электрическая ELM-1800T Huter, шт</v>
          </cell>
          <cell r="E1295">
            <v>39804</v>
          </cell>
          <cell r="F1295">
            <v>41394</v>
          </cell>
          <cell r="G1295">
            <v>42603</v>
          </cell>
          <cell r="H1295">
            <v>44580</v>
          </cell>
          <cell r="I1295">
            <v>56973</v>
          </cell>
        </row>
        <row r="1296">
          <cell r="A1296" t="str">
            <v>70/4/9</v>
          </cell>
          <cell r="B1296" t="str">
            <v>Газонокосилка электрическая ELM-2000P Huter, шт</v>
          </cell>
          <cell r="E1296">
            <v>59102</v>
          </cell>
          <cell r="F1296">
            <v>61468</v>
          </cell>
          <cell r="G1296">
            <v>63263</v>
          </cell>
          <cell r="H1296">
            <v>66193</v>
          </cell>
          <cell r="I1296">
            <v>84598</v>
          </cell>
        </row>
        <row r="1297">
          <cell r="A1297" t="str">
            <v>70/4/8</v>
          </cell>
          <cell r="B1297" t="str">
            <v>Газонокосилка электрическая ELM-2000T Huter, шт</v>
          </cell>
          <cell r="E1297">
            <v>53731</v>
          </cell>
          <cell r="F1297">
            <v>55879</v>
          </cell>
          <cell r="G1297">
            <v>57511</v>
          </cell>
          <cell r="H1297">
            <v>60176</v>
          </cell>
          <cell r="I1297">
            <v>76906</v>
          </cell>
        </row>
        <row r="1298">
          <cell r="A1298" t="str">
            <v>70/4/15</v>
          </cell>
          <cell r="B1298" t="str">
            <v>Газонокосилка электрическая КР-1200 ЭП Ресанта, шт</v>
          </cell>
          <cell r="E1298">
            <v>28505</v>
          </cell>
          <cell r="F1298">
            <v>29644</v>
          </cell>
          <cell r="G1298">
            <v>30513</v>
          </cell>
          <cell r="H1298">
            <v>31927</v>
          </cell>
          <cell r="I1298">
            <v>40802</v>
          </cell>
        </row>
        <row r="1299">
          <cell r="A1299" t="str">
            <v>70/4/13</v>
          </cell>
          <cell r="B1299" t="str">
            <v>Газонокосилка электрическая КР-1500 ЭТ Ресанта, шт</v>
          </cell>
          <cell r="E1299">
            <v>38028</v>
          </cell>
          <cell r="F1299">
            <v>39548</v>
          </cell>
          <cell r="G1299">
            <v>40706</v>
          </cell>
          <cell r="H1299">
            <v>42594</v>
          </cell>
          <cell r="I1299">
            <v>54434</v>
          </cell>
        </row>
        <row r="1300">
          <cell r="A1300" t="str">
            <v>70/4/16</v>
          </cell>
          <cell r="B1300" t="str">
            <v>Газонокосилка электрическая КР-2000 ЭП Ресанта, шт</v>
          </cell>
          <cell r="E1300">
            <v>60241</v>
          </cell>
          <cell r="F1300">
            <v>62649</v>
          </cell>
          <cell r="G1300">
            <v>64482</v>
          </cell>
          <cell r="H1300">
            <v>67472</v>
          </cell>
          <cell r="I1300">
            <v>86227</v>
          </cell>
        </row>
        <row r="1302">
          <cell r="A1302" t="str">
            <v>70/14/1</v>
          </cell>
          <cell r="B1302" t="str">
            <v>Дровокол электрический HLS-5500 HUTER, шт</v>
          </cell>
          <cell r="E1302">
            <v>113832</v>
          </cell>
          <cell r="F1302">
            <v>118384</v>
          </cell>
          <cell r="G1302">
            <v>121844</v>
          </cell>
          <cell r="H1302">
            <v>127494</v>
          </cell>
          <cell r="I1302">
            <v>162936</v>
          </cell>
        </row>
        <row r="1303">
          <cell r="A1303" t="str">
            <v>70/14/2</v>
          </cell>
          <cell r="B1303" t="str">
            <v>Дровокол электрический HLS-5500H HUTER, шт</v>
          </cell>
          <cell r="E1303">
            <v>122369</v>
          </cell>
          <cell r="F1303">
            <v>127266</v>
          </cell>
          <cell r="G1303">
            <v>130981</v>
          </cell>
          <cell r="H1303">
            <v>137054</v>
          </cell>
          <cell r="I1303">
            <v>175156</v>
          </cell>
        </row>
        <row r="1306">
          <cell r="A1306" t="str">
            <v>70/8/25</v>
          </cell>
          <cell r="B1306" t="str">
            <v>АКЦИЯ! Мойка Huter M2000-A, шт</v>
          </cell>
          <cell r="E1306">
            <v>42166</v>
          </cell>
          <cell r="F1306">
            <v>43854</v>
          </cell>
          <cell r="G1306">
            <v>45133</v>
          </cell>
          <cell r="H1306">
            <v>47225</v>
          </cell>
          <cell r="I1306">
            <v>60354</v>
          </cell>
        </row>
        <row r="1307">
          <cell r="A1307" t="str">
            <v>70/8/4</v>
          </cell>
          <cell r="B1307" t="str">
            <v>АКЦИЯ! Мойка Huter W105-GS, шт</v>
          </cell>
          <cell r="E1307">
            <v>24901</v>
          </cell>
          <cell r="F1307">
            <v>25896</v>
          </cell>
          <cell r="G1307">
            <v>26654</v>
          </cell>
          <cell r="H1307">
            <v>27891</v>
          </cell>
          <cell r="I1307">
            <v>35642</v>
          </cell>
        </row>
        <row r="1308">
          <cell r="A1308" t="str">
            <v>70/8/26</v>
          </cell>
          <cell r="B1308" t="str">
            <v>Мойка - пылесос Huter W150-MF, шт</v>
          </cell>
          <cell r="E1308">
            <v>55967</v>
          </cell>
          <cell r="F1308">
            <v>58204</v>
          </cell>
          <cell r="G1308">
            <v>59906</v>
          </cell>
          <cell r="H1308">
            <v>62682</v>
          </cell>
          <cell r="I1308">
            <v>80110</v>
          </cell>
        </row>
        <row r="1309">
          <cell r="A1309" t="str">
            <v>70/8/13</v>
          </cell>
          <cell r="B1309" t="str">
            <v>Мойка Huter M135-HP, шт</v>
          </cell>
          <cell r="E1309">
            <v>30592</v>
          </cell>
          <cell r="F1309">
            <v>31815</v>
          </cell>
          <cell r="G1309">
            <v>32745</v>
          </cell>
          <cell r="H1309">
            <v>34261</v>
          </cell>
          <cell r="I1309">
            <v>43789</v>
          </cell>
        </row>
        <row r="1310">
          <cell r="A1310" t="str">
            <v>70/8/6</v>
          </cell>
          <cell r="B1310" t="str">
            <v>Мойка Huter M135-РW, шт</v>
          </cell>
          <cell r="E1310">
            <v>33145</v>
          </cell>
          <cell r="F1310">
            <v>34470</v>
          </cell>
          <cell r="G1310">
            <v>35475</v>
          </cell>
          <cell r="H1310">
            <v>37121</v>
          </cell>
          <cell r="I1310">
            <v>47442</v>
          </cell>
        </row>
        <row r="1311">
          <cell r="A1311" t="str">
            <v>70/8/7</v>
          </cell>
          <cell r="B1311" t="str">
            <v>Мойка Huter M165-РW, шт</v>
          </cell>
          <cell r="E1311">
            <v>43087</v>
          </cell>
          <cell r="F1311">
            <v>44807</v>
          </cell>
          <cell r="G1311">
            <v>46119</v>
          </cell>
          <cell r="H1311">
            <v>48258</v>
          </cell>
          <cell r="I1311">
            <v>61671</v>
          </cell>
        </row>
        <row r="1312">
          <cell r="A1312" t="str">
            <v>70/8/17</v>
          </cell>
          <cell r="B1312" t="str">
            <v>Мойка Huter M195-PW-PRO, шт</v>
          </cell>
          <cell r="E1312">
            <v>58111</v>
          </cell>
          <cell r="F1312">
            <v>60436</v>
          </cell>
          <cell r="G1312">
            <v>62203</v>
          </cell>
          <cell r="H1312">
            <v>65086</v>
          </cell>
          <cell r="I1312">
            <v>83179</v>
          </cell>
        </row>
        <row r="1313">
          <cell r="A1313" t="str">
            <v>70/8/3</v>
          </cell>
          <cell r="B1313" t="str">
            <v>Мойка Huter W105-Р, шт</v>
          </cell>
          <cell r="E1313">
            <v>25766</v>
          </cell>
          <cell r="F1313">
            <v>26793</v>
          </cell>
          <cell r="G1313">
            <v>27579</v>
          </cell>
          <cell r="H1313">
            <v>28858</v>
          </cell>
          <cell r="I1313">
            <v>36878</v>
          </cell>
        </row>
        <row r="1314">
          <cell r="A1314" t="str">
            <v>70/8/9</v>
          </cell>
          <cell r="B1314" t="str">
            <v>Мойка Huter W135-AR, шт</v>
          </cell>
          <cell r="E1314">
            <v>38572</v>
          </cell>
          <cell r="F1314">
            <v>40111</v>
          </cell>
          <cell r="G1314">
            <v>41287</v>
          </cell>
          <cell r="H1314">
            <v>43199</v>
          </cell>
          <cell r="I1314">
            <v>55208</v>
          </cell>
        </row>
        <row r="1315">
          <cell r="A1315" t="str">
            <v>70/8/10</v>
          </cell>
          <cell r="B1315" t="str">
            <v>Мойка Huter W165-ARV, шт</v>
          </cell>
          <cell r="E1315">
            <v>55065</v>
          </cell>
          <cell r="F1315">
            <v>57269</v>
          </cell>
          <cell r="G1315">
            <v>58943</v>
          </cell>
          <cell r="H1315">
            <v>61673</v>
          </cell>
          <cell r="I1315">
            <v>78820</v>
          </cell>
        </row>
        <row r="1316">
          <cell r="A1316" t="str">
            <v>70/8/12</v>
          </cell>
          <cell r="B1316" t="str">
            <v>Мойка Huter W165-QL, шт</v>
          </cell>
          <cell r="E1316">
            <v>48434</v>
          </cell>
          <cell r="F1316">
            <v>50373</v>
          </cell>
          <cell r="G1316">
            <v>51843</v>
          </cell>
          <cell r="H1316">
            <v>54247</v>
          </cell>
          <cell r="I1316">
            <v>69329</v>
          </cell>
        </row>
        <row r="1317">
          <cell r="A1317" t="str">
            <v>70/8/16</v>
          </cell>
          <cell r="B1317" t="str">
            <v>Мойка Huter W195-ARV, шт</v>
          </cell>
          <cell r="E1317">
            <v>64812</v>
          </cell>
          <cell r="F1317">
            <v>67406</v>
          </cell>
          <cell r="G1317">
            <v>69373</v>
          </cell>
          <cell r="H1317">
            <v>72591</v>
          </cell>
          <cell r="I1317">
            <v>92772</v>
          </cell>
        </row>
        <row r="1318">
          <cell r="A1318" t="str">
            <v>70/8/15</v>
          </cell>
          <cell r="B1318" t="str">
            <v>Мойка Huter W195-PRO, шт</v>
          </cell>
          <cell r="E1318">
            <v>64816</v>
          </cell>
          <cell r="F1318">
            <v>67411</v>
          </cell>
          <cell r="G1318">
            <v>69383</v>
          </cell>
          <cell r="H1318">
            <v>72596</v>
          </cell>
          <cell r="I1318">
            <v>92779</v>
          </cell>
        </row>
        <row r="1319">
          <cell r="A1319" t="str">
            <v>70/8/14</v>
          </cell>
          <cell r="B1319" t="str">
            <v>Мойка Huter W195-QL, шт</v>
          </cell>
          <cell r="E1319">
            <v>57037</v>
          </cell>
          <cell r="F1319">
            <v>59315</v>
          </cell>
          <cell r="G1319">
            <v>61050</v>
          </cell>
          <cell r="H1319">
            <v>63877</v>
          </cell>
          <cell r="I1319">
            <v>81638</v>
          </cell>
        </row>
        <row r="1320">
          <cell r="A1320" t="str">
            <v>70/8/18</v>
          </cell>
          <cell r="B1320" t="str">
            <v>Мойка Huter W210i PROFESSIONAL, шт</v>
          </cell>
          <cell r="E1320">
            <v>97213</v>
          </cell>
          <cell r="F1320">
            <v>101100</v>
          </cell>
          <cell r="G1320">
            <v>104058</v>
          </cell>
          <cell r="H1320">
            <v>108880</v>
          </cell>
          <cell r="I1320">
            <v>139148</v>
          </cell>
        </row>
        <row r="1321">
          <cell r="A1321" t="str">
            <v>70/8/19</v>
          </cell>
          <cell r="B1321" t="str">
            <v>Мойка МР-140 Ресанта, шт</v>
          </cell>
          <cell r="E1321">
            <v>34154</v>
          </cell>
          <cell r="F1321">
            <v>35521</v>
          </cell>
          <cell r="G1321">
            <v>36558</v>
          </cell>
          <cell r="H1321">
            <v>38251</v>
          </cell>
          <cell r="I1321">
            <v>48888</v>
          </cell>
        </row>
        <row r="1322">
          <cell r="A1322" t="str">
            <v>70/8/20</v>
          </cell>
          <cell r="B1322" t="str">
            <v>Мойка МР-170 Ресанта, шт</v>
          </cell>
          <cell r="E1322">
            <v>44212</v>
          </cell>
          <cell r="F1322">
            <v>45984</v>
          </cell>
          <cell r="G1322">
            <v>47328</v>
          </cell>
          <cell r="H1322">
            <v>49518</v>
          </cell>
          <cell r="I1322">
            <v>63287</v>
          </cell>
        </row>
        <row r="1323">
          <cell r="A1323" t="str">
            <v>70/8/21</v>
          </cell>
          <cell r="B1323" t="str">
            <v>Мойка МР-170Б Ресанта, шт</v>
          </cell>
          <cell r="E1323">
            <v>50671</v>
          </cell>
          <cell r="F1323">
            <v>52698</v>
          </cell>
          <cell r="G1323">
            <v>54238</v>
          </cell>
          <cell r="H1323">
            <v>56749</v>
          </cell>
          <cell r="I1323">
            <v>72527</v>
          </cell>
        </row>
        <row r="1324">
          <cell r="A1324" t="str">
            <v>70/8/23</v>
          </cell>
          <cell r="B1324" t="str">
            <v>Мойка МР-200БП Ресанта, шт</v>
          </cell>
          <cell r="E1324">
            <v>66156</v>
          </cell>
          <cell r="F1324">
            <v>68801</v>
          </cell>
          <cell r="G1324">
            <v>70810</v>
          </cell>
          <cell r="H1324">
            <v>74093</v>
          </cell>
          <cell r="I1324">
            <v>94693</v>
          </cell>
        </row>
        <row r="1325">
          <cell r="A1325" t="str">
            <v>70/8/22</v>
          </cell>
          <cell r="B1325" t="str">
            <v>Мойка МР-200П Ресанта, шт</v>
          </cell>
          <cell r="E1325">
            <v>59162</v>
          </cell>
          <cell r="F1325">
            <v>61529</v>
          </cell>
          <cell r="G1325">
            <v>63328</v>
          </cell>
          <cell r="H1325">
            <v>66263</v>
          </cell>
          <cell r="I1325">
            <v>84686</v>
          </cell>
        </row>
        <row r="1326">
          <cell r="A1326" t="str">
            <v>70/8/24</v>
          </cell>
          <cell r="B1326" t="str">
            <v>Мойка МР-220ПРОФ Ресанта, шт</v>
          </cell>
          <cell r="E1326">
            <v>99180</v>
          </cell>
          <cell r="F1326">
            <v>103146</v>
          </cell>
          <cell r="G1326">
            <v>106164</v>
          </cell>
          <cell r="H1326">
            <v>111084</v>
          </cell>
          <cell r="I1326">
            <v>141965</v>
          </cell>
        </row>
        <row r="1328">
          <cell r="A1328" t="str">
            <v>70/11/1</v>
          </cell>
          <cell r="B1328" t="str">
            <v>Мотопомпа Huter MP-25 Huter, шт</v>
          </cell>
          <cell r="E1328">
            <v>39737</v>
          </cell>
          <cell r="F1328">
            <v>41326</v>
          </cell>
          <cell r="G1328">
            <v>42534</v>
          </cell>
          <cell r="H1328">
            <v>44505</v>
          </cell>
          <cell r="I1328">
            <v>56878</v>
          </cell>
        </row>
        <row r="1329">
          <cell r="A1329" t="str">
            <v>70/11/2</v>
          </cell>
          <cell r="B1329" t="str">
            <v>Мотопомпа Huter MP-40 Huter, шт</v>
          </cell>
          <cell r="E1329">
            <v>54137</v>
          </cell>
          <cell r="F1329">
            <v>56302</v>
          </cell>
          <cell r="G1329">
            <v>57947</v>
          </cell>
          <cell r="H1329">
            <v>60633</v>
          </cell>
          <cell r="I1329">
            <v>77489</v>
          </cell>
        </row>
        <row r="1330">
          <cell r="A1330" t="str">
            <v>70/11/3</v>
          </cell>
          <cell r="B1330" t="str">
            <v>Мотопомпа Huter MP-50 Huter, шт</v>
          </cell>
          <cell r="E1330">
            <v>58158</v>
          </cell>
          <cell r="F1330">
            <v>60485</v>
          </cell>
          <cell r="G1330">
            <v>62253</v>
          </cell>
          <cell r="H1330">
            <v>65138</v>
          </cell>
          <cell r="I1330">
            <v>83247</v>
          </cell>
        </row>
        <row r="1331">
          <cell r="A1331" t="str">
            <v>70/11/4</v>
          </cell>
          <cell r="B1331" t="str">
            <v>Мотопомпа Huter MPD-80 Huter, шт</v>
          </cell>
          <cell r="E1331">
            <v>91222</v>
          </cell>
          <cell r="F1331">
            <v>94871</v>
          </cell>
          <cell r="G1331">
            <v>97643</v>
          </cell>
          <cell r="H1331">
            <v>102169</v>
          </cell>
          <cell r="I1331">
            <v>130573</v>
          </cell>
        </row>
        <row r="1332">
          <cell r="A1332" t="str">
            <v>70/11/5</v>
          </cell>
          <cell r="B1332" t="str">
            <v>Мотопомпа MP-100 Huter, шт</v>
          </cell>
          <cell r="E1332">
            <v>139036</v>
          </cell>
          <cell r="F1332">
            <v>144598</v>
          </cell>
          <cell r="G1332">
            <v>148823</v>
          </cell>
          <cell r="H1332">
            <v>155721</v>
          </cell>
          <cell r="I1332">
            <v>199013</v>
          </cell>
        </row>
        <row r="1333">
          <cell r="A1333" t="str">
            <v>70/11/7</v>
          </cell>
          <cell r="B1333" t="str">
            <v>Мотопомпа MP-80 Huter, шт</v>
          </cell>
          <cell r="E1333">
            <v>65079</v>
          </cell>
          <cell r="F1333">
            <v>67682</v>
          </cell>
          <cell r="G1333">
            <v>69660</v>
          </cell>
          <cell r="H1333">
            <v>72888</v>
          </cell>
          <cell r="I1333">
            <v>93152</v>
          </cell>
        </row>
        <row r="1334">
          <cell r="A1334" t="str">
            <v>70/11/6</v>
          </cell>
          <cell r="B1334" t="str">
            <v>Мотопомпа MPD-100 Huter, шт</v>
          </cell>
          <cell r="E1334">
            <v>186367</v>
          </cell>
          <cell r="F1334">
            <v>193821</v>
          </cell>
          <cell r="G1334">
            <v>199485</v>
          </cell>
          <cell r="H1334">
            <v>208731</v>
          </cell>
          <cell r="I1334">
            <v>266760</v>
          </cell>
        </row>
        <row r="1336">
          <cell r="A1336" t="str">
            <v>70/13/2</v>
          </cell>
          <cell r="B1336" t="str">
            <v>Бур AG-100 HUTER, шт</v>
          </cell>
          <cell r="E1336">
            <v>7115</v>
          </cell>
          <cell r="F1336">
            <v>7399</v>
          </cell>
          <cell r="G1336">
            <v>7615</v>
          </cell>
          <cell r="H1336">
            <v>7968</v>
          </cell>
          <cell r="I1336">
            <v>10184</v>
          </cell>
        </row>
        <row r="1337">
          <cell r="A1337" t="str">
            <v>70/13/3</v>
          </cell>
          <cell r="B1337" t="str">
            <v>Бур AG-150 HUTER, шт</v>
          </cell>
          <cell r="E1337">
            <v>9225</v>
          </cell>
          <cell r="F1337">
            <v>9594</v>
          </cell>
          <cell r="G1337">
            <v>9875</v>
          </cell>
          <cell r="H1337">
            <v>10332</v>
          </cell>
          <cell r="I1337">
            <v>13205</v>
          </cell>
        </row>
        <row r="1338">
          <cell r="A1338" t="str">
            <v>70/13/4</v>
          </cell>
          <cell r="B1338" t="str">
            <v>Бур AG-200 HUTER, шт</v>
          </cell>
          <cell r="E1338">
            <v>11725</v>
          </cell>
          <cell r="F1338">
            <v>12194</v>
          </cell>
          <cell r="G1338">
            <v>12550</v>
          </cell>
          <cell r="H1338">
            <v>13132</v>
          </cell>
          <cell r="I1338">
            <v>16782</v>
          </cell>
        </row>
        <row r="1339">
          <cell r="A1339" t="str">
            <v>70/13/5</v>
          </cell>
          <cell r="B1339" t="str">
            <v>Бур AG-250 HUTER, шт</v>
          </cell>
          <cell r="E1339">
            <v>15676</v>
          </cell>
          <cell r="F1339">
            <v>16302</v>
          </cell>
          <cell r="G1339">
            <v>16779</v>
          </cell>
          <cell r="H1339">
            <v>17557</v>
          </cell>
          <cell r="I1339">
            <v>22438</v>
          </cell>
        </row>
        <row r="1340">
          <cell r="A1340" t="str">
            <v>70/13/6</v>
          </cell>
          <cell r="B1340" t="str">
            <v>Бур AG-300 HUTER, шт</v>
          </cell>
          <cell r="E1340">
            <v>21344</v>
          </cell>
          <cell r="F1340">
            <v>22197</v>
          </cell>
          <cell r="G1340">
            <v>22846</v>
          </cell>
          <cell r="H1340">
            <v>23905</v>
          </cell>
          <cell r="I1340">
            <v>30551</v>
          </cell>
        </row>
        <row r="1341">
          <cell r="A1341" t="str">
            <v>70/13/12</v>
          </cell>
          <cell r="B1341" t="str">
            <v>Бур AW-150 HUTER (для льда), шт</v>
          </cell>
          <cell r="E1341">
            <v>18531</v>
          </cell>
          <cell r="F1341">
            <v>19272</v>
          </cell>
          <cell r="G1341">
            <v>19836</v>
          </cell>
          <cell r="H1341">
            <v>20755</v>
          </cell>
          <cell r="I1341">
            <v>26525</v>
          </cell>
        </row>
        <row r="1342">
          <cell r="A1342" t="str">
            <v>70/13/13</v>
          </cell>
          <cell r="B1342" t="str">
            <v>Бур AW-200 HUTER (для льда), шт</v>
          </cell>
          <cell r="E1342">
            <v>23075</v>
          </cell>
          <cell r="F1342">
            <v>23998</v>
          </cell>
          <cell r="G1342">
            <v>24699</v>
          </cell>
          <cell r="H1342">
            <v>25844</v>
          </cell>
          <cell r="I1342">
            <v>33028</v>
          </cell>
        </row>
        <row r="1343">
          <cell r="A1343" t="str">
            <v>70/13/14</v>
          </cell>
          <cell r="B1343" t="str">
            <v>Воздуходувка бензиновая GB-26 HUTER, шт</v>
          </cell>
          <cell r="E1343">
            <v>43636</v>
          </cell>
          <cell r="F1343">
            <v>45381</v>
          </cell>
          <cell r="G1343">
            <v>46707</v>
          </cell>
          <cell r="H1343">
            <v>48872</v>
          </cell>
          <cell r="I1343">
            <v>62459</v>
          </cell>
        </row>
        <row r="1344">
          <cell r="A1344" t="str">
            <v>70/13/15</v>
          </cell>
          <cell r="B1344" t="str">
            <v>Воздуходувка бензиновая GB-26V HUTER, шт</v>
          </cell>
          <cell r="E1344">
            <v>52173</v>
          </cell>
          <cell r="F1344">
            <v>54260</v>
          </cell>
          <cell r="G1344">
            <v>55846</v>
          </cell>
          <cell r="H1344">
            <v>58434</v>
          </cell>
          <cell r="I1344">
            <v>74679</v>
          </cell>
        </row>
        <row r="1345">
          <cell r="A1345" t="str">
            <v>70/13/10</v>
          </cell>
          <cell r="B1345" t="str">
            <v>Лодочный мотор GBM-35 Huter</v>
          </cell>
          <cell r="E1345">
            <v>72201</v>
          </cell>
          <cell r="F1345">
            <v>75093</v>
          </cell>
          <cell r="G1345">
            <v>77283</v>
          </cell>
          <cell r="H1345">
            <v>80868</v>
          </cell>
          <cell r="I1345">
            <v>103349</v>
          </cell>
        </row>
        <row r="1346">
          <cell r="A1346" t="str">
            <v>70/13/1</v>
          </cell>
          <cell r="B1346" t="str">
            <v>Мотобур GGD-52 HUTER, шт</v>
          </cell>
          <cell r="E1346">
            <v>45059</v>
          </cell>
          <cell r="F1346">
            <v>46861</v>
          </cell>
          <cell r="G1346">
            <v>48230</v>
          </cell>
          <cell r="H1346">
            <v>50466</v>
          </cell>
          <cell r="I1346">
            <v>64496</v>
          </cell>
        </row>
        <row r="1347">
          <cell r="A1347" t="str">
            <v>70/13/18</v>
          </cell>
          <cell r="B1347" t="str">
            <v>Мотобур GGD-62 HUTER, шт</v>
          </cell>
          <cell r="E1347">
            <v>58813</v>
          </cell>
          <cell r="F1347">
            <v>61166</v>
          </cell>
          <cell r="G1347">
            <v>62953</v>
          </cell>
          <cell r="H1347">
            <v>65871</v>
          </cell>
          <cell r="I1347">
            <v>84184</v>
          </cell>
        </row>
        <row r="1348">
          <cell r="A1348" t="str">
            <v>70/13/11</v>
          </cell>
          <cell r="B1348" t="str">
            <v>Садовый измельчитель ESH-2500 HUTER, шт</v>
          </cell>
          <cell r="E1348">
            <v>50485</v>
          </cell>
          <cell r="F1348">
            <v>52504</v>
          </cell>
          <cell r="G1348">
            <v>54038</v>
          </cell>
          <cell r="H1348">
            <v>56543</v>
          </cell>
          <cell r="I1348">
            <v>72262</v>
          </cell>
        </row>
        <row r="1349">
          <cell r="A1349" t="str">
            <v>70/13/16</v>
          </cell>
          <cell r="B1349" t="str">
            <v>Садовый измельчитель ESH-2500T HUTER, шт</v>
          </cell>
          <cell r="E1349">
            <v>74532</v>
          </cell>
          <cell r="F1349">
            <v>77513</v>
          </cell>
          <cell r="G1349">
            <v>79778</v>
          </cell>
          <cell r="H1349">
            <v>83475</v>
          </cell>
          <cell r="I1349">
            <v>106682</v>
          </cell>
        </row>
        <row r="1350">
          <cell r="A1350" t="str">
            <v>70/13/17</v>
          </cell>
          <cell r="B1350" t="str">
            <v>Садовый измельчитель ESH-2800PRO HUTER, шт</v>
          </cell>
          <cell r="E1350">
            <v>119761</v>
          </cell>
          <cell r="F1350">
            <v>124551</v>
          </cell>
          <cell r="G1350">
            <v>128191</v>
          </cell>
          <cell r="H1350">
            <v>134132</v>
          </cell>
          <cell r="I1350">
            <v>171422</v>
          </cell>
        </row>
        <row r="1351">
          <cell r="A1351" t="str">
            <v>70/13/9</v>
          </cell>
          <cell r="B1351" t="str">
            <v>Удлинитель для шнека L1000 HUTER, шт</v>
          </cell>
          <cell r="E1351">
            <v>3827</v>
          </cell>
          <cell r="F1351">
            <v>3981</v>
          </cell>
          <cell r="G1351">
            <v>4097</v>
          </cell>
          <cell r="H1351">
            <v>4287</v>
          </cell>
          <cell r="I1351">
            <v>5479</v>
          </cell>
        </row>
        <row r="1352">
          <cell r="A1352" t="str">
            <v>70/13/8</v>
          </cell>
          <cell r="B1352" t="str">
            <v>Удлинитель для шнека L750 HUTER, шт</v>
          </cell>
          <cell r="E1352">
            <v>3202</v>
          </cell>
          <cell r="F1352">
            <v>3329</v>
          </cell>
          <cell r="G1352">
            <v>3427</v>
          </cell>
          <cell r="H1352">
            <v>3586</v>
          </cell>
          <cell r="I1352">
            <v>4583</v>
          </cell>
        </row>
        <row r="1354">
          <cell r="A1354" t="str">
            <v>70/5/24</v>
          </cell>
          <cell r="B1354" t="str">
            <v>АКЦИЯ! Мотокультиватор GMC-850 Huter, шт</v>
          </cell>
          <cell r="E1354">
            <v>120296</v>
          </cell>
          <cell r="F1354">
            <v>125108</v>
          </cell>
          <cell r="G1354">
            <v>128763</v>
          </cell>
          <cell r="H1354">
            <v>134734</v>
          </cell>
          <cell r="I1354">
            <v>172190</v>
          </cell>
        </row>
        <row r="1355">
          <cell r="A1355" t="str">
            <v>70/5/30</v>
          </cell>
          <cell r="B1355" t="str">
            <v>АКЦИЯ! Сельскохозяйственная машина МК-1000P Huter, шт</v>
          </cell>
          <cell r="E1355">
            <v>139881</v>
          </cell>
          <cell r="F1355">
            <v>145475</v>
          </cell>
          <cell r="G1355">
            <v>149725</v>
          </cell>
          <cell r="H1355">
            <v>156668</v>
          </cell>
          <cell r="I1355">
            <v>200221</v>
          </cell>
        </row>
        <row r="1356">
          <cell r="A1356" t="str">
            <v>70/5/3</v>
          </cell>
          <cell r="B1356" t="str">
            <v>Мотокультиватор GMC-1.8 Huter, шт</v>
          </cell>
          <cell r="E1356">
            <v>72740</v>
          </cell>
          <cell r="F1356">
            <v>75646</v>
          </cell>
          <cell r="G1356">
            <v>77860</v>
          </cell>
          <cell r="H1356">
            <v>81468</v>
          </cell>
          <cell r="I1356">
            <v>104116</v>
          </cell>
        </row>
        <row r="1357">
          <cell r="A1357" t="str">
            <v>70/5/22</v>
          </cell>
          <cell r="B1357" t="str">
            <v>Мотокультиватор GMC-2.8 Huter, шт</v>
          </cell>
          <cell r="E1357">
            <v>58748</v>
          </cell>
          <cell r="F1357">
            <v>61096</v>
          </cell>
          <cell r="G1357">
            <v>62882</v>
          </cell>
          <cell r="H1357">
            <v>65798</v>
          </cell>
          <cell r="I1357">
            <v>84089</v>
          </cell>
        </row>
        <row r="1358">
          <cell r="A1358" t="str">
            <v>70/5/23</v>
          </cell>
          <cell r="B1358" t="str">
            <v>Мотокультиватор GMC-4.0 Huter, шт</v>
          </cell>
          <cell r="E1358">
            <v>114702</v>
          </cell>
          <cell r="F1358">
            <v>119286</v>
          </cell>
          <cell r="G1358">
            <v>122774</v>
          </cell>
          <cell r="H1358">
            <v>128466</v>
          </cell>
          <cell r="I1358">
            <v>164178</v>
          </cell>
        </row>
        <row r="1359">
          <cell r="A1359" t="str">
            <v>70/5/7</v>
          </cell>
          <cell r="B1359" t="str">
            <v>Мотокультиватор GMC-5.0 Huter, шт</v>
          </cell>
          <cell r="E1359">
            <v>100714</v>
          </cell>
          <cell r="F1359">
            <v>104741</v>
          </cell>
          <cell r="G1359">
            <v>107801</v>
          </cell>
          <cell r="H1359">
            <v>112800</v>
          </cell>
          <cell r="I1359">
            <v>144157</v>
          </cell>
        </row>
        <row r="1360">
          <cell r="A1360" t="str">
            <v>70/5/1</v>
          </cell>
          <cell r="B1360" t="str">
            <v>Мотокультиватор GMC-5.5 Huter, шт</v>
          </cell>
          <cell r="E1360">
            <v>115822</v>
          </cell>
          <cell r="F1360">
            <v>120458</v>
          </cell>
          <cell r="G1360">
            <v>123978</v>
          </cell>
          <cell r="H1360">
            <v>129721</v>
          </cell>
          <cell r="I1360">
            <v>165787</v>
          </cell>
        </row>
        <row r="1361">
          <cell r="A1361" t="str">
            <v>70/5/6</v>
          </cell>
          <cell r="B1361" t="str">
            <v>Мотокультиватор GMC-6.5 Huter, шт</v>
          </cell>
          <cell r="E1361">
            <v>120296</v>
          </cell>
          <cell r="F1361">
            <v>125108</v>
          </cell>
          <cell r="G1361">
            <v>128763</v>
          </cell>
          <cell r="H1361">
            <v>134734</v>
          </cell>
          <cell r="I1361">
            <v>172190</v>
          </cell>
        </row>
        <row r="1362">
          <cell r="A1362" t="str">
            <v>70/5/21</v>
          </cell>
          <cell r="B1362" t="str">
            <v>Мотокультиватор GMC-6.8 Huter, шт</v>
          </cell>
          <cell r="E1362">
            <v>124773</v>
          </cell>
          <cell r="F1362">
            <v>129763</v>
          </cell>
          <cell r="G1362">
            <v>133557</v>
          </cell>
          <cell r="H1362">
            <v>139746</v>
          </cell>
          <cell r="I1362">
            <v>178598</v>
          </cell>
        </row>
        <row r="1363">
          <cell r="A1363" t="str">
            <v>70/5/8</v>
          </cell>
          <cell r="B1363" t="str">
            <v>Мотокультиватор GMC-7.0 Huter, шт</v>
          </cell>
          <cell r="E1363">
            <v>131488</v>
          </cell>
          <cell r="F1363">
            <v>136752</v>
          </cell>
          <cell r="G1363">
            <v>140746</v>
          </cell>
          <cell r="H1363">
            <v>147270</v>
          </cell>
          <cell r="I1363">
            <v>188212</v>
          </cell>
        </row>
        <row r="1364">
          <cell r="A1364" t="str">
            <v>70/5/32</v>
          </cell>
          <cell r="B1364" t="str">
            <v>Мотокультиватор БМК-6,5 Ресанта, шт</v>
          </cell>
          <cell r="E1364">
            <v>123653</v>
          </cell>
          <cell r="F1364">
            <v>128600</v>
          </cell>
          <cell r="G1364">
            <v>132358</v>
          </cell>
          <cell r="H1364">
            <v>138496</v>
          </cell>
          <cell r="I1364">
            <v>176996</v>
          </cell>
        </row>
        <row r="1365">
          <cell r="A1365" t="str">
            <v>70/5/33</v>
          </cell>
          <cell r="B1365" t="str">
            <v>Мотокультиватор БМК-7,0 Ресанта, шт</v>
          </cell>
          <cell r="E1365">
            <v>128693</v>
          </cell>
          <cell r="F1365">
            <v>133841</v>
          </cell>
          <cell r="G1365">
            <v>137752</v>
          </cell>
          <cell r="H1365">
            <v>144136</v>
          </cell>
          <cell r="I1365">
            <v>184206</v>
          </cell>
        </row>
        <row r="1366">
          <cell r="A1366" t="str">
            <v>70/5/15</v>
          </cell>
          <cell r="B1366" t="str">
            <v>Сельскохозяйственная машина MK-8000P/135 Huter, шт</v>
          </cell>
          <cell r="E1366">
            <v>198634</v>
          </cell>
          <cell r="F1366">
            <v>206576</v>
          </cell>
          <cell r="G1366">
            <v>212612</v>
          </cell>
          <cell r="H1366">
            <v>222470</v>
          </cell>
          <cell r="I1366">
            <v>284316</v>
          </cell>
        </row>
        <row r="1367">
          <cell r="A1367" t="str">
            <v>70/5/14</v>
          </cell>
          <cell r="B1367" t="str">
            <v>Сельскохозяйственная машина MK-8000PВ без ВОМ Huter, шт</v>
          </cell>
          <cell r="E1367">
            <v>159458</v>
          </cell>
          <cell r="F1367">
            <v>165838</v>
          </cell>
          <cell r="G1367">
            <v>170683</v>
          </cell>
          <cell r="H1367">
            <v>178593</v>
          </cell>
          <cell r="I1367">
            <v>228246</v>
          </cell>
        </row>
        <row r="1368">
          <cell r="A1368" t="str">
            <v>70/5/34</v>
          </cell>
          <cell r="B1368" t="str">
            <v>Сельскохозяйственная машина МБ-11000P-12 Ресанта, шт</v>
          </cell>
          <cell r="E1368">
            <v>262413</v>
          </cell>
          <cell r="F1368">
            <v>272909</v>
          </cell>
          <cell r="G1368">
            <v>280883</v>
          </cell>
          <cell r="H1368">
            <v>293899</v>
          </cell>
          <cell r="I1368">
            <v>375608</v>
          </cell>
        </row>
        <row r="1369">
          <cell r="A1369" t="str">
            <v>70/5/35</v>
          </cell>
          <cell r="B1369" t="str">
            <v>Сельскохозяйственная машина МБ-13000P-12 Ресанта, шт</v>
          </cell>
          <cell r="E1369">
            <v>268012</v>
          </cell>
          <cell r="F1369">
            <v>278735</v>
          </cell>
          <cell r="G1369">
            <v>286877</v>
          </cell>
          <cell r="H1369">
            <v>300176</v>
          </cell>
          <cell r="I1369">
            <v>383626</v>
          </cell>
        </row>
        <row r="1370">
          <cell r="A1370" t="str">
            <v>70/5/36</v>
          </cell>
          <cell r="B1370" t="str">
            <v>Сельскохозяйственная машина МБ-15000P-12 Ресанта, шт</v>
          </cell>
          <cell r="E1370">
            <v>270807</v>
          </cell>
          <cell r="F1370">
            <v>281637</v>
          </cell>
          <cell r="G1370">
            <v>289867</v>
          </cell>
          <cell r="H1370">
            <v>303301</v>
          </cell>
          <cell r="I1370">
            <v>387625</v>
          </cell>
        </row>
        <row r="1371">
          <cell r="A1371" t="str">
            <v>70/5/37</v>
          </cell>
          <cell r="B1371" t="str">
            <v>Сельскохозяйственная машина МБ-7000P-10 Ресанта, шт</v>
          </cell>
          <cell r="E1371">
            <v>152748</v>
          </cell>
          <cell r="F1371">
            <v>158858</v>
          </cell>
          <cell r="G1371">
            <v>163499</v>
          </cell>
          <cell r="H1371">
            <v>171078</v>
          </cell>
          <cell r="I1371">
            <v>218640</v>
          </cell>
        </row>
        <row r="1372">
          <cell r="A1372" t="str">
            <v>70/5/38</v>
          </cell>
          <cell r="B1372" t="str">
            <v>Сельскохозяйственная машина МБ-7500P-10 Ресанта, шт</v>
          </cell>
          <cell r="E1372">
            <v>154989</v>
          </cell>
          <cell r="F1372">
            <v>161188</v>
          </cell>
          <cell r="G1372">
            <v>165898</v>
          </cell>
          <cell r="H1372">
            <v>173585</v>
          </cell>
          <cell r="I1372">
            <v>221844</v>
          </cell>
        </row>
        <row r="1373">
          <cell r="A1373" t="str">
            <v>70/5/39</v>
          </cell>
          <cell r="B1373" t="str">
            <v>Сельскохозяйственная машина МБ-7500P-БФ Ресанта, шт</v>
          </cell>
          <cell r="E1373">
            <v>170092</v>
          </cell>
          <cell r="F1373">
            <v>176895</v>
          </cell>
          <cell r="G1373">
            <v>182066</v>
          </cell>
          <cell r="H1373">
            <v>190506</v>
          </cell>
          <cell r="I1373">
            <v>243467</v>
          </cell>
        </row>
        <row r="1374">
          <cell r="A1374" t="str">
            <v>70/5/41</v>
          </cell>
          <cell r="B1374" t="str">
            <v>Сельскохозяйственная машина МБ-8000P-10 Ресанта, шт</v>
          </cell>
          <cell r="E1374">
            <v>174570</v>
          </cell>
          <cell r="F1374">
            <v>181555</v>
          </cell>
          <cell r="G1374">
            <v>186860</v>
          </cell>
          <cell r="H1374">
            <v>195519</v>
          </cell>
          <cell r="I1374">
            <v>249876</v>
          </cell>
        </row>
        <row r="1375">
          <cell r="A1375" t="str">
            <v>70/5/40</v>
          </cell>
          <cell r="B1375" t="str">
            <v>Сельскохозяйственная машина МБ-8000P-БФ Ресанта, шт</v>
          </cell>
          <cell r="E1375">
            <v>204791</v>
          </cell>
          <cell r="F1375">
            <v>212979</v>
          </cell>
          <cell r="G1375">
            <v>219206</v>
          </cell>
          <cell r="H1375">
            <v>229361</v>
          </cell>
          <cell r="I1375">
            <v>293129</v>
          </cell>
        </row>
        <row r="1376">
          <cell r="A1376" t="str">
            <v>70/5/9</v>
          </cell>
          <cell r="B1376" t="str">
            <v>Сельскохозяйственная машина МК-11000P Huter, шт</v>
          </cell>
          <cell r="E1376">
            <v>254583</v>
          </cell>
          <cell r="F1376">
            <v>247445</v>
          </cell>
          <cell r="G1376">
            <v>254676</v>
          </cell>
          <cell r="H1376">
            <v>266478</v>
          </cell>
          <cell r="I1376">
            <v>364400</v>
          </cell>
        </row>
        <row r="1377">
          <cell r="A1377" t="str">
            <v>70/5/17</v>
          </cell>
          <cell r="B1377" t="str">
            <v>Сельскохозяйственная машина МК-11000PE с электростартером Huter, шт</v>
          </cell>
          <cell r="E1377">
            <v>288156</v>
          </cell>
          <cell r="F1377">
            <v>299683</v>
          </cell>
          <cell r="G1377">
            <v>308439</v>
          </cell>
          <cell r="H1377">
            <v>322733</v>
          </cell>
          <cell r="I1377">
            <v>412459</v>
          </cell>
        </row>
        <row r="1378">
          <cell r="A1378" t="str">
            <v>70/5/18</v>
          </cell>
          <cell r="B1378" t="str">
            <v>Сельскохозяйственная машина МК-13000P Huter, шт</v>
          </cell>
          <cell r="E1378">
            <v>260177</v>
          </cell>
          <cell r="F1378">
            <v>270584</v>
          </cell>
          <cell r="G1378">
            <v>278493</v>
          </cell>
          <cell r="H1378">
            <v>291397</v>
          </cell>
          <cell r="I1378">
            <v>372411</v>
          </cell>
        </row>
        <row r="1379">
          <cell r="A1379" t="str">
            <v>70/5/19</v>
          </cell>
          <cell r="B1379" t="str">
            <v>Сельскохозяйственная машина МК-15000P Huter, шт</v>
          </cell>
          <cell r="E1379">
            <v>262976</v>
          </cell>
          <cell r="F1379">
            <v>273494</v>
          </cell>
          <cell r="G1379">
            <v>281488</v>
          </cell>
          <cell r="H1379">
            <v>294531</v>
          </cell>
          <cell r="I1379">
            <v>376416</v>
          </cell>
        </row>
        <row r="1380">
          <cell r="A1380" t="str">
            <v>70/5/31</v>
          </cell>
          <cell r="B1380" t="str">
            <v>Сельскохозяйственная машина МК-17000P Huter, шт</v>
          </cell>
          <cell r="E1380">
            <v>285357</v>
          </cell>
          <cell r="F1380">
            <v>296772</v>
          </cell>
          <cell r="G1380">
            <v>305445</v>
          </cell>
          <cell r="H1380">
            <v>319599</v>
          </cell>
          <cell r="I1380">
            <v>408453</v>
          </cell>
        </row>
        <row r="1381">
          <cell r="A1381" t="str">
            <v>70/5/26</v>
          </cell>
          <cell r="B1381" t="str">
            <v>Сельскохозяйственная машина МК-7000P BIG FOOT Huter, шт</v>
          </cell>
          <cell r="E1381">
            <v>162262</v>
          </cell>
          <cell r="F1381">
            <v>168753</v>
          </cell>
          <cell r="G1381">
            <v>173687</v>
          </cell>
          <cell r="H1381">
            <v>181736</v>
          </cell>
          <cell r="I1381">
            <v>232259</v>
          </cell>
        </row>
        <row r="1382">
          <cell r="A1382" t="str">
            <v>70/5/2</v>
          </cell>
          <cell r="B1382" t="str">
            <v>Сельскохозяйственная машина МК-7000P Huter, шт</v>
          </cell>
          <cell r="E1382">
            <v>139881</v>
          </cell>
          <cell r="F1382">
            <v>145475</v>
          </cell>
          <cell r="G1382">
            <v>149725</v>
          </cell>
          <cell r="H1382">
            <v>156668</v>
          </cell>
          <cell r="I1382">
            <v>200221</v>
          </cell>
        </row>
        <row r="1383">
          <cell r="A1383" t="str">
            <v>70/5/25</v>
          </cell>
          <cell r="B1383" t="str">
            <v>Сельскохозяйственная машина МК-7000P-10 Huter, шт</v>
          </cell>
          <cell r="E1383">
            <v>148270</v>
          </cell>
          <cell r="F1383">
            <v>154203</v>
          </cell>
          <cell r="G1383">
            <v>158709</v>
          </cell>
          <cell r="H1383">
            <v>166065</v>
          </cell>
          <cell r="I1383">
            <v>212231</v>
          </cell>
        </row>
        <row r="1384">
          <cell r="A1384" t="str">
            <v>70/5/44</v>
          </cell>
          <cell r="B1384" t="str">
            <v>Сельскохозяйственная машина МК-7000P-10-4x2 Huter</v>
          </cell>
          <cell r="E1384">
            <v>160124</v>
          </cell>
          <cell r="F1384">
            <v>166529</v>
          </cell>
          <cell r="G1384">
            <v>171395</v>
          </cell>
          <cell r="H1384">
            <v>179338</v>
          </cell>
          <cell r="I1384">
            <v>229197</v>
          </cell>
        </row>
        <row r="1385">
          <cell r="A1385" t="str">
            <v>70/5/20</v>
          </cell>
          <cell r="B1385" t="str">
            <v>Сельскохозяйственная машина МК-7000PС без колес Huter, шт</v>
          </cell>
          <cell r="E1385">
            <v>137645</v>
          </cell>
          <cell r="F1385">
            <v>143150</v>
          </cell>
          <cell r="G1385">
            <v>147335</v>
          </cell>
          <cell r="H1385">
            <v>154166</v>
          </cell>
          <cell r="I1385">
            <v>197024</v>
          </cell>
        </row>
        <row r="1386">
          <cell r="A1386" t="str">
            <v>70/5/27</v>
          </cell>
          <cell r="B1386" t="str">
            <v>Сельскохозяйственная машина МК-7500P BIG FOOT Huter, шт</v>
          </cell>
          <cell r="E1386">
            <v>165061</v>
          </cell>
          <cell r="F1386">
            <v>171664</v>
          </cell>
          <cell r="G1386">
            <v>176681</v>
          </cell>
          <cell r="H1386">
            <v>184870</v>
          </cell>
          <cell r="I1386">
            <v>236264</v>
          </cell>
        </row>
        <row r="1387">
          <cell r="A1387" t="str">
            <v>70/5/5</v>
          </cell>
          <cell r="B1387" t="str">
            <v>Сельскохозяйственная машина МК-7500P Huter, шт</v>
          </cell>
          <cell r="E1387">
            <v>145475</v>
          </cell>
          <cell r="F1387">
            <v>151297</v>
          </cell>
          <cell r="G1387">
            <v>155719</v>
          </cell>
          <cell r="H1387">
            <v>162936</v>
          </cell>
          <cell r="I1387">
            <v>208232</v>
          </cell>
        </row>
        <row r="1388">
          <cell r="A1388" t="str">
            <v>70/5/12</v>
          </cell>
          <cell r="B1388" t="str">
            <v>Сельскохозяйственная машина МК-7500P-10 Huter, шт</v>
          </cell>
          <cell r="E1388">
            <v>150497</v>
          </cell>
          <cell r="F1388">
            <v>156514</v>
          </cell>
          <cell r="G1388">
            <v>161090</v>
          </cell>
          <cell r="H1388">
            <v>168553</v>
          </cell>
          <cell r="I1388">
            <v>215415</v>
          </cell>
        </row>
        <row r="1389">
          <cell r="A1389" t="str">
            <v>70/5/29</v>
          </cell>
          <cell r="B1389" t="str">
            <v>Сельскохозяйственная машина МК-7800P Huter, шт</v>
          </cell>
          <cell r="E1389">
            <v>153869</v>
          </cell>
          <cell r="F1389">
            <v>160020</v>
          </cell>
          <cell r="G1389">
            <v>164698</v>
          </cell>
          <cell r="H1389">
            <v>172334</v>
          </cell>
          <cell r="I1389">
            <v>220242</v>
          </cell>
        </row>
        <row r="1390">
          <cell r="A1390" t="str">
            <v>70/5/42</v>
          </cell>
          <cell r="B1390" t="str">
            <v>Сельскохозяйственная машина МК-7800P PRO Huter, шт</v>
          </cell>
          <cell r="E1390">
            <v>237796</v>
          </cell>
          <cell r="F1390">
            <v>247306</v>
          </cell>
          <cell r="G1390">
            <v>254532</v>
          </cell>
          <cell r="H1390">
            <v>266329</v>
          </cell>
          <cell r="I1390">
            <v>340373</v>
          </cell>
        </row>
        <row r="1391">
          <cell r="A1391" t="str">
            <v>70/5/45</v>
          </cell>
          <cell r="B1391" t="str">
            <v>Сельскохозяйственная машина МК-7800P-4х2 Huter</v>
          </cell>
          <cell r="E1391">
            <v>166176</v>
          </cell>
          <cell r="F1391">
            <v>172823</v>
          </cell>
          <cell r="G1391">
            <v>177873</v>
          </cell>
          <cell r="H1391">
            <v>186117</v>
          </cell>
          <cell r="I1391">
            <v>237860</v>
          </cell>
        </row>
        <row r="1392">
          <cell r="A1392" t="str">
            <v>70/5/28</v>
          </cell>
          <cell r="B1392" t="str">
            <v>Сельскохозяйственная машина МК-7800PL Huter, шт</v>
          </cell>
          <cell r="E1392">
            <v>159458</v>
          </cell>
          <cell r="F1392">
            <v>165838</v>
          </cell>
          <cell r="G1392">
            <v>170683</v>
          </cell>
          <cell r="H1392">
            <v>178593</v>
          </cell>
          <cell r="I1392">
            <v>228246</v>
          </cell>
        </row>
        <row r="1393">
          <cell r="A1393" t="str">
            <v>70/5/13</v>
          </cell>
          <cell r="B1393" t="str">
            <v>Сельскохозяйственная машина МК-8000P BIG FOOT Huter, шт</v>
          </cell>
          <cell r="E1393">
            <v>198634</v>
          </cell>
          <cell r="F1393">
            <v>206576</v>
          </cell>
          <cell r="G1393">
            <v>212612</v>
          </cell>
          <cell r="H1393">
            <v>222470</v>
          </cell>
          <cell r="I1393">
            <v>284316</v>
          </cell>
        </row>
        <row r="1394">
          <cell r="A1394" t="str">
            <v>70/5/10</v>
          </cell>
          <cell r="B1394" t="str">
            <v>Сельскохозяйственная машина МК-8000P Huter, шт</v>
          </cell>
          <cell r="E1394">
            <v>169534</v>
          </cell>
          <cell r="F1394">
            <v>176314</v>
          </cell>
          <cell r="G1394">
            <v>181466</v>
          </cell>
          <cell r="H1394">
            <v>189878</v>
          </cell>
          <cell r="I1394">
            <v>242666</v>
          </cell>
        </row>
        <row r="1395">
          <cell r="A1395" t="str">
            <v>70/5/4</v>
          </cell>
          <cell r="B1395" t="str">
            <v>Сельскохозяйственная машина МК-9500P Huter, шт</v>
          </cell>
          <cell r="E1395">
            <v>240600</v>
          </cell>
          <cell r="F1395">
            <v>250221</v>
          </cell>
          <cell r="G1395">
            <v>257536</v>
          </cell>
          <cell r="H1395">
            <v>269472</v>
          </cell>
          <cell r="I1395">
            <v>344386</v>
          </cell>
        </row>
        <row r="1396">
          <cell r="A1396" t="str">
            <v>70/5/16</v>
          </cell>
          <cell r="B1396" t="str">
            <v>Сельскохозяйственная машина МК-9500P-10 Huter, шт</v>
          </cell>
          <cell r="E1396">
            <v>247310</v>
          </cell>
          <cell r="F1396">
            <v>257201</v>
          </cell>
          <cell r="G1396">
            <v>264720</v>
          </cell>
          <cell r="H1396">
            <v>276987</v>
          </cell>
          <cell r="I1396">
            <v>353992</v>
          </cell>
        </row>
        <row r="1397">
          <cell r="A1397" t="str">
            <v>70/5/11</v>
          </cell>
          <cell r="B1397" t="str">
            <v>Электрический культиватор ЕМС-1600 (EMC-1400) Huter, шт</v>
          </cell>
          <cell r="E1397">
            <v>45882</v>
          </cell>
          <cell r="F1397">
            <v>47718</v>
          </cell>
          <cell r="G1397">
            <v>49113</v>
          </cell>
          <cell r="H1397">
            <v>51392</v>
          </cell>
          <cell r="I1397">
            <v>65677</v>
          </cell>
        </row>
        <row r="1399">
          <cell r="A1399" t="str">
            <v>70/7/25</v>
          </cell>
          <cell r="B1399" t="str">
            <v>АКЦИЯ! Снегоуборщик Huter SGC 6,5, шт</v>
          </cell>
          <cell r="E1399">
            <v>181088</v>
          </cell>
          <cell r="F1399">
            <v>188331</v>
          </cell>
          <cell r="G1399">
            <v>193835</v>
          </cell>
          <cell r="H1399">
            <v>202818</v>
          </cell>
          <cell r="I1399">
            <v>259204</v>
          </cell>
        </row>
        <row r="1400">
          <cell r="A1400" t="str">
            <v>70/7/28</v>
          </cell>
          <cell r="B1400" t="str">
            <v>АКЦИЯ! Снегоуборщик Huter SGC 7,0, шт</v>
          </cell>
          <cell r="E1400">
            <v>233275</v>
          </cell>
          <cell r="F1400">
            <v>242606</v>
          </cell>
          <cell r="G1400">
            <v>249696</v>
          </cell>
          <cell r="H1400">
            <v>261268</v>
          </cell>
          <cell r="I1400">
            <v>333903</v>
          </cell>
        </row>
        <row r="1401">
          <cell r="A1401" t="str">
            <v>70/7/20</v>
          </cell>
          <cell r="B1401" t="str">
            <v>Насадка-снегоуборщик для подметательной машины, шт</v>
          </cell>
          <cell r="E1401">
            <v>95192</v>
          </cell>
          <cell r="F1401">
            <v>99000</v>
          </cell>
          <cell r="G1401">
            <v>101893</v>
          </cell>
          <cell r="H1401">
            <v>106615</v>
          </cell>
          <cell r="I1401">
            <v>136255</v>
          </cell>
        </row>
        <row r="1402">
          <cell r="A1402" t="str">
            <v>70/7/19</v>
          </cell>
          <cell r="B1402" t="str">
            <v>Подметательная машина Huter SGC 4100S, шт</v>
          </cell>
          <cell r="E1402">
            <v>286909</v>
          </cell>
          <cell r="F1402">
            <v>298385</v>
          </cell>
          <cell r="G1402">
            <v>307105</v>
          </cell>
          <cell r="H1402">
            <v>321338</v>
          </cell>
          <cell r="I1402">
            <v>410674</v>
          </cell>
        </row>
        <row r="1403">
          <cell r="A1403" t="str">
            <v>70/7/24</v>
          </cell>
          <cell r="B1403" t="str">
            <v>Снегоуборщик Huter SGC 11000CD (на гусеницах), шт</v>
          </cell>
          <cell r="E1403">
            <v>536244</v>
          </cell>
          <cell r="F1403">
            <v>557693</v>
          </cell>
          <cell r="G1403">
            <v>573991</v>
          </cell>
          <cell r="H1403">
            <v>600593</v>
          </cell>
          <cell r="I1403">
            <v>767564</v>
          </cell>
        </row>
        <row r="1404">
          <cell r="A1404" t="str">
            <v>70/7/6</v>
          </cell>
          <cell r="B1404" t="str">
            <v>Снегоуборщик Huter SGC 2000E (электро), шт</v>
          </cell>
          <cell r="E1404">
            <v>70054</v>
          </cell>
          <cell r="F1404">
            <v>72856</v>
          </cell>
          <cell r="G1404">
            <v>74985</v>
          </cell>
          <cell r="H1404">
            <v>78460</v>
          </cell>
          <cell r="I1404">
            <v>100274</v>
          </cell>
        </row>
        <row r="1405">
          <cell r="A1405" t="str">
            <v>70/7/5</v>
          </cell>
          <cell r="B1405" t="str">
            <v>Снегоуборщик Huter SGC 4000, шт</v>
          </cell>
          <cell r="E1405">
            <v>181088</v>
          </cell>
          <cell r="F1405">
            <v>188331</v>
          </cell>
          <cell r="G1405">
            <v>193835</v>
          </cell>
          <cell r="H1405">
            <v>202818</v>
          </cell>
          <cell r="I1405">
            <v>259204</v>
          </cell>
        </row>
        <row r="1406">
          <cell r="A1406" t="str">
            <v>70/7/13</v>
          </cell>
          <cell r="B1406" t="str">
            <v>Снегоуборщик Huter SGC 4000B, шт</v>
          </cell>
          <cell r="E1406">
            <v>220360</v>
          </cell>
          <cell r="F1406">
            <v>229174</v>
          </cell>
          <cell r="G1406">
            <v>235871</v>
          </cell>
          <cell r="H1406">
            <v>246803</v>
          </cell>
          <cell r="I1406">
            <v>315417</v>
          </cell>
        </row>
        <row r="1407">
          <cell r="A1407" t="str">
            <v>70/7/14</v>
          </cell>
          <cell r="B1407" t="str">
            <v>Снегоуборщик Huter SGC 4000E, шт</v>
          </cell>
          <cell r="E1407">
            <v>223063</v>
          </cell>
          <cell r="F1407">
            <v>231986</v>
          </cell>
          <cell r="G1407">
            <v>238765</v>
          </cell>
          <cell r="H1407">
            <v>249831</v>
          </cell>
          <cell r="I1407">
            <v>319287</v>
          </cell>
        </row>
        <row r="1408">
          <cell r="A1408" t="str">
            <v>70/7/22</v>
          </cell>
          <cell r="B1408" t="str">
            <v>Снегоуборщик Huter SGC 4000L, шт</v>
          </cell>
          <cell r="E1408">
            <v>192993</v>
          </cell>
          <cell r="F1408">
            <v>200713</v>
          </cell>
          <cell r="G1408">
            <v>206578</v>
          </cell>
          <cell r="H1408">
            <v>216152</v>
          </cell>
          <cell r="I1408">
            <v>276244</v>
          </cell>
        </row>
        <row r="1409">
          <cell r="A1409" t="str">
            <v>70/7/17</v>
          </cell>
          <cell r="B1409" t="str">
            <v>Снегоуборщик Huter SGC 4100 Wide, шт</v>
          </cell>
          <cell r="E1409">
            <v>208218</v>
          </cell>
          <cell r="F1409">
            <v>216546</v>
          </cell>
          <cell r="G1409">
            <v>222875</v>
          </cell>
          <cell r="H1409">
            <v>233204</v>
          </cell>
          <cell r="I1409">
            <v>298037</v>
          </cell>
        </row>
        <row r="1410">
          <cell r="A1410" t="str">
            <v>70/7/1</v>
          </cell>
          <cell r="B1410" t="str">
            <v>Снегоуборщик Huter SGC 4100, шт</v>
          </cell>
          <cell r="E1410">
            <v>200771</v>
          </cell>
          <cell r="F1410">
            <v>208802</v>
          </cell>
          <cell r="G1410">
            <v>214904</v>
          </cell>
          <cell r="H1410">
            <v>224864</v>
          </cell>
          <cell r="I1410">
            <v>287378</v>
          </cell>
        </row>
        <row r="1411">
          <cell r="A1411" t="str">
            <v>70/7/15</v>
          </cell>
          <cell r="B1411" t="str">
            <v>Снегоуборщик Huter SGC 4100L, шт</v>
          </cell>
          <cell r="E1411">
            <v>211728</v>
          </cell>
          <cell r="F1411">
            <v>220197</v>
          </cell>
          <cell r="G1411">
            <v>226632</v>
          </cell>
          <cell r="H1411">
            <v>237135</v>
          </cell>
          <cell r="I1411">
            <v>303061</v>
          </cell>
        </row>
        <row r="1412">
          <cell r="A1412" t="str">
            <v>70/7/26</v>
          </cell>
          <cell r="B1412" t="str">
            <v>Снегоуборщик Huter SGC 4100LX, шт</v>
          </cell>
          <cell r="E1412">
            <v>213150</v>
          </cell>
          <cell r="F1412">
            <v>221677</v>
          </cell>
          <cell r="G1412">
            <v>228155</v>
          </cell>
          <cell r="H1412">
            <v>238729</v>
          </cell>
          <cell r="I1412">
            <v>305098</v>
          </cell>
        </row>
        <row r="1413">
          <cell r="A1413" t="str">
            <v>70/7/2</v>
          </cell>
          <cell r="B1413" t="str">
            <v>Снегоуборщик Huter SGC 4800B, шт</v>
          </cell>
          <cell r="E1413">
            <v>233275</v>
          </cell>
          <cell r="F1413">
            <v>242606</v>
          </cell>
          <cell r="G1413">
            <v>249696</v>
          </cell>
          <cell r="H1413">
            <v>261268</v>
          </cell>
          <cell r="I1413">
            <v>333903</v>
          </cell>
        </row>
        <row r="1414">
          <cell r="A1414" t="str">
            <v>70/7/16</v>
          </cell>
          <cell r="B1414" t="str">
            <v>Снегоуборщик Huter SGC 4800E, шт</v>
          </cell>
          <cell r="E1414">
            <v>237525</v>
          </cell>
          <cell r="F1414">
            <v>247026</v>
          </cell>
          <cell r="G1414">
            <v>254245</v>
          </cell>
          <cell r="H1414">
            <v>266027</v>
          </cell>
          <cell r="I1414">
            <v>339986</v>
          </cell>
        </row>
        <row r="1415">
          <cell r="A1415" t="str">
            <v>70/7/27</v>
          </cell>
          <cell r="B1415" t="str">
            <v>Снегоуборщик Huter SGC 4800EX (с электростартером)</v>
          </cell>
          <cell r="E1415">
            <v>251251</v>
          </cell>
          <cell r="F1415">
            <v>261301</v>
          </cell>
          <cell r="G1415">
            <v>268937</v>
          </cell>
          <cell r="H1415">
            <v>281401</v>
          </cell>
          <cell r="I1415">
            <v>359634</v>
          </cell>
        </row>
        <row r="1416">
          <cell r="A1416" t="str">
            <v>70/7/21</v>
          </cell>
          <cell r="B1416" t="str">
            <v>Снегоуборщик Huter SGC 5500B, шт</v>
          </cell>
          <cell r="E1416">
            <v>270209</v>
          </cell>
          <cell r="F1416">
            <v>281017</v>
          </cell>
          <cell r="G1416">
            <v>289229</v>
          </cell>
          <cell r="H1416">
            <v>302634</v>
          </cell>
          <cell r="I1416">
            <v>386769</v>
          </cell>
        </row>
        <row r="1417">
          <cell r="A1417" t="str">
            <v>70/7/36</v>
          </cell>
          <cell r="B1417" t="str">
            <v>Снегоуборщик Huter SGC 5500Х, шт</v>
          </cell>
          <cell r="E1417">
            <v>230415</v>
          </cell>
          <cell r="F1417">
            <v>239632</v>
          </cell>
          <cell r="G1417">
            <v>246634</v>
          </cell>
          <cell r="H1417">
            <v>258065</v>
          </cell>
          <cell r="I1417">
            <v>329810</v>
          </cell>
        </row>
        <row r="1418">
          <cell r="A1418" t="str">
            <v>70/7/7</v>
          </cell>
          <cell r="B1418" t="str">
            <v>Снегоуборщик Huter SGC 6000, шт</v>
          </cell>
          <cell r="E1418">
            <v>320911</v>
          </cell>
          <cell r="F1418">
            <v>333748</v>
          </cell>
          <cell r="G1418">
            <v>343501</v>
          </cell>
          <cell r="H1418">
            <v>359421</v>
          </cell>
          <cell r="I1418">
            <v>459344</v>
          </cell>
        </row>
        <row r="1419">
          <cell r="A1419" t="str">
            <v>70/7/23</v>
          </cell>
          <cell r="B1419" t="str">
            <v>Снегоуборщик Huter SGC 6000CD (на гусеницах), шт</v>
          </cell>
          <cell r="E1419">
            <v>418949</v>
          </cell>
          <cell r="F1419">
            <v>435707</v>
          </cell>
          <cell r="G1419">
            <v>448440</v>
          </cell>
          <cell r="H1419">
            <v>469223</v>
          </cell>
          <cell r="I1419">
            <v>599672</v>
          </cell>
        </row>
        <row r="1420">
          <cell r="A1420" t="str">
            <v>70/7/18</v>
          </cell>
          <cell r="B1420" t="str">
            <v>Снегоуборщик Huter SGC 8000, шт</v>
          </cell>
          <cell r="E1420">
            <v>374175</v>
          </cell>
          <cell r="F1420">
            <v>389142</v>
          </cell>
          <cell r="G1420">
            <v>400514</v>
          </cell>
          <cell r="H1420">
            <v>419076</v>
          </cell>
          <cell r="I1420">
            <v>535584</v>
          </cell>
        </row>
        <row r="1421">
          <cell r="A1421" t="str">
            <v>70/7/3</v>
          </cell>
          <cell r="B1421" t="str">
            <v>Снегоуборщик Huter SGC 8100, шт</v>
          </cell>
          <cell r="E1421">
            <v>407851</v>
          </cell>
          <cell r="F1421">
            <v>424165</v>
          </cell>
          <cell r="G1421">
            <v>436560</v>
          </cell>
          <cell r="H1421">
            <v>456793</v>
          </cell>
          <cell r="I1421">
            <v>583786</v>
          </cell>
        </row>
        <row r="1422">
          <cell r="A1422" t="str">
            <v>70/7/4</v>
          </cell>
          <cell r="B1422" t="str">
            <v>Снегоуборщик Huter SGC 8100C (на гусеницах), шт</v>
          </cell>
          <cell r="E1422">
            <v>477905</v>
          </cell>
          <cell r="F1422">
            <v>497021</v>
          </cell>
          <cell r="G1422">
            <v>511546</v>
          </cell>
          <cell r="H1422">
            <v>535253</v>
          </cell>
          <cell r="I1422">
            <v>684060</v>
          </cell>
        </row>
        <row r="1423">
          <cell r="A1423" t="str">
            <v>70/7/29</v>
          </cell>
          <cell r="B1423" t="str">
            <v>Снегоуборщик СБ 4000 Ресанта, шт</v>
          </cell>
          <cell r="E1423">
            <v>186542</v>
          </cell>
          <cell r="F1423">
            <v>194004</v>
          </cell>
          <cell r="G1423">
            <v>199673</v>
          </cell>
          <cell r="H1423">
            <v>208927</v>
          </cell>
          <cell r="I1423">
            <v>267011</v>
          </cell>
        </row>
        <row r="1424">
          <cell r="A1424" t="str">
            <v>70/7/30</v>
          </cell>
          <cell r="B1424" t="str">
            <v>Снегоуборщик СБ 4100 Ресанта, шт</v>
          </cell>
          <cell r="E1424">
            <v>206795</v>
          </cell>
          <cell r="F1424">
            <v>215067</v>
          </cell>
          <cell r="G1424">
            <v>221352</v>
          </cell>
          <cell r="H1424">
            <v>231610</v>
          </cell>
          <cell r="I1424">
            <v>296000</v>
          </cell>
        </row>
        <row r="1425">
          <cell r="A1425" t="str">
            <v>70/7/31</v>
          </cell>
          <cell r="B1425" t="str">
            <v>Снегоуборщик СБ 4100ПФ Ресанта, шт</v>
          </cell>
          <cell r="E1425">
            <v>219553</v>
          </cell>
          <cell r="F1425">
            <v>228335</v>
          </cell>
          <cell r="G1425">
            <v>235008</v>
          </cell>
          <cell r="H1425">
            <v>245900</v>
          </cell>
          <cell r="I1425">
            <v>314263</v>
          </cell>
        </row>
        <row r="1426">
          <cell r="A1426" t="str">
            <v>70/7/32</v>
          </cell>
          <cell r="B1426" t="str">
            <v>Снегоуборщик СБ 4800Б Ресанта, шт</v>
          </cell>
          <cell r="E1426">
            <v>240309</v>
          </cell>
          <cell r="F1426">
            <v>249921</v>
          </cell>
          <cell r="G1426">
            <v>257225</v>
          </cell>
          <cell r="H1426">
            <v>269146</v>
          </cell>
          <cell r="I1426">
            <v>343972</v>
          </cell>
        </row>
        <row r="1427">
          <cell r="A1427" t="str">
            <v>70/7/33</v>
          </cell>
          <cell r="B1427" t="str">
            <v>Снегоуборщик СБ 4800ПЭ Ресанта, шт</v>
          </cell>
          <cell r="E1427">
            <v>258773</v>
          </cell>
          <cell r="F1427">
            <v>269124</v>
          </cell>
          <cell r="G1427">
            <v>276989</v>
          </cell>
          <cell r="H1427">
            <v>289826</v>
          </cell>
          <cell r="I1427">
            <v>370401</v>
          </cell>
        </row>
        <row r="1428">
          <cell r="A1428" t="str">
            <v>70/7/34</v>
          </cell>
          <cell r="B1428" t="str">
            <v>Снегоуборщик СБ 6000Э Ресанта</v>
          </cell>
          <cell r="E1428">
            <v>330540</v>
          </cell>
          <cell r="F1428">
            <v>343761</v>
          </cell>
          <cell r="G1428">
            <v>353807</v>
          </cell>
          <cell r="H1428">
            <v>370205</v>
          </cell>
          <cell r="I1428">
            <v>473125</v>
          </cell>
        </row>
        <row r="1429">
          <cell r="A1429" t="str">
            <v>70/7/35</v>
          </cell>
          <cell r="B1429" t="str">
            <v>Снегоуборщик СБ 8100Э Ресанта, шт</v>
          </cell>
          <cell r="E1429">
            <v>407851</v>
          </cell>
          <cell r="F1429">
            <v>424165</v>
          </cell>
          <cell r="G1429">
            <v>436560</v>
          </cell>
          <cell r="H1429">
            <v>456793</v>
          </cell>
          <cell r="I1429">
            <v>583786</v>
          </cell>
        </row>
        <row r="1431">
          <cell r="A1431" t="str">
            <v>70/1/9</v>
          </cell>
          <cell r="B1431" t="str">
            <v>Аккумуляторный триммер GET-18-2Li Huter, шт</v>
          </cell>
          <cell r="E1431">
            <v>24631</v>
          </cell>
          <cell r="F1431">
            <v>25617</v>
          </cell>
          <cell r="G1431">
            <v>26366</v>
          </cell>
          <cell r="H1431">
            <v>27584</v>
          </cell>
          <cell r="I1431">
            <v>35255</v>
          </cell>
        </row>
        <row r="1432">
          <cell r="A1432" t="str">
            <v>70/1/11</v>
          </cell>
          <cell r="B1432" t="str">
            <v>Аккумуляторный триммер GET-36-3Li Huter, шт</v>
          </cell>
          <cell r="E1432">
            <v>69057</v>
          </cell>
          <cell r="F1432">
            <v>71819</v>
          </cell>
          <cell r="G1432">
            <v>73921</v>
          </cell>
          <cell r="H1432">
            <v>77343</v>
          </cell>
          <cell r="I1432">
            <v>98848</v>
          </cell>
        </row>
        <row r="1433">
          <cell r="A1433" t="str">
            <v>70/1/10</v>
          </cell>
          <cell r="B1433" t="str">
            <v>Аккумуляторный триммер GET-36-4Li Huter, шт</v>
          </cell>
          <cell r="E1433">
            <v>75302</v>
          </cell>
          <cell r="F1433">
            <v>78311</v>
          </cell>
          <cell r="G1433">
            <v>80598</v>
          </cell>
          <cell r="H1433">
            <v>84337</v>
          </cell>
          <cell r="I1433">
            <v>107782</v>
          </cell>
        </row>
        <row r="1434">
          <cell r="A1434" t="str">
            <v>70/1/25</v>
          </cell>
          <cell r="B1434" t="str">
            <v>Аккумуляторный триммер ЭТ-20-2ЛИ Ресанта, шт</v>
          </cell>
          <cell r="E1434">
            <v>25119</v>
          </cell>
          <cell r="F1434">
            <v>26124</v>
          </cell>
          <cell r="G1434">
            <v>26886</v>
          </cell>
          <cell r="H1434">
            <v>28133</v>
          </cell>
          <cell r="I1434">
            <v>35955</v>
          </cell>
        </row>
        <row r="1435">
          <cell r="A1435" t="str">
            <v>70/1/28</v>
          </cell>
          <cell r="B1435" t="str">
            <v>Аккумуляторный электрический триммер-кусторез Huter GET-3,6, шт</v>
          </cell>
          <cell r="E1435">
            <v>9486</v>
          </cell>
          <cell r="F1435">
            <v>9865</v>
          </cell>
          <cell r="G1435">
            <v>10154</v>
          </cell>
          <cell r="H1435">
            <v>10624</v>
          </cell>
          <cell r="I1435">
            <v>13578</v>
          </cell>
        </row>
        <row r="1436">
          <cell r="A1436" t="str">
            <v>70/1/29</v>
          </cell>
          <cell r="B1436" t="str">
            <v>Аккумуляторный электрический триммер-кусторез Huter GET-3,6H, шт</v>
          </cell>
          <cell r="E1436">
            <v>14466</v>
          </cell>
          <cell r="F1436">
            <v>15045</v>
          </cell>
          <cell r="G1436">
            <v>15485</v>
          </cell>
          <cell r="H1436">
            <v>16202</v>
          </cell>
          <cell r="I1436">
            <v>20706</v>
          </cell>
        </row>
        <row r="1437">
          <cell r="A1437" t="str">
            <v>70/1/18</v>
          </cell>
          <cell r="B1437" t="str">
            <v>АКЦИЯ! Электрический триммер GET-24 Huter, шт</v>
          </cell>
          <cell r="E1437">
            <v>7371</v>
          </cell>
          <cell r="F1437">
            <v>7666</v>
          </cell>
          <cell r="G1437">
            <v>7890</v>
          </cell>
          <cell r="H1437">
            <v>8255</v>
          </cell>
          <cell r="I1437">
            <v>10550</v>
          </cell>
        </row>
        <row r="1438">
          <cell r="A1438" t="str">
            <v>70/1/19</v>
          </cell>
          <cell r="B1438" t="str">
            <v>АКЦИЯ! Электрический триммер GET-LS45 Huter, шт</v>
          </cell>
          <cell r="E1438">
            <v>27477</v>
          </cell>
          <cell r="F1438">
            <v>28574</v>
          </cell>
          <cell r="G1438">
            <v>29411</v>
          </cell>
          <cell r="H1438">
            <v>30774</v>
          </cell>
          <cell r="I1438">
            <v>39329</v>
          </cell>
        </row>
        <row r="1439">
          <cell r="A1439" t="str">
            <v>70/1/1</v>
          </cell>
          <cell r="B1439" t="str">
            <v>Электрический триммер GET-1000S Huter, шт</v>
          </cell>
          <cell r="E1439">
            <v>21729</v>
          </cell>
          <cell r="F1439">
            <v>22599</v>
          </cell>
          <cell r="G1439">
            <v>23259</v>
          </cell>
          <cell r="H1439">
            <v>24333</v>
          </cell>
          <cell r="I1439">
            <v>31101</v>
          </cell>
        </row>
        <row r="1440">
          <cell r="A1440" t="str">
            <v>70/1/3</v>
          </cell>
          <cell r="B1440" t="str">
            <v>Электрический триммер GET-1200SL Huter, шт</v>
          </cell>
          <cell r="E1440">
            <v>25436</v>
          </cell>
          <cell r="F1440">
            <v>26454</v>
          </cell>
          <cell r="G1440">
            <v>27226</v>
          </cell>
          <cell r="H1440">
            <v>28491</v>
          </cell>
          <cell r="I1440">
            <v>36410</v>
          </cell>
        </row>
        <row r="1441">
          <cell r="A1441" t="str">
            <v>70/1/7</v>
          </cell>
          <cell r="B1441" t="str">
            <v>Электрический триммер GET-1500B Huter, шт</v>
          </cell>
          <cell r="E1441">
            <v>28523</v>
          </cell>
          <cell r="F1441">
            <v>29667</v>
          </cell>
          <cell r="G1441">
            <v>30532</v>
          </cell>
          <cell r="H1441">
            <v>31946</v>
          </cell>
          <cell r="I1441">
            <v>40829</v>
          </cell>
        </row>
        <row r="1442">
          <cell r="A1442" t="str">
            <v>70/1/6</v>
          </cell>
          <cell r="B1442" t="str">
            <v>Электрический триммер GET-1500SL Huter, шт</v>
          </cell>
          <cell r="E1442">
            <v>27477</v>
          </cell>
          <cell r="F1442">
            <v>28574</v>
          </cell>
          <cell r="G1442">
            <v>29411</v>
          </cell>
          <cell r="H1442">
            <v>30774</v>
          </cell>
          <cell r="I1442">
            <v>39329</v>
          </cell>
        </row>
        <row r="1443">
          <cell r="A1443" t="str">
            <v>70/1/8</v>
          </cell>
          <cell r="B1443" t="str">
            <v>Электрический триммер GET-1700B Huter, шт</v>
          </cell>
          <cell r="E1443">
            <v>31704</v>
          </cell>
          <cell r="F1443">
            <v>32969</v>
          </cell>
          <cell r="G1443">
            <v>33936</v>
          </cell>
          <cell r="H1443">
            <v>35507</v>
          </cell>
          <cell r="I1443">
            <v>45377</v>
          </cell>
        </row>
        <row r="1444">
          <cell r="A1444" t="str">
            <v>70/1/4</v>
          </cell>
          <cell r="B1444" t="str">
            <v>Электрический триммер GET-400 Huter, шт</v>
          </cell>
          <cell r="E1444">
            <v>7370</v>
          </cell>
          <cell r="F1444">
            <v>7663</v>
          </cell>
          <cell r="G1444">
            <v>7891</v>
          </cell>
          <cell r="H1444">
            <v>8254</v>
          </cell>
          <cell r="I1444">
            <v>10550</v>
          </cell>
        </row>
        <row r="1445">
          <cell r="A1445" t="str">
            <v>70/1/27</v>
          </cell>
          <cell r="B1445" t="str">
            <v>Электрический триммер GET-500 Huter, шт</v>
          </cell>
          <cell r="E1445">
            <v>10486</v>
          </cell>
          <cell r="F1445">
            <v>10904</v>
          </cell>
          <cell r="G1445">
            <v>11225</v>
          </cell>
          <cell r="H1445">
            <v>11746</v>
          </cell>
          <cell r="I1445">
            <v>15011</v>
          </cell>
        </row>
        <row r="1446">
          <cell r="A1446" t="str">
            <v>70/1/5</v>
          </cell>
          <cell r="B1446" t="str">
            <v>Электрический триммер GET-600 Huter, шт</v>
          </cell>
          <cell r="E1446">
            <v>15006</v>
          </cell>
          <cell r="F1446">
            <v>15605</v>
          </cell>
          <cell r="G1446">
            <v>16061</v>
          </cell>
          <cell r="H1446">
            <v>16810</v>
          </cell>
          <cell r="I1446">
            <v>21480</v>
          </cell>
        </row>
        <row r="1447">
          <cell r="A1447" t="str">
            <v>70/1/20</v>
          </cell>
          <cell r="B1447" t="str">
            <v>Электрический триммер ЭТ-1000 Ресанта, шт</v>
          </cell>
          <cell r="E1447">
            <v>22162</v>
          </cell>
          <cell r="F1447">
            <v>23050</v>
          </cell>
          <cell r="G1447">
            <v>23724</v>
          </cell>
          <cell r="H1447">
            <v>24822</v>
          </cell>
          <cell r="I1447">
            <v>31725</v>
          </cell>
        </row>
        <row r="1448">
          <cell r="A1448" t="str">
            <v>70/1/21</v>
          </cell>
          <cell r="B1448" t="str">
            <v>Электрический триммер ЭТ-1200Н Ресанта, шт</v>
          </cell>
          <cell r="E1448">
            <v>25980</v>
          </cell>
          <cell r="F1448">
            <v>27017</v>
          </cell>
          <cell r="G1448">
            <v>27807</v>
          </cell>
          <cell r="H1448">
            <v>29095</v>
          </cell>
          <cell r="I1448">
            <v>37183</v>
          </cell>
        </row>
        <row r="1449">
          <cell r="A1449" t="str">
            <v>70/1/23</v>
          </cell>
          <cell r="B1449" t="str">
            <v>Электрический триммер ЭТ-1500Н Ресанта, шт</v>
          </cell>
          <cell r="E1449">
            <v>29583</v>
          </cell>
          <cell r="F1449">
            <v>30764</v>
          </cell>
          <cell r="G1449">
            <v>31667</v>
          </cell>
          <cell r="H1449">
            <v>33131</v>
          </cell>
          <cell r="I1449">
            <v>42343</v>
          </cell>
        </row>
        <row r="1450">
          <cell r="A1450" t="str">
            <v>70/1/22</v>
          </cell>
          <cell r="B1450" t="str">
            <v>Электрический триммер ЭТ-1500НВ Ресанта, шт</v>
          </cell>
          <cell r="E1450">
            <v>30871</v>
          </cell>
          <cell r="F1450">
            <v>32108</v>
          </cell>
          <cell r="G1450">
            <v>33048</v>
          </cell>
          <cell r="H1450">
            <v>34577</v>
          </cell>
          <cell r="I1450">
            <v>44189</v>
          </cell>
        </row>
        <row r="1451">
          <cell r="A1451" t="str">
            <v>70/1/24</v>
          </cell>
          <cell r="B1451" t="str">
            <v>Электрический триммер ЭТ-1700НВ Ресанта, шт</v>
          </cell>
          <cell r="E1451">
            <v>33075</v>
          </cell>
          <cell r="F1451">
            <v>34401</v>
          </cell>
          <cell r="G1451">
            <v>35405</v>
          </cell>
          <cell r="H1451">
            <v>37047</v>
          </cell>
          <cell r="I1451">
            <v>47346</v>
          </cell>
        </row>
        <row r="1452">
          <cell r="A1452" t="str">
            <v>70/1/16</v>
          </cell>
          <cell r="B1452" t="str">
            <v>Электрический триммер ЭТ-450 Ресанта, шт</v>
          </cell>
          <cell r="E1452">
            <v>7533</v>
          </cell>
          <cell r="F1452">
            <v>7835</v>
          </cell>
          <cell r="G1452">
            <v>8063</v>
          </cell>
          <cell r="H1452">
            <v>8435</v>
          </cell>
          <cell r="I1452">
            <v>10781</v>
          </cell>
        </row>
        <row r="1453">
          <cell r="A1453" t="str">
            <v>70/1/17</v>
          </cell>
          <cell r="B1453" t="str">
            <v>Электрический триммер ЭТ-600 Ресанта, шт</v>
          </cell>
          <cell r="E1453">
            <v>15331</v>
          </cell>
          <cell r="F1453">
            <v>15945</v>
          </cell>
          <cell r="G1453">
            <v>16410</v>
          </cell>
          <cell r="H1453">
            <v>17168</v>
          </cell>
          <cell r="I1453">
            <v>21942</v>
          </cell>
        </row>
        <row r="1455">
          <cell r="A1455" t="str">
            <v>70/10/16</v>
          </cell>
          <cell r="B1455" t="str">
            <v>АКЦИЯ! Электропила ELS-2,7 Huter, шт</v>
          </cell>
          <cell r="E1455">
            <v>27969</v>
          </cell>
          <cell r="F1455">
            <v>29088</v>
          </cell>
          <cell r="G1455">
            <v>29938</v>
          </cell>
          <cell r="H1455">
            <v>31326</v>
          </cell>
          <cell r="I1455">
            <v>40035</v>
          </cell>
        </row>
        <row r="1456">
          <cell r="A1456" t="str">
            <v>70/10/9</v>
          </cell>
          <cell r="B1456" t="str">
            <v>АКЦИЯ! Электропила ELS-2,7P Huter, шт</v>
          </cell>
          <cell r="E1456">
            <v>24203</v>
          </cell>
          <cell r="F1456">
            <v>25170</v>
          </cell>
          <cell r="G1456">
            <v>25905</v>
          </cell>
          <cell r="H1456">
            <v>27110</v>
          </cell>
          <cell r="I1456">
            <v>34644</v>
          </cell>
        </row>
        <row r="1457">
          <cell r="A1457" t="str">
            <v>70/10/8</v>
          </cell>
          <cell r="B1457" t="str">
            <v>Электропила ELS-1500P Eurolux, шт</v>
          </cell>
          <cell r="E1457">
            <v>16940</v>
          </cell>
          <cell r="F1457">
            <v>17619</v>
          </cell>
          <cell r="G1457">
            <v>18135</v>
          </cell>
          <cell r="H1457">
            <v>18977</v>
          </cell>
          <cell r="I1457">
            <v>24250</v>
          </cell>
        </row>
        <row r="1458">
          <cell r="A1458" t="str">
            <v>70/10/4</v>
          </cell>
          <cell r="B1458" t="str">
            <v>Электропила ELS-1500P Huter, шт</v>
          </cell>
          <cell r="E1458">
            <v>20651</v>
          </cell>
          <cell r="F1458">
            <v>21478</v>
          </cell>
          <cell r="G1458">
            <v>22106</v>
          </cell>
          <cell r="H1458">
            <v>23129</v>
          </cell>
          <cell r="I1458">
            <v>29559</v>
          </cell>
        </row>
        <row r="1459">
          <cell r="A1459" t="str">
            <v>70/10/5</v>
          </cell>
          <cell r="B1459" t="str">
            <v>Электропила ELS-1800P Huter, шт</v>
          </cell>
          <cell r="E1459">
            <v>22320</v>
          </cell>
          <cell r="F1459">
            <v>23213</v>
          </cell>
          <cell r="G1459">
            <v>23892</v>
          </cell>
          <cell r="H1459">
            <v>24998</v>
          </cell>
          <cell r="I1459">
            <v>31949</v>
          </cell>
        </row>
        <row r="1460">
          <cell r="A1460" t="str">
            <v>70/10/1</v>
          </cell>
          <cell r="B1460" t="str">
            <v>Электропила ELS-2000 Huter, шт</v>
          </cell>
          <cell r="E1460">
            <v>27970</v>
          </cell>
          <cell r="F1460">
            <v>29090</v>
          </cell>
          <cell r="G1460">
            <v>29937</v>
          </cell>
          <cell r="H1460">
            <v>31327</v>
          </cell>
          <cell r="I1460">
            <v>40035</v>
          </cell>
        </row>
        <row r="1461">
          <cell r="A1461" t="str">
            <v>70/10/3</v>
          </cell>
          <cell r="B1461" t="str">
            <v>Электропила ELS-2000P Huter, шт</v>
          </cell>
          <cell r="E1461">
            <v>24203</v>
          </cell>
          <cell r="F1461">
            <v>25170</v>
          </cell>
          <cell r="G1461">
            <v>25905</v>
          </cell>
          <cell r="H1461">
            <v>27110</v>
          </cell>
          <cell r="I1461">
            <v>34644</v>
          </cell>
        </row>
        <row r="1462">
          <cell r="A1462" t="str">
            <v>70/10/6</v>
          </cell>
          <cell r="B1462" t="str">
            <v>Электропила ELS-2200P Huter, шт</v>
          </cell>
          <cell r="E1462">
            <v>27970</v>
          </cell>
          <cell r="F1462">
            <v>29090</v>
          </cell>
          <cell r="G1462">
            <v>29937</v>
          </cell>
          <cell r="H1462">
            <v>31327</v>
          </cell>
          <cell r="I1462">
            <v>40035</v>
          </cell>
        </row>
        <row r="1463">
          <cell r="A1463" t="str">
            <v>70/10/2</v>
          </cell>
          <cell r="B1463" t="str">
            <v>Электропила ELS-2400 Huter, шт</v>
          </cell>
          <cell r="E1463">
            <v>31736</v>
          </cell>
          <cell r="F1463">
            <v>33006</v>
          </cell>
          <cell r="G1463">
            <v>33968</v>
          </cell>
          <cell r="H1463">
            <v>35545</v>
          </cell>
          <cell r="I1463">
            <v>45425</v>
          </cell>
        </row>
        <row r="1464">
          <cell r="A1464" t="str">
            <v>70/10/7</v>
          </cell>
          <cell r="B1464" t="str">
            <v>Электропила ELS-2800 Huter, шт</v>
          </cell>
          <cell r="E1464">
            <v>34959</v>
          </cell>
          <cell r="F1464">
            <v>36358</v>
          </cell>
          <cell r="G1464">
            <v>37423</v>
          </cell>
          <cell r="H1464">
            <v>39158</v>
          </cell>
          <cell r="I1464">
            <v>50042</v>
          </cell>
        </row>
        <row r="1465">
          <cell r="A1465" t="str">
            <v>70/10/10</v>
          </cell>
          <cell r="B1465" t="str">
            <v>Электропила ЭП-1512П Ресанта, шт</v>
          </cell>
          <cell r="E1465">
            <v>21088</v>
          </cell>
          <cell r="F1465">
            <v>21929</v>
          </cell>
          <cell r="G1465">
            <v>22571</v>
          </cell>
          <cell r="H1465">
            <v>23617</v>
          </cell>
          <cell r="I1465">
            <v>30184</v>
          </cell>
        </row>
        <row r="1466">
          <cell r="A1466" t="str">
            <v>70/10/11</v>
          </cell>
          <cell r="B1466" t="str">
            <v>Электропила ЭП-1814П Ресанта, шт</v>
          </cell>
          <cell r="E1466">
            <v>22804</v>
          </cell>
          <cell r="F1466">
            <v>23715</v>
          </cell>
          <cell r="G1466">
            <v>24408</v>
          </cell>
          <cell r="H1466">
            <v>25542</v>
          </cell>
          <cell r="I1466">
            <v>32642</v>
          </cell>
        </row>
        <row r="1467">
          <cell r="A1467" t="str">
            <v>70/10/12</v>
          </cell>
          <cell r="B1467" t="str">
            <v>Электропила ЭП-2216 Ресанта, шт</v>
          </cell>
          <cell r="E1467">
            <v>28505</v>
          </cell>
          <cell r="F1467">
            <v>29644</v>
          </cell>
          <cell r="G1467">
            <v>30513</v>
          </cell>
          <cell r="H1467">
            <v>31927</v>
          </cell>
          <cell r="I1467">
            <v>40802</v>
          </cell>
        </row>
        <row r="1468">
          <cell r="A1468" t="str">
            <v>70/10/13</v>
          </cell>
          <cell r="B1468" t="str">
            <v>Электропила ЭП-2216П Ресанта, шт</v>
          </cell>
          <cell r="E1468">
            <v>24738</v>
          </cell>
          <cell r="F1468">
            <v>25728</v>
          </cell>
          <cell r="G1468">
            <v>26482</v>
          </cell>
          <cell r="H1468">
            <v>27709</v>
          </cell>
          <cell r="I1468">
            <v>35412</v>
          </cell>
        </row>
        <row r="1469">
          <cell r="A1469" t="str">
            <v>70/10/14</v>
          </cell>
          <cell r="B1469" t="str">
            <v>Электропила ЭП-2418 Ресанта, шт</v>
          </cell>
          <cell r="E1469">
            <v>32383</v>
          </cell>
          <cell r="F1469">
            <v>33675</v>
          </cell>
          <cell r="G1469">
            <v>34661</v>
          </cell>
          <cell r="H1469">
            <v>36265</v>
          </cell>
          <cell r="I1469">
            <v>46348</v>
          </cell>
        </row>
        <row r="1471">
          <cell r="A1471" t="str">
            <v>65/60</v>
          </cell>
          <cell r="B1471" t="str">
            <v>АКЦИЯ! Сварочная маска МС-6 Ресанта, шт</v>
          </cell>
          <cell r="E1471">
            <v>4279</v>
          </cell>
          <cell r="F1471">
            <v>4451</v>
          </cell>
          <cell r="G1471">
            <v>4581</v>
          </cell>
          <cell r="H1471">
            <v>4793</v>
          </cell>
          <cell r="I1471">
            <v>6126</v>
          </cell>
        </row>
        <row r="1472">
          <cell r="A1472" t="str">
            <v>65/35</v>
          </cell>
          <cell r="B1472" t="str">
            <v>АКЦИЯ! Сварочный аппарат инверторный САИ160К (компакт) Ресанта, шт</v>
          </cell>
          <cell r="E1472">
            <v>24738</v>
          </cell>
          <cell r="F1472">
            <v>25728</v>
          </cell>
          <cell r="G1472">
            <v>26482</v>
          </cell>
          <cell r="H1472">
            <v>27709</v>
          </cell>
          <cell r="I1472">
            <v>35412</v>
          </cell>
        </row>
        <row r="1473">
          <cell r="A1473" t="str">
            <v>65/36</v>
          </cell>
          <cell r="B1473" t="str">
            <v>АКЦИЯ! Сварочный аппарат инверторный САИ190К (компакт) Ресанта, шт</v>
          </cell>
          <cell r="E1473">
            <v>28890</v>
          </cell>
          <cell r="F1473">
            <v>30044</v>
          </cell>
          <cell r="G1473">
            <v>30923</v>
          </cell>
          <cell r="H1473">
            <v>32355</v>
          </cell>
          <cell r="I1473">
            <v>41352</v>
          </cell>
        </row>
        <row r="1474">
          <cell r="A1474" t="str">
            <v>65/37</v>
          </cell>
          <cell r="B1474" t="str">
            <v>АКЦИЯ! Сварочный аппарат инверторный САИ220К (компакт) Ресанта, шт</v>
          </cell>
          <cell r="E1474">
            <v>38469</v>
          </cell>
          <cell r="F1474">
            <v>40009</v>
          </cell>
          <cell r="G1474">
            <v>41180</v>
          </cell>
          <cell r="H1474">
            <v>43087</v>
          </cell>
          <cell r="I1474">
            <v>55066</v>
          </cell>
        </row>
        <row r="1475">
          <cell r="A1475" t="str">
            <v>65/38</v>
          </cell>
          <cell r="B1475" t="str">
            <v>АКЦИЯ! Сварочный аппарат инверторный САИ250К (компакт) Ресанта, шт</v>
          </cell>
          <cell r="E1475">
            <v>47760</v>
          </cell>
          <cell r="F1475">
            <v>49671</v>
          </cell>
          <cell r="G1475">
            <v>51122</v>
          </cell>
          <cell r="H1475">
            <v>53494</v>
          </cell>
          <cell r="I1475">
            <v>68365</v>
          </cell>
        </row>
        <row r="1476">
          <cell r="A1476" t="str">
            <v>65/54</v>
          </cell>
          <cell r="B1476" t="str">
            <v>Аппарат для сварки ПВХ труб АСПТ-1000 Ресанта, шт</v>
          </cell>
          <cell r="E1476">
            <v>9351</v>
          </cell>
          <cell r="F1476">
            <v>9728</v>
          </cell>
          <cell r="G1476">
            <v>10011</v>
          </cell>
          <cell r="H1476">
            <v>10476</v>
          </cell>
          <cell r="I1476">
            <v>13388</v>
          </cell>
        </row>
        <row r="1477">
          <cell r="A1477" t="str">
            <v>65/96</v>
          </cell>
          <cell r="B1477" t="str">
            <v>Аппарат для сварки ПВХ труб АСПТ-1000А Ресанта</v>
          </cell>
          <cell r="E1477">
            <v>6593</v>
          </cell>
          <cell r="F1477">
            <v>6856</v>
          </cell>
          <cell r="G1477">
            <v>7057</v>
          </cell>
          <cell r="H1477">
            <v>7384</v>
          </cell>
          <cell r="I1477">
            <v>9437</v>
          </cell>
        </row>
        <row r="1478">
          <cell r="A1478" t="str">
            <v>65/55</v>
          </cell>
          <cell r="B1478" t="str">
            <v>Аппарат для сварки ПВХ труб АСПТ-2000 Ресанта, шт</v>
          </cell>
          <cell r="E1478">
            <v>15536</v>
          </cell>
          <cell r="F1478">
            <v>16154</v>
          </cell>
          <cell r="G1478">
            <v>16628</v>
          </cell>
          <cell r="H1478">
            <v>17396</v>
          </cell>
          <cell r="I1478">
            <v>22234</v>
          </cell>
        </row>
        <row r="1479">
          <cell r="A1479" t="str">
            <v>65/68</v>
          </cell>
          <cell r="B1479" t="str">
            <v>Инверторный плазменный резак ИПР-100 Ресанта, шт</v>
          </cell>
          <cell r="E1479">
            <v>461020</v>
          </cell>
          <cell r="F1479">
            <v>479462</v>
          </cell>
          <cell r="G1479">
            <v>493472</v>
          </cell>
          <cell r="H1479">
            <v>516341</v>
          </cell>
          <cell r="I1479">
            <v>659891</v>
          </cell>
        </row>
        <row r="1480">
          <cell r="A1480" t="str">
            <v>65/32</v>
          </cell>
          <cell r="B1480" t="str">
            <v>Инверторный плазменный резак ИПР-40 Ресанта, шт</v>
          </cell>
          <cell r="E1480">
            <v>170925</v>
          </cell>
          <cell r="F1480">
            <v>177760</v>
          </cell>
          <cell r="G1480">
            <v>182954</v>
          </cell>
          <cell r="H1480">
            <v>191436</v>
          </cell>
          <cell r="I1480">
            <v>244655</v>
          </cell>
        </row>
        <row r="1481">
          <cell r="A1481" t="str">
            <v>65/33</v>
          </cell>
          <cell r="B1481" t="str">
            <v>Инверторный плазменный резак ИПР-40К Ресанта, шт</v>
          </cell>
          <cell r="E1481">
            <v>125680</v>
          </cell>
          <cell r="F1481">
            <v>130707</v>
          </cell>
          <cell r="G1481">
            <v>134529</v>
          </cell>
          <cell r="H1481">
            <v>140760</v>
          </cell>
          <cell r="I1481">
            <v>179895</v>
          </cell>
        </row>
        <row r="1482">
          <cell r="A1482" t="str">
            <v>65/87</v>
          </cell>
          <cell r="B1482" t="str">
            <v>Сварочная маска МС-1 Eurolux, шт</v>
          </cell>
          <cell r="E1482">
            <v>4411</v>
          </cell>
          <cell r="F1482">
            <v>4587</v>
          </cell>
          <cell r="G1482">
            <v>4722</v>
          </cell>
          <cell r="H1482">
            <v>4940</v>
          </cell>
          <cell r="I1482">
            <v>6314</v>
          </cell>
        </row>
        <row r="1483">
          <cell r="A1483" t="str">
            <v>65/13</v>
          </cell>
          <cell r="B1483" t="str">
            <v>Сварочная маска МС-1 Ресанта, шт</v>
          </cell>
          <cell r="E1483">
            <v>7328</v>
          </cell>
          <cell r="F1483">
            <v>7621</v>
          </cell>
          <cell r="G1483">
            <v>7844</v>
          </cell>
          <cell r="H1483">
            <v>8207</v>
          </cell>
          <cell r="I1483">
            <v>10489</v>
          </cell>
        </row>
        <row r="1484">
          <cell r="A1484" t="str">
            <v>65/14</v>
          </cell>
          <cell r="B1484" t="str">
            <v>Сварочная маска МС-2 Ресанта, шт</v>
          </cell>
          <cell r="E1484">
            <v>9038</v>
          </cell>
          <cell r="F1484">
            <v>9400</v>
          </cell>
          <cell r="G1484">
            <v>9674</v>
          </cell>
          <cell r="H1484">
            <v>10122</v>
          </cell>
          <cell r="I1484">
            <v>12936</v>
          </cell>
        </row>
        <row r="1485">
          <cell r="A1485" t="str">
            <v>65/15</v>
          </cell>
          <cell r="B1485" t="str">
            <v>Сварочная маска МС-3 Ресанта, шт</v>
          </cell>
          <cell r="E1485">
            <v>12423</v>
          </cell>
          <cell r="F1485">
            <v>12920</v>
          </cell>
          <cell r="G1485">
            <v>13298</v>
          </cell>
          <cell r="H1485">
            <v>13914</v>
          </cell>
          <cell r="I1485">
            <v>17783</v>
          </cell>
        </row>
        <row r="1486">
          <cell r="A1486" t="str">
            <v>65/34</v>
          </cell>
          <cell r="B1486" t="str">
            <v>Сварочная маска МС-4 Ресанта, шт</v>
          </cell>
          <cell r="E1486">
            <v>5657</v>
          </cell>
          <cell r="F1486">
            <v>5883</v>
          </cell>
          <cell r="G1486">
            <v>6055</v>
          </cell>
          <cell r="H1486">
            <v>6336</v>
          </cell>
          <cell r="I1486">
            <v>8097</v>
          </cell>
        </row>
        <row r="1487">
          <cell r="A1487" t="str">
            <v>65/57</v>
          </cell>
          <cell r="B1487" t="str">
            <v>Сварочная маска МС-5 Ресанта, шт</v>
          </cell>
          <cell r="E1487">
            <v>15197</v>
          </cell>
          <cell r="F1487">
            <v>15804</v>
          </cell>
          <cell r="G1487">
            <v>16266</v>
          </cell>
          <cell r="H1487">
            <v>17020</v>
          </cell>
          <cell r="I1487">
            <v>21752</v>
          </cell>
        </row>
        <row r="1488">
          <cell r="A1488" t="str">
            <v>65/76</v>
          </cell>
          <cell r="B1488" t="str">
            <v>Сварочная маска МС-5М Ресанта, шт</v>
          </cell>
          <cell r="E1488">
            <v>20869</v>
          </cell>
          <cell r="F1488">
            <v>21704</v>
          </cell>
          <cell r="G1488">
            <v>22338</v>
          </cell>
          <cell r="H1488">
            <v>23374</v>
          </cell>
          <cell r="I1488">
            <v>29872</v>
          </cell>
        </row>
        <row r="1489">
          <cell r="A1489" t="str">
            <v>65/88</v>
          </cell>
          <cell r="B1489" t="str">
            <v>Сварочная маска МС-6 Eurolux, шт</v>
          </cell>
          <cell r="E1489">
            <v>2846</v>
          </cell>
          <cell r="F1489">
            <v>2960</v>
          </cell>
          <cell r="G1489">
            <v>3046</v>
          </cell>
          <cell r="H1489">
            <v>3187</v>
          </cell>
          <cell r="I1489">
            <v>4073</v>
          </cell>
        </row>
        <row r="1490">
          <cell r="A1490" t="str">
            <v>65/26</v>
          </cell>
          <cell r="B1490" t="str">
            <v>Сварочный аппарат инверторный IWM160 Eurolux, шт</v>
          </cell>
          <cell r="E1490">
            <v>20744</v>
          </cell>
          <cell r="F1490">
            <v>21576</v>
          </cell>
          <cell r="G1490">
            <v>22208</v>
          </cell>
          <cell r="H1490">
            <v>23236</v>
          </cell>
          <cell r="I1490">
            <v>29695</v>
          </cell>
        </row>
        <row r="1491">
          <cell r="A1491" t="str">
            <v>65/27</v>
          </cell>
          <cell r="B1491" t="str">
            <v>Сварочный аппарат инверторный IWM190 Eurolux, шт</v>
          </cell>
          <cell r="E1491">
            <v>21516</v>
          </cell>
          <cell r="F1491">
            <v>22376</v>
          </cell>
          <cell r="G1491">
            <v>23027</v>
          </cell>
          <cell r="H1491">
            <v>24096</v>
          </cell>
          <cell r="I1491">
            <v>30795</v>
          </cell>
        </row>
        <row r="1492">
          <cell r="A1492" t="str">
            <v>65/66</v>
          </cell>
          <cell r="B1492" t="str">
            <v>Сварочный аппарат инверторный IWM205 Eurolux, шт</v>
          </cell>
          <cell r="E1492">
            <v>22692</v>
          </cell>
          <cell r="F1492">
            <v>23599</v>
          </cell>
          <cell r="G1492">
            <v>24287</v>
          </cell>
          <cell r="H1492">
            <v>25412</v>
          </cell>
          <cell r="I1492">
            <v>32478</v>
          </cell>
        </row>
        <row r="1493">
          <cell r="A1493" t="str">
            <v>65/28</v>
          </cell>
          <cell r="B1493" t="str">
            <v>Сварочный аппарат инверторный IWM220 Eurolux, шт</v>
          </cell>
          <cell r="E1493">
            <v>25612</v>
          </cell>
          <cell r="F1493">
            <v>26635</v>
          </cell>
          <cell r="G1493">
            <v>27416</v>
          </cell>
          <cell r="H1493">
            <v>28686</v>
          </cell>
          <cell r="I1493">
            <v>36661</v>
          </cell>
        </row>
        <row r="1494">
          <cell r="A1494" t="str">
            <v>65/29</v>
          </cell>
          <cell r="B1494" t="str">
            <v>Сварочный аппарат инверторный IWM250 Eurolux, шт</v>
          </cell>
          <cell r="E1494">
            <v>29965</v>
          </cell>
          <cell r="F1494">
            <v>31164</v>
          </cell>
          <cell r="G1494">
            <v>32076</v>
          </cell>
          <cell r="H1494">
            <v>33564</v>
          </cell>
          <cell r="I1494">
            <v>42893</v>
          </cell>
        </row>
        <row r="1495">
          <cell r="A1495" t="str">
            <v>65/48</v>
          </cell>
          <cell r="B1495" t="str">
            <v>Сварочный аппарат инверторный R-220 Huter</v>
          </cell>
          <cell r="E1495">
            <v>28742</v>
          </cell>
          <cell r="F1495">
            <v>29890</v>
          </cell>
          <cell r="G1495">
            <v>30764</v>
          </cell>
          <cell r="H1495">
            <v>32192</v>
          </cell>
          <cell r="I1495">
            <v>41141</v>
          </cell>
        </row>
        <row r="1496">
          <cell r="A1496" t="str">
            <v>65/18</v>
          </cell>
          <cell r="B1496" t="str">
            <v>Сварочный аппарат инверторный САИ  160ПН Ресанта, шт</v>
          </cell>
          <cell r="E1496">
            <v>41185</v>
          </cell>
          <cell r="F1496">
            <v>42831</v>
          </cell>
          <cell r="G1496">
            <v>44082</v>
          </cell>
          <cell r="H1496">
            <v>46123</v>
          </cell>
          <cell r="I1496">
            <v>58949</v>
          </cell>
        </row>
        <row r="1497">
          <cell r="A1497" t="str">
            <v>65/19</v>
          </cell>
          <cell r="B1497" t="str">
            <v>Сварочный аппарат инверторный САИ  190ПН Ресанта, шт</v>
          </cell>
          <cell r="E1497">
            <v>48918</v>
          </cell>
          <cell r="F1497">
            <v>50876</v>
          </cell>
          <cell r="G1497">
            <v>52364</v>
          </cell>
          <cell r="H1497">
            <v>54791</v>
          </cell>
          <cell r="I1497">
            <v>70022</v>
          </cell>
        </row>
        <row r="1498">
          <cell r="A1498" t="str">
            <v>65/20</v>
          </cell>
          <cell r="B1498" t="str">
            <v>Сварочный аппарат инверторный САИ  220ПН Ресанта, шт</v>
          </cell>
          <cell r="E1498">
            <v>59269</v>
          </cell>
          <cell r="F1498">
            <v>61640</v>
          </cell>
          <cell r="G1498">
            <v>63440</v>
          </cell>
          <cell r="H1498">
            <v>66379</v>
          </cell>
          <cell r="I1498">
            <v>84836</v>
          </cell>
        </row>
        <row r="1499">
          <cell r="A1499" t="str">
            <v>65/21</v>
          </cell>
          <cell r="B1499" t="str">
            <v>Сварочный аппарат инверторный САИ  250ПН Ресанта, шт</v>
          </cell>
          <cell r="E1499">
            <v>70536</v>
          </cell>
          <cell r="F1499">
            <v>73358</v>
          </cell>
          <cell r="G1499">
            <v>75502</v>
          </cell>
          <cell r="H1499">
            <v>79004</v>
          </cell>
          <cell r="I1499">
            <v>100966</v>
          </cell>
        </row>
        <row r="1500">
          <cell r="A1500" t="str">
            <v>65/5</v>
          </cell>
          <cell r="B1500" t="str">
            <v>Сварочный аппарат инверторный САИ 140 Ресанта, шт</v>
          </cell>
          <cell r="E1500">
            <v>25459</v>
          </cell>
          <cell r="F1500">
            <v>26477</v>
          </cell>
          <cell r="G1500">
            <v>27254</v>
          </cell>
          <cell r="H1500">
            <v>28514</v>
          </cell>
          <cell r="I1500">
            <v>36443</v>
          </cell>
        </row>
        <row r="1501">
          <cell r="A1501" t="str">
            <v>65/1</v>
          </cell>
          <cell r="B1501" t="str">
            <v>Сварочный аппарат инверторный САИ 160 Ресанта, шт</v>
          </cell>
          <cell r="E1501">
            <v>26891</v>
          </cell>
          <cell r="F1501">
            <v>27970</v>
          </cell>
          <cell r="G1501">
            <v>28788</v>
          </cell>
          <cell r="H1501">
            <v>30118</v>
          </cell>
          <cell r="I1501">
            <v>38494</v>
          </cell>
        </row>
        <row r="1502">
          <cell r="A1502" t="str">
            <v>65/2</v>
          </cell>
          <cell r="B1502" t="str">
            <v>Сварочный аппарат инверторный САИ 190 Ресанта, шт</v>
          </cell>
          <cell r="E1502">
            <v>32424</v>
          </cell>
          <cell r="F1502">
            <v>33722</v>
          </cell>
          <cell r="G1502">
            <v>34708</v>
          </cell>
          <cell r="H1502">
            <v>36312</v>
          </cell>
          <cell r="I1502">
            <v>46410</v>
          </cell>
        </row>
        <row r="1503">
          <cell r="A1503" t="str">
            <v>65/30</v>
          </cell>
          <cell r="B1503" t="str">
            <v>Сварочный аппарат инверторный САИ 190ПРОФ Ресанта, шт</v>
          </cell>
          <cell r="E1503">
            <v>88280</v>
          </cell>
          <cell r="F1503">
            <v>91814</v>
          </cell>
          <cell r="G1503">
            <v>94497</v>
          </cell>
          <cell r="H1503">
            <v>98873</v>
          </cell>
          <cell r="I1503">
            <v>126364</v>
          </cell>
        </row>
        <row r="1504">
          <cell r="A1504" t="str">
            <v>65/77</v>
          </cell>
          <cell r="B1504" t="str">
            <v>Сварочный аппарат инверторный САИ 205 Ресанта, шт</v>
          </cell>
          <cell r="E1504">
            <v>34833</v>
          </cell>
          <cell r="F1504">
            <v>36228</v>
          </cell>
          <cell r="G1504">
            <v>37284</v>
          </cell>
          <cell r="H1504">
            <v>39014</v>
          </cell>
          <cell r="I1504">
            <v>49858</v>
          </cell>
        </row>
        <row r="1505">
          <cell r="A1505" t="str">
            <v>65/22</v>
          </cell>
          <cell r="B1505" t="str">
            <v>Сварочный аппарат инверторный САИ 220 в кейсе Ресанта, шт</v>
          </cell>
          <cell r="E1505">
            <v>42003</v>
          </cell>
          <cell r="F1505">
            <v>43682</v>
          </cell>
          <cell r="G1505">
            <v>44961</v>
          </cell>
          <cell r="H1505">
            <v>47044</v>
          </cell>
          <cell r="I1505">
            <v>60124</v>
          </cell>
        </row>
        <row r="1506">
          <cell r="A1506" t="str">
            <v>65/3</v>
          </cell>
          <cell r="B1506" t="str">
            <v>Сварочный аппарат инверторный САИ 220 Ресанта, шт</v>
          </cell>
          <cell r="E1506">
            <v>37288</v>
          </cell>
          <cell r="F1506">
            <v>38781</v>
          </cell>
          <cell r="G1506">
            <v>39916</v>
          </cell>
          <cell r="H1506">
            <v>41766</v>
          </cell>
          <cell r="I1506">
            <v>53375</v>
          </cell>
        </row>
        <row r="1507">
          <cell r="A1507" t="str">
            <v>65/17</v>
          </cell>
          <cell r="B1507" t="str">
            <v>Сварочный аппарат инверторный САИ- 230АД (аргонодуговой) Ресанта, шт</v>
          </cell>
          <cell r="E1507">
            <v>135734</v>
          </cell>
          <cell r="F1507">
            <v>141165</v>
          </cell>
          <cell r="G1507">
            <v>145289</v>
          </cell>
          <cell r="H1507">
            <v>152022</v>
          </cell>
          <cell r="I1507">
            <v>194288</v>
          </cell>
        </row>
        <row r="1508">
          <cell r="A1508" t="str">
            <v>65/23</v>
          </cell>
          <cell r="B1508" t="str">
            <v>Сварочный аппарат инверторный САИ 250 в кейсе Ресанта, шт</v>
          </cell>
          <cell r="E1508">
            <v>55805</v>
          </cell>
          <cell r="F1508">
            <v>58037</v>
          </cell>
          <cell r="G1508">
            <v>59734</v>
          </cell>
          <cell r="H1508">
            <v>62501</v>
          </cell>
          <cell r="I1508">
            <v>79880</v>
          </cell>
        </row>
        <row r="1509">
          <cell r="A1509" t="str">
            <v>65/6</v>
          </cell>
          <cell r="B1509" t="str">
            <v>Сварочный аппарат инверторный САИ 250 Ресанта, шт</v>
          </cell>
          <cell r="E1509">
            <v>50271</v>
          </cell>
          <cell r="F1509">
            <v>52280</v>
          </cell>
          <cell r="G1509">
            <v>53810</v>
          </cell>
          <cell r="H1509">
            <v>56302</v>
          </cell>
          <cell r="I1509">
            <v>71956</v>
          </cell>
        </row>
        <row r="1510">
          <cell r="A1510" t="str">
            <v>65/59</v>
          </cell>
          <cell r="B1510" t="str">
            <v>Сварочный аппарат инверторный САИ- 250АД AC/DC Ресанта, шт</v>
          </cell>
          <cell r="E1510">
            <v>201085</v>
          </cell>
          <cell r="F1510">
            <v>209129</v>
          </cell>
          <cell r="G1510">
            <v>215239</v>
          </cell>
          <cell r="H1510">
            <v>225213</v>
          </cell>
          <cell r="I1510">
            <v>287827</v>
          </cell>
        </row>
        <row r="1511">
          <cell r="A1511" t="str">
            <v>65/31</v>
          </cell>
          <cell r="B1511" t="str">
            <v>Сварочный аппарат инверторный САИ 250ПРОФ Ресанта, шт</v>
          </cell>
          <cell r="E1511">
            <v>104867</v>
          </cell>
          <cell r="F1511">
            <v>109061</v>
          </cell>
          <cell r="G1511">
            <v>112251</v>
          </cell>
          <cell r="H1511">
            <v>117450</v>
          </cell>
          <cell r="I1511">
            <v>150105</v>
          </cell>
        </row>
        <row r="1512">
          <cell r="A1512" t="str">
            <v>65/25</v>
          </cell>
          <cell r="B1512" t="str">
            <v>Сварочный аппарат инверторный САИ 315 3ф Ресанта, шт</v>
          </cell>
          <cell r="E1512">
            <v>138305</v>
          </cell>
          <cell r="F1512">
            <v>143838</v>
          </cell>
          <cell r="G1512">
            <v>148042</v>
          </cell>
          <cell r="H1512">
            <v>154901</v>
          </cell>
          <cell r="I1512">
            <v>197967</v>
          </cell>
        </row>
        <row r="1513">
          <cell r="A1513" t="str">
            <v>65/69</v>
          </cell>
          <cell r="B1513" t="str">
            <v>Сварочный аппарат инверторный САИ-160Т LUX Ресанта, шт</v>
          </cell>
          <cell r="E1513">
            <v>30374</v>
          </cell>
          <cell r="F1513">
            <v>31587</v>
          </cell>
          <cell r="G1513">
            <v>32513</v>
          </cell>
          <cell r="H1513">
            <v>34019</v>
          </cell>
          <cell r="I1513">
            <v>43477</v>
          </cell>
        </row>
        <row r="1514">
          <cell r="A1514" t="str">
            <v>65/70</v>
          </cell>
          <cell r="B1514" t="str">
            <v>Сварочный аппарат инверторный САИ-190Т LUX Ресанта, шт</v>
          </cell>
          <cell r="E1514">
            <v>35345</v>
          </cell>
          <cell r="F1514">
            <v>36758</v>
          </cell>
          <cell r="G1514">
            <v>37832</v>
          </cell>
          <cell r="H1514">
            <v>39585</v>
          </cell>
          <cell r="I1514">
            <v>50592</v>
          </cell>
        </row>
        <row r="1515">
          <cell r="A1515" t="str">
            <v>65/78</v>
          </cell>
          <cell r="B1515" t="str">
            <v>Сварочный аппарат инверторный САИ-205Т LUX Ресанта, шт</v>
          </cell>
          <cell r="E1515">
            <v>38009</v>
          </cell>
          <cell r="F1515">
            <v>39530</v>
          </cell>
          <cell r="G1515">
            <v>40688</v>
          </cell>
          <cell r="H1515">
            <v>42571</v>
          </cell>
          <cell r="I1515">
            <v>54407</v>
          </cell>
        </row>
        <row r="1516">
          <cell r="A1516" t="str">
            <v>65/71</v>
          </cell>
          <cell r="B1516" t="str">
            <v>Сварочный аппарат инверторный САИ-220Т LUX Ресанта, шт</v>
          </cell>
          <cell r="E1516">
            <v>40674</v>
          </cell>
          <cell r="F1516">
            <v>42296</v>
          </cell>
          <cell r="G1516">
            <v>43533</v>
          </cell>
          <cell r="H1516">
            <v>45551</v>
          </cell>
          <cell r="I1516">
            <v>58216</v>
          </cell>
        </row>
        <row r="1517">
          <cell r="A1517" t="str">
            <v>65/72</v>
          </cell>
          <cell r="B1517" t="str">
            <v>Сварочный аппарат инверторный САИ-250Т LUX Ресанта, шт</v>
          </cell>
          <cell r="E1517">
            <v>54196</v>
          </cell>
          <cell r="F1517">
            <v>56363</v>
          </cell>
          <cell r="G1517">
            <v>58009</v>
          </cell>
          <cell r="H1517">
            <v>60696</v>
          </cell>
          <cell r="I1517">
            <v>77571</v>
          </cell>
        </row>
        <row r="1518">
          <cell r="A1518" t="str">
            <v>65/24</v>
          </cell>
          <cell r="B1518" t="str">
            <v>Сварочный полуавтомат многофункциональный САИПА-190МФ (MIG/MAG/TIG) Ресанта</v>
          </cell>
          <cell r="E1518">
            <v>128061</v>
          </cell>
          <cell r="F1518">
            <v>133185</v>
          </cell>
          <cell r="G1518">
            <v>137077</v>
          </cell>
          <cell r="H1518">
            <v>143429</v>
          </cell>
          <cell r="I1518">
            <v>183303</v>
          </cell>
        </row>
        <row r="1519">
          <cell r="A1519" t="str">
            <v>65/7</v>
          </cell>
          <cell r="B1519" t="str">
            <v>Сварочный полуавтомат САИПА-135 (MIG/MAG) Ресанта, шт</v>
          </cell>
          <cell r="E1519">
            <v>79194</v>
          </cell>
          <cell r="F1519">
            <v>82361</v>
          </cell>
          <cell r="G1519">
            <v>84770</v>
          </cell>
          <cell r="H1519">
            <v>88699</v>
          </cell>
          <cell r="I1519">
            <v>113356</v>
          </cell>
        </row>
        <row r="1520">
          <cell r="A1520" t="str">
            <v>65/8</v>
          </cell>
          <cell r="B1520" t="str">
            <v>Сварочный полуавтомат САИПА-165 (MIG/MAG) Ресанта, шт</v>
          </cell>
          <cell r="E1520">
            <v>85341</v>
          </cell>
          <cell r="F1520">
            <v>88755</v>
          </cell>
          <cell r="G1520">
            <v>91349</v>
          </cell>
          <cell r="H1520">
            <v>95581</v>
          </cell>
          <cell r="I1520">
            <v>122155</v>
          </cell>
        </row>
        <row r="1521">
          <cell r="A1521" t="str">
            <v>65/9</v>
          </cell>
          <cell r="B1521" t="str">
            <v>Сварочный полуавтомат САИПА-200 (MIG/MAG) Ресанта, шт</v>
          </cell>
          <cell r="E1521">
            <v>109470</v>
          </cell>
          <cell r="F1521">
            <v>113846</v>
          </cell>
          <cell r="G1521">
            <v>117175</v>
          </cell>
          <cell r="H1521">
            <v>122607</v>
          </cell>
          <cell r="I1521">
            <v>156690</v>
          </cell>
        </row>
        <row r="1522">
          <cell r="A1522" t="str">
            <v>65/56</v>
          </cell>
          <cell r="B1522" t="str">
            <v>Сварочный полуавтомат САИПА-200C (MIG/MAG) Ресанта, шт</v>
          </cell>
          <cell r="E1522">
            <v>103676</v>
          </cell>
          <cell r="F1522">
            <v>107824</v>
          </cell>
          <cell r="G1522">
            <v>110977</v>
          </cell>
          <cell r="H1522">
            <v>116120</v>
          </cell>
          <cell r="I1522">
            <v>148401</v>
          </cell>
        </row>
        <row r="1523">
          <cell r="A1523" t="str">
            <v>65/10</v>
          </cell>
          <cell r="B1523" t="str">
            <v>Сварочный полуавтомат САИПА-220 (MIG/MAG) Ресанта, шт</v>
          </cell>
          <cell r="E1523">
            <v>122937</v>
          </cell>
          <cell r="F1523">
            <v>127856</v>
          </cell>
          <cell r="G1523">
            <v>131590</v>
          </cell>
          <cell r="H1523">
            <v>137691</v>
          </cell>
          <cell r="I1523">
            <v>175971</v>
          </cell>
        </row>
        <row r="1524">
          <cell r="A1524" t="str">
            <v>65/75</v>
          </cell>
          <cell r="B1524" t="str">
            <v>Сварочный полуавтомат САИПА-220 СИНЕРГИЯ (MIG/MAG) Ресанта, шт</v>
          </cell>
          <cell r="E1524">
            <v>210022</v>
          </cell>
          <cell r="F1524">
            <v>218420</v>
          </cell>
          <cell r="G1524">
            <v>224804</v>
          </cell>
          <cell r="H1524">
            <v>235220</v>
          </cell>
          <cell r="I1524">
            <v>300617</v>
          </cell>
        </row>
        <row r="1525">
          <cell r="A1525" t="str">
            <v>65/65</v>
          </cell>
          <cell r="B1525" t="str">
            <v>Сварочный полуавтомат САИПА-250 (MIG/MAG) Ресанта, шт</v>
          </cell>
          <cell r="E1525">
            <v>279172</v>
          </cell>
          <cell r="F1525">
            <v>290341</v>
          </cell>
          <cell r="G1525">
            <v>298823</v>
          </cell>
          <cell r="H1525">
            <v>312675</v>
          </cell>
          <cell r="I1525">
            <v>399601</v>
          </cell>
        </row>
        <row r="1526">
          <cell r="A1526" t="str">
            <v>65/67</v>
          </cell>
          <cell r="B1526" t="str">
            <v>Сварочный полуавтомат САИПА-350 (MIG/MAG) Ресанта, шт</v>
          </cell>
          <cell r="E1526">
            <v>635181</v>
          </cell>
          <cell r="F1526">
            <v>660588</v>
          </cell>
          <cell r="G1526">
            <v>679895</v>
          </cell>
          <cell r="H1526">
            <v>711404</v>
          </cell>
          <cell r="I1526">
            <v>909183</v>
          </cell>
        </row>
        <row r="1527">
          <cell r="A1527" t="str">
            <v>65/73</v>
          </cell>
          <cell r="B1527" t="str">
            <v>Сварочный полуавтомат САИПА-500 (MIG/MAG) Ресанта, шт</v>
          </cell>
          <cell r="E1527">
            <v>819590</v>
          </cell>
          <cell r="F1527">
            <v>852373</v>
          </cell>
          <cell r="G1527">
            <v>877283</v>
          </cell>
          <cell r="H1527">
            <v>917943</v>
          </cell>
          <cell r="I1527">
            <v>1173139</v>
          </cell>
        </row>
        <row r="1530">
          <cell r="A1530" t="str">
            <v>63/5/9</v>
          </cell>
          <cell r="B1530" t="str">
            <v>Автотрансформатор (ЛАТР)   TDGC2-  0,5K 0,5kVA Ресанта, шт</v>
          </cell>
          <cell r="E1530">
            <v>17122</v>
          </cell>
          <cell r="F1530">
            <v>17807</v>
          </cell>
          <cell r="G1530">
            <v>18328</v>
          </cell>
          <cell r="H1530">
            <v>19177</v>
          </cell>
          <cell r="I1530">
            <v>24508</v>
          </cell>
        </row>
        <row r="1531">
          <cell r="A1531" t="str">
            <v>63/5/1</v>
          </cell>
          <cell r="B1531" t="str">
            <v>Автотрансформатор (ЛАТР)   TDGC2-  1K    1kVA Ресанта, шт</v>
          </cell>
          <cell r="E1531">
            <v>33154</v>
          </cell>
          <cell r="F1531">
            <v>34480</v>
          </cell>
          <cell r="G1531">
            <v>35487</v>
          </cell>
          <cell r="H1531">
            <v>37132</v>
          </cell>
          <cell r="I1531">
            <v>47455</v>
          </cell>
        </row>
        <row r="1532">
          <cell r="A1532" t="str">
            <v>63/5/2</v>
          </cell>
          <cell r="B1532" t="str">
            <v>Автотрансформатор (ЛАТР)   TDGC2-  2К    2kVA Ресанта, шт</v>
          </cell>
          <cell r="E1532">
            <v>42070</v>
          </cell>
          <cell r="F1532">
            <v>43753</v>
          </cell>
          <cell r="G1532">
            <v>45032</v>
          </cell>
          <cell r="H1532">
            <v>47119</v>
          </cell>
          <cell r="I1532">
            <v>60218</v>
          </cell>
        </row>
        <row r="1533">
          <cell r="A1533" t="str">
            <v>63/5/3</v>
          </cell>
          <cell r="B1533" t="str">
            <v>Автотрансформатор (ЛАТР)   TDGC2-  3К    3kVA Ресанта, шт</v>
          </cell>
          <cell r="E1533">
            <v>50655</v>
          </cell>
          <cell r="F1533">
            <v>52681</v>
          </cell>
          <cell r="G1533">
            <v>54221</v>
          </cell>
          <cell r="H1533">
            <v>56734</v>
          </cell>
          <cell r="I1533">
            <v>72507</v>
          </cell>
        </row>
        <row r="1534">
          <cell r="A1534" t="str">
            <v>63/5/4</v>
          </cell>
          <cell r="B1534" t="str">
            <v>Автотрансформатор (ЛАТР)   TDGC2-  5К    5kVA Ресанта, шт</v>
          </cell>
          <cell r="E1534">
            <v>88030</v>
          </cell>
          <cell r="F1534">
            <v>91551</v>
          </cell>
          <cell r="G1534">
            <v>94227</v>
          </cell>
          <cell r="H1534">
            <v>98593</v>
          </cell>
          <cell r="I1534">
            <v>126004</v>
          </cell>
        </row>
        <row r="1536">
          <cell r="A1536" t="str">
            <v>63/6/40</v>
          </cell>
          <cell r="B1536" t="str">
            <v>АКЦИЯ! Стабилизатор АСН-10000БА Ресанта</v>
          </cell>
          <cell r="E1536">
            <v>62181</v>
          </cell>
          <cell r="F1536">
            <v>64668</v>
          </cell>
          <cell r="G1536">
            <v>66558</v>
          </cell>
          <cell r="H1536">
            <v>69643</v>
          </cell>
          <cell r="I1536">
            <v>89004</v>
          </cell>
        </row>
        <row r="1537">
          <cell r="A1537" t="str">
            <v>63/6/38</v>
          </cell>
          <cell r="B1537" t="str">
            <v>АКЦИЯ! Стабилизатор АСН-1000Д/1-Ц Ресанта, шт</v>
          </cell>
          <cell r="E1537">
            <v>12332</v>
          </cell>
          <cell r="F1537">
            <v>12825</v>
          </cell>
          <cell r="G1537">
            <v>13200</v>
          </cell>
          <cell r="H1537">
            <v>13811</v>
          </cell>
          <cell r="I1537">
            <v>17651</v>
          </cell>
        </row>
        <row r="1538">
          <cell r="A1538" t="str">
            <v>63/6/37</v>
          </cell>
          <cell r="B1538" t="str">
            <v>АКЦИЯ! Стабилизатор АСН-500Д/1-Ц Ресанта, шт</v>
          </cell>
          <cell r="E1538">
            <v>10340</v>
          </cell>
          <cell r="F1538">
            <v>10753</v>
          </cell>
          <cell r="G1538">
            <v>11067</v>
          </cell>
          <cell r="H1538">
            <v>11580</v>
          </cell>
          <cell r="I1538">
            <v>14800</v>
          </cell>
        </row>
        <row r="1539">
          <cell r="A1539" t="str">
            <v>63/6/31</v>
          </cell>
          <cell r="B1539" t="str">
            <v xml:space="preserve">Стабилизатор 500С </v>
          </cell>
          <cell r="E1539">
            <v>12774</v>
          </cell>
          <cell r="F1539">
            <v>13285</v>
          </cell>
          <cell r="G1539">
            <v>13671</v>
          </cell>
          <cell r="H1539">
            <v>14303</v>
          </cell>
          <cell r="I1539">
            <v>18283</v>
          </cell>
        </row>
        <row r="1540">
          <cell r="A1540" t="str">
            <v>63/6/12</v>
          </cell>
          <cell r="B1540" t="str">
            <v>Стабилизатор HUTER 400GS, шт</v>
          </cell>
          <cell r="E1540">
            <v>18972</v>
          </cell>
          <cell r="F1540">
            <v>19731</v>
          </cell>
          <cell r="G1540">
            <v>20307</v>
          </cell>
          <cell r="H1540">
            <v>21249</v>
          </cell>
          <cell r="I1540">
            <v>27156</v>
          </cell>
        </row>
        <row r="1541">
          <cell r="A1541" t="str">
            <v>63/6/1</v>
          </cell>
          <cell r="B1541" t="str">
            <v>Стабилизатор АСН-  500/1-Ц Ресанта, шт</v>
          </cell>
          <cell r="E1541">
            <v>11051</v>
          </cell>
          <cell r="F1541">
            <v>11493</v>
          </cell>
          <cell r="G1541">
            <v>11829</v>
          </cell>
          <cell r="H1541">
            <v>12377</v>
          </cell>
          <cell r="I1541">
            <v>15818</v>
          </cell>
        </row>
        <row r="1542">
          <cell r="A1542" t="str">
            <v>63/6/9</v>
          </cell>
          <cell r="B1542" t="str">
            <v>Стабилизатор АСН-  500Н1/1-Ц (АСН-500 Н/1-Ц) Ресанта, шт</v>
          </cell>
          <cell r="E1542">
            <v>15936</v>
          </cell>
          <cell r="F1542">
            <v>16574</v>
          </cell>
          <cell r="G1542">
            <v>17058</v>
          </cell>
          <cell r="H1542">
            <v>17849</v>
          </cell>
          <cell r="I1542">
            <v>22811</v>
          </cell>
        </row>
        <row r="1543">
          <cell r="A1543" t="str">
            <v>63/6/14</v>
          </cell>
          <cell r="B1543" t="str">
            <v>Стабилизатор АСН- 1 000 Н/1-Ц Ресанта Lux, шт</v>
          </cell>
          <cell r="E1543">
            <v>17834</v>
          </cell>
          <cell r="F1543">
            <v>18547</v>
          </cell>
          <cell r="G1543">
            <v>19089</v>
          </cell>
          <cell r="H1543">
            <v>19974</v>
          </cell>
          <cell r="I1543">
            <v>25527</v>
          </cell>
        </row>
        <row r="1544">
          <cell r="A1544" t="str">
            <v>63/6/13</v>
          </cell>
          <cell r="B1544" t="str">
            <v>Стабилизатор АСН- 1 000 Н2/1-Ц Ресанта, шт</v>
          </cell>
          <cell r="E1544">
            <v>17502</v>
          </cell>
          <cell r="F1544">
            <v>18202</v>
          </cell>
          <cell r="G1544">
            <v>18733</v>
          </cell>
          <cell r="H1544">
            <v>19602</v>
          </cell>
          <cell r="I1544">
            <v>25051</v>
          </cell>
        </row>
        <row r="1545">
          <cell r="A1545" t="str">
            <v>63/6/2</v>
          </cell>
          <cell r="B1545" t="str">
            <v>Стабилизатор АСН- 1 000/1-Ц Ресанта, шт</v>
          </cell>
          <cell r="E1545">
            <v>13043</v>
          </cell>
          <cell r="F1545">
            <v>13565</v>
          </cell>
          <cell r="G1545">
            <v>13962</v>
          </cell>
          <cell r="H1545">
            <v>14608</v>
          </cell>
          <cell r="I1545">
            <v>18670</v>
          </cell>
        </row>
        <row r="1546">
          <cell r="A1546" t="str">
            <v>63/6/3</v>
          </cell>
          <cell r="B1546" t="str">
            <v>Стабилизатор АСН- 1 500/1-Ц Ресанта, шт</v>
          </cell>
          <cell r="E1546">
            <v>17312</v>
          </cell>
          <cell r="F1546">
            <v>18004</v>
          </cell>
          <cell r="G1546">
            <v>18531</v>
          </cell>
          <cell r="H1546">
            <v>19390</v>
          </cell>
          <cell r="I1546">
            <v>24780</v>
          </cell>
        </row>
        <row r="1547">
          <cell r="A1547" t="str">
            <v>63/6/20</v>
          </cell>
          <cell r="B1547" t="str">
            <v>Стабилизатор АСН- 1 500Н/1-Ц Ресанта Lux, шт</v>
          </cell>
          <cell r="E1547">
            <v>20063</v>
          </cell>
          <cell r="F1547">
            <v>20865</v>
          </cell>
          <cell r="G1547">
            <v>21475</v>
          </cell>
          <cell r="H1547">
            <v>22471</v>
          </cell>
          <cell r="I1547">
            <v>28717</v>
          </cell>
        </row>
        <row r="1548">
          <cell r="A1548" t="str">
            <v>63/6/15</v>
          </cell>
          <cell r="B1548" t="str">
            <v>Стабилизатор АСН- 2 000 Н/1-Ц Ресанта Lux, шт</v>
          </cell>
          <cell r="E1548">
            <v>23715</v>
          </cell>
          <cell r="F1548">
            <v>24664</v>
          </cell>
          <cell r="G1548">
            <v>25384</v>
          </cell>
          <cell r="H1548">
            <v>26561</v>
          </cell>
          <cell r="I1548">
            <v>33945</v>
          </cell>
        </row>
        <row r="1549">
          <cell r="A1549" t="str">
            <v>63/6/4</v>
          </cell>
          <cell r="B1549" t="str">
            <v>Стабилизатор АСН- 2 000/1-Ц Ресанта, шт</v>
          </cell>
          <cell r="E1549">
            <v>20205</v>
          </cell>
          <cell r="F1549">
            <v>21013</v>
          </cell>
          <cell r="G1549">
            <v>21628</v>
          </cell>
          <cell r="H1549">
            <v>22630</v>
          </cell>
          <cell r="I1549">
            <v>28921</v>
          </cell>
        </row>
        <row r="1550">
          <cell r="A1550" t="str">
            <v>63/6/5</v>
          </cell>
          <cell r="B1550" t="str">
            <v>Стабилизатор АСН- 3 000/1-Ц Ресанта, шт</v>
          </cell>
          <cell r="E1550">
            <v>36047</v>
          </cell>
          <cell r="F1550">
            <v>37489</v>
          </cell>
          <cell r="G1550">
            <v>38584</v>
          </cell>
          <cell r="H1550">
            <v>40372</v>
          </cell>
          <cell r="I1550">
            <v>51596</v>
          </cell>
        </row>
        <row r="1551">
          <cell r="A1551" t="str">
            <v>63/6/21</v>
          </cell>
          <cell r="B1551" t="str">
            <v>Стабилизатор АСН- 3 000Н/1-Ц Ресанта Lux, шт</v>
          </cell>
          <cell r="E1551">
            <v>38466</v>
          </cell>
          <cell r="F1551">
            <v>40004</v>
          </cell>
          <cell r="G1551">
            <v>41173</v>
          </cell>
          <cell r="H1551">
            <v>43082</v>
          </cell>
          <cell r="I1551">
            <v>55059</v>
          </cell>
        </row>
        <row r="1552">
          <cell r="A1552" t="str">
            <v>63/6/16</v>
          </cell>
          <cell r="B1552" t="str">
            <v>Стабилизатор АСН- 5 000 Н/1-Ц Ресанта Lux, шт</v>
          </cell>
          <cell r="E1552">
            <v>42829</v>
          </cell>
          <cell r="F1552">
            <v>44542</v>
          </cell>
          <cell r="G1552">
            <v>45844</v>
          </cell>
          <cell r="H1552">
            <v>47969</v>
          </cell>
          <cell r="I1552">
            <v>61305</v>
          </cell>
        </row>
        <row r="1553">
          <cell r="A1553" t="str">
            <v>63/6/6</v>
          </cell>
          <cell r="B1553" t="str">
            <v>Стабилизатор АСН- 5 000/1-Ц Ресанта, шт</v>
          </cell>
          <cell r="E1553">
            <v>40742</v>
          </cell>
          <cell r="F1553">
            <v>42372</v>
          </cell>
          <cell r="G1553">
            <v>43610</v>
          </cell>
          <cell r="H1553">
            <v>45631</v>
          </cell>
          <cell r="I1553">
            <v>58318</v>
          </cell>
        </row>
        <row r="1554">
          <cell r="A1554" t="str">
            <v>63/6/17</v>
          </cell>
          <cell r="B1554" t="str">
            <v>Стабилизатор АСН- 8 000 Н/1-Ц Ресанта Lux, шт</v>
          </cell>
          <cell r="E1554">
            <v>63319</v>
          </cell>
          <cell r="F1554">
            <v>65852</v>
          </cell>
          <cell r="G1554">
            <v>67776</v>
          </cell>
          <cell r="H1554">
            <v>70917</v>
          </cell>
          <cell r="I1554">
            <v>90633</v>
          </cell>
        </row>
        <row r="1555">
          <cell r="A1555" t="str">
            <v>63/6/7</v>
          </cell>
          <cell r="B1555" t="str">
            <v>Стабилизатор АСН- 8 000/1-Ц Ресанта, шт</v>
          </cell>
          <cell r="E1555">
            <v>56489</v>
          </cell>
          <cell r="F1555">
            <v>58749</v>
          </cell>
          <cell r="G1555">
            <v>60465</v>
          </cell>
          <cell r="H1555">
            <v>63268</v>
          </cell>
          <cell r="I1555">
            <v>80857</v>
          </cell>
        </row>
        <row r="1556">
          <cell r="A1556" t="str">
            <v>63/6/18</v>
          </cell>
          <cell r="B1556" t="str">
            <v>Стабилизатор АСН-10 000 Н/1-Ц Ресанта Lux, шт</v>
          </cell>
          <cell r="E1556">
            <v>69722</v>
          </cell>
          <cell r="F1556">
            <v>72511</v>
          </cell>
          <cell r="G1556">
            <v>74630</v>
          </cell>
          <cell r="H1556">
            <v>78089</v>
          </cell>
          <cell r="I1556">
            <v>99798</v>
          </cell>
        </row>
        <row r="1557">
          <cell r="A1557" t="str">
            <v>63/6/8</v>
          </cell>
          <cell r="B1557" t="str">
            <v>Стабилизатор АСН-10 000/1-Ц Ресанта, шт</v>
          </cell>
          <cell r="E1557">
            <v>62181</v>
          </cell>
          <cell r="F1557">
            <v>64668</v>
          </cell>
          <cell r="G1557">
            <v>66558</v>
          </cell>
          <cell r="H1557">
            <v>69643</v>
          </cell>
          <cell r="I1557">
            <v>89004</v>
          </cell>
        </row>
        <row r="1558">
          <cell r="A1558" t="str">
            <v>63/6/22</v>
          </cell>
          <cell r="B1558" t="str">
            <v>Стабилизатор АСН-12 000 Н/1-Ц Ресанта Lux, шт</v>
          </cell>
          <cell r="E1558">
            <v>93769</v>
          </cell>
          <cell r="F1558">
            <v>97520</v>
          </cell>
          <cell r="G1558">
            <v>100370</v>
          </cell>
          <cell r="H1558">
            <v>105021</v>
          </cell>
          <cell r="I1558">
            <v>134219</v>
          </cell>
        </row>
        <row r="1559">
          <cell r="A1559" t="str">
            <v>63/6/10</v>
          </cell>
          <cell r="B1559" t="str">
            <v>Стабилизатор АСН-12 000/1-Ц Ресанта, шт</v>
          </cell>
          <cell r="E1559">
            <v>78544</v>
          </cell>
          <cell r="F1559">
            <v>81686</v>
          </cell>
          <cell r="G1559">
            <v>84073</v>
          </cell>
          <cell r="H1559">
            <v>87969</v>
          </cell>
          <cell r="I1559">
            <v>112426</v>
          </cell>
        </row>
        <row r="1560">
          <cell r="A1560" t="str">
            <v>63/6/11</v>
          </cell>
          <cell r="B1560" t="str">
            <v>Стабилизатор АСН-15 000/1-Ц Ресанта, шт</v>
          </cell>
          <cell r="E1560">
            <v>119950</v>
          </cell>
          <cell r="F1560">
            <v>124748</v>
          </cell>
          <cell r="G1560">
            <v>128394</v>
          </cell>
          <cell r="H1560">
            <v>134345</v>
          </cell>
          <cell r="I1560">
            <v>171694</v>
          </cell>
        </row>
        <row r="1561">
          <cell r="A1561" t="str">
            <v>63/6/19</v>
          </cell>
          <cell r="B1561" t="str">
            <v>Стабилизатор АСН-20 000/1-Ц Ресанта, шт</v>
          </cell>
          <cell r="E1561">
            <v>153246</v>
          </cell>
          <cell r="F1561">
            <v>159376</v>
          </cell>
          <cell r="G1561">
            <v>164034</v>
          </cell>
          <cell r="H1561">
            <v>171636</v>
          </cell>
          <cell r="I1561">
            <v>219353</v>
          </cell>
        </row>
        <row r="1562">
          <cell r="A1562" t="str">
            <v>63/6/36</v>
          </cell>
          <cell r="B1562" t="str">
            <v>Стабилизатор АСН-600/1-И (инверторного типа) Ресанта, шт</v>
          </cell>
          <cell r="E1562">
            <v>39446</v>
          </cell>
          <cell r="F1562">
            <v>41027</v>
          </cell>
          <cell r="G1562">
            <v>42227</v>
          </cell>
          <cell r="H1562">
            <v>44180</v>
          </cell>
          <cell r="I1562">
            <v>56464</v>
          </cell>
        </row>
        <row r="1563">
          <cell r="A1563" t="str">
            <v>63/6/35</v>
          </cell>
          <cell r="B1563" t="str">
            <v>Стабилизатор АСН-6000/1-И (инверторного типа) Ресанта, шт</v>
          </cell>
          <cell r="E1563">
            <v>79180</v>
          </cell>
          <cell r="F1563">
            <v>82347</v>
          </cell>
          <cell r="G1563">
            <v>84756</v>
          </cell>
          <cell r="H1563">
            <v>88680</v>
          </cell>
          <cell r="I1563">
            <v>113335</v>
          </cell>
        </row>
        <row r="1564">
          <cell r="A1564" t="str">
            <v>63/6/32</v>
          </cell>
          <cell r="B1564" t="str">
            <v>Стабилизатор С1000 Ресанта, шт</v>
          </cell>
          <cell r="E1564">
            <v>18925</v>
          </cell>
          <cell r="F1564">
            <v>19682</v>
          </cell>
          <cell r="G1564">
            <v>20257</v>
          </cell>
          <cell r="H1564">
            <v>21196</v>
          </cell>
          <cell r="I1564">
            <v>27088</v>
          </cell>
        </row>
        <row r="1565">
          <cell r="A1565" t="str">
            <v>63/6/33</v>
          </cell>
          <cell r="B1565" t="str">
            <v>Стабилизатор С1500 Ресанта, шт</v>
          </cell>
          <cell r="E1565">
            <v>20253</v>
          </cell>
          <cell r="F1565">
            <v>21063</v>
          </cell>
          <cell r="G1565">
            <v>21678</v>
          </cell>
          <cell r="H1565">
            <v>22683</v>
          </cell>
          <cell r="I1565">
            <v>28989</v>
          </cell>
        </row>
        <row r="1566">
          <cell r="A1566" t="str">
            <v>63/6/34</v>
          </cell>
          <cell r="B1566" t="str">
            <v>Стабилизатор С2000 Ресанта, шт</v>
          </cell>
          <cell r="E1566">
            <v>21865</v>
          </cell>
          <cell r="F1566">
            <v>22740</v>
          </cell>
          <cell r="G1566">
            <v>23404</v>
          </cell>
          <cell r="H1566">
            <v>24489</v>
          </cell>
          <cell r="I1566">
            <v>31297</v>
          </cell>
        </row>
        <row r="1567">
          <cell r="A1567" t="str">
            <v>63/6/23</v>
          </cell>
          <cell r="B1567" t="str">
            <v>Стабилизатор СПН-  900 Ресанта, шт</v>
          </cell>
          <cell r="E1567">
            <v>19731</v>
          </cell>
          <cell r="F1567">
            <v>20520</v>
          </cell>
          <cell r="G1567">
            <v>21120</v>
          </cell>
          <cell r="H1567">
            <v>22099</v>
          </cell>
          <cell r="I1567">
            <v>28242</v>
          </cell>
        </row>
        <row r="1568">
          <cell r="A1568" t="str">
            <v>63/6/25</v>
          </cell>
          <cell r="B1568" t="str">
            <v>Стабилизатор СПН- 3600 Ресанта, шт</v>
          </cell>
          <cell r="E1568">
            <v>47477</v>
          </cell>
          <cell r="F1568">
            <v>49376</v>
          </cell>
          <cell r="G1568">
            <v>50819</v>
          </cell>
          <cell r="H1568">
            <v>53175</v>
          </cell>
          <cell r="I1568">
            <v>67958</v>
          </cell>
        </row>
        <row r="1569">
          <cell r="A1569" t="str">
            <v>63/6/26</v>
          </cell>
          <cell r="B1569" t="str">
            <v>Стабилизатор СПН- 5400 Ресанта, шт</v>
          </cell>
          <cell r="E1569">
            <v>50418</v>
          </cell>
          <cell r="F1569">
            <v>52435</v>
          </cell>
          <cell r="G1569">
            <v>53967</v>
          </cell>
          <cell r="H1569">
            <v>56468</v>
          </cell>
          <cell r="I1569">
            <v>72167</v>
          </cell>
        </row>
        <row r="1570">
          <cell r="A1570" t="str">
            <v>63/6/27</v>
          </cell>
          <cell r="B1570" t="str">
            <v>Стабилизатор СПН- 8300 Ресанта, шт</v>
          </cell>
          <cell r="E1570">
            <v>74133</v>
          </cell>
          <cell r="F1570">
            <v>77098</v>
          </cell>
          <cell r="G1570">
            <v>79351</v>
          </cell>
          <cell r="H1570">
            <v>83029</v>
          </cell>
          <cell r="I1570">
            <v>106112</v>
          </cell>
        </row>
        <row r="1571">
          <cell r="A1571" t="str">
            <v>63/6/28</v>
          </cell>
          <cell r="B1571" t="str">
            <v>Стабилизатор СПН-13500 Ресанта, шт</v>
          </cell>
          <cell r="E1571">
            <v>102686</v>
          </cell>
          <cell r="F1571">
            <v>106793</v>
          </cell>
          <cell r="G1571">
            <v>109914</v>
          </cell>
          <cell r="H1571">
            <v>115008</v>
          </cell>
          <cell r="I1571">
            <v>146982</v>
          </cell>
        </row>
        <row r="1572">
          <cell r="A1572" t="str">
            <v>63/6/29</v>
          </cell>
          <cell r="B1572" t="str">
            <v>Стабилизатор СПН-17000 Ресанта, шт</v>
          </cell>
          <cell r="E1572">
            <v>183080</v>
          </cell>
          <cell r="F1572">
            <v>190403</v>
          </cell>
          <cell r="G1572">
            <v>195967</v>
          </cell>
          <cell r="H1572">
            <v>205049</v>
          </cell>
          <cell r="I1572">
            <v>262055</v>
          </cell>
        </row>
        <row r="1573">
          <cell r="A1573" t="str">
            <v>63/6/30</v>
          </cell>
          <cell r="B1573" t="str">
            <v>Стабилизатор СПН-22500 Ресанта, шт</v>
          </cell>
          <cell r="E1573">
            <v>213388</v>
          </cell>
          <cell r="F1573">
            <v>221923</v>
          </cell>
          <cell r="G1573">
            <v>228408</v>
          </cell>
          <cell r="H1573">
            <v>238994</v>
          </cell>
          <cell r="I1573">
            <v>305437</v>
          </cell>
        </row>
        <row r="1575">
          <cell r="A1575" t="str">
            <v>63/4/1</v>
          </cell>
          <cell r="B1575" t="str">
            <v>Стабилизатор  трехфазный АСН-  3 000/3 Ресанта, шт</v>
          </cell>
          <cell r="E1575">
            <v>96947</v>
          </cell>
          <cell r="F1575">
            <v>100825</v>
          </cell>
          <cell r="G1575">
            <v>103771</v>
          </cell>
          <cell r="H1575">
            <v>108581</v>
          </cell>
          <cell r="I1575">
            <v>138767</v>
          </cell>
        </row>
        <row r="1576">
          <cell r="A1576" t="str">
            <v>63/4/2</v>
          </cell>
          <cell r="B1576" t="str">
            <v>Стабилизатор  трехфазный АСН-  4 500/3 Ресанта, шт</v>
          </cell>
          <cell r="E1576">
            <v>102971</v>
          </cell>
          <cell r="F1576">
            <v>107090</v>
          </cell>
          <cell r="G1576">
            <v>110219</v>
          </cell>
          <cell r="H1576">
            <v>115327</v>
          </cell>
          <cell r="I1576">
            <v>147389</v>
          </cell>
        </row>
        <row r="1577">
          <cell r="A1577" t="str">
            <v>63/4/3</v>
          </cell>
          <cell r="B1577" t="str">
            <v>Стабилизатор  трехфазный АСН-  6 000/3 Ресанта, шт</v>
          </cell>
          <cell r="E1577">
            <v>140393</v>
          </cell>
          <cell r="F1577">
            <v>146009</v>
          </cell>
          <cell r="G1577">
            <v>150275</v>
          </cell>
          <cell r="H1577">
            <v>157240</v>
          </cell>
          <cell r="I1577">
            <v>200954</v>
          </cell>
        </row>
        <row r="1578">
          <cell r="A1578" t="str">
            <v>63/4/4</v>
          </cell>
          <cell r="B1578" t="str">
            <v>Стабилизатор  трехфазный АСН-  9 000/3 Ресанта, шт</v>
          </cell>
          <cell r="E1578">
            <v>185926</v>
          </cell>
          <cell r="F1578">
            <v>193363</v>
          </cell>
          <cell r="G1578">
            <v>199013</v>
          </cell>
          <cell r="H1578">
            <v>208237</v>
          </cell>
          <cell r="I1578">
            <v>266129</v>
          </cell>
        </row>
        <row r="1579">
          <cell r="A1579" t="str">
            <v>63/4/5</v>
          </cell>
          <cell r="B1579" t="str">
            <v>Стабилизатор  трехфазный АСН- 15 000/3 Ресанта, шт</v>
          </cell>
          <cell r="E1579">
            <v>245687</v>
          </cell>
          <cell r="F1579">
            <v>255515</v>
          </cell>
          <cell r="G1579">
            <v>262982</v>
          </cell>
          <cell r="H1579">
            <v>275170</v>
          </cell>
          <cell r="I1579">
            <v>351670</v>
          </cell>
        </row>
        <row r="1580">
          <cell r="A1580" t="str">
            <v>63/4/17</v>
          </cell>
          <cell r="B1580" t="str">
            <v>Стабилизатор  трехфазный АСН- 15 000/3-Ц Ресанта, шт</v>
          </cell>
          <cell r="E1580">
            <v>199775</v>
          </cell>
          <cell r="F1580">
            <v>207766</v>
          </cell>
          <cell r="G1580">
            <v>213838</v>
          </cell>
          <cell r="H1580">
            <v>223748</v>
          </cell>
          <cell r="I1580">
            <v>285953</v>
          </cell>
        </row>
        <row r="1581">
          <cell r="A1581" t="str">
            <v>63/4/6</v>
          </cell>
          <cell r="B1581" t="str">
            <v>Стабилизатор  трехфазный АСН- 20 000/3 Ресанта, шт</v>
          </cell>
          <cell r="E1581">
            <v>322002</v>
          </cell>
          <cell r="F1581">
            <v>334882</v>
          </cell>
          <cell r="G1581">
            <v>344669</v>
          </cell>
          <cell r="H1581">
            <v>360642</v>
          </cell>
          <cell r="I1581">
            <v>460905</v>
          </cell>
        </row>
        <row r="1582">
          <cell r="A1582" t="str">
            <v>63/4/7</v>
          </cell>
          <cell r="B1582" t="str">
            <v>Стабилизатор  трехфазный АСН- 30 000/3 Ресанта, шт</v>
          </cell>
          <cell r="E1582">
            <v>382428</v>
          </cell>
          <cell r="F1582">
            <v>397725</v>
          </cell>
          <cell r="G1582">
            <v>409348</v>
          </cell>
          <cell r="H1582">
            <v>428319</v>
          </cell>
          <cell r="I1582">
            <v>547397</v>
          </cell>
        </row>
        <row r="1583">
          <cell r="A1583" t="str">
            <v>63/4/18</v>
          </cell>
          <cell r="B1583" t="str">
            <v>Стабилизатор  трехфазный АСН- 30 000/3-Ц Ресанта, шт</v>
          </cell>
          <cell r="E1583">
            <v>309718</v>
          </cell>
          <cell r="F1583">
            <v>322106</v>
          </cell>
          <cell r="G1583">
            <v>331519</v>
          </cell>
          <cell r="H1583">
            <v>346884</v>
          </cell>
          <cell r="I1583">
            <v>443322</v>
          </cell>
        </row>
        <row r="1584">
          <cell r="A1584" t="str">
            <v>63/4/14</v>
          </cell>
          <cell r="B1584" t="str">
            <v>Стабилизатор  трехфазный АСН- 45 000/3 Ресанта, шт</v>
          </cell>
          <cell r="E1584">
            <v>672510</v>
          </cell>
          <cell r="F1584">
            <v>699410</v>
          </cell>
          <cell r="G1584">
            <v>719849</v>
          </cell>
          <cell r="H1584">
            <v>753211</v>
          </cell>
          <cell r="I1584">
            <v>962612</v>
          </cell>
        </row>
        <row r="1585">
          <cell r="A1585" t="str">
            <v>63/4/10</v>
          </cell>
          <cell r="B1585" t="str">
            <v>Стабилизатор  трехфазный АСН- 60 000/3 Ресанта, шт</v>
          </cell>
          <cell r="E1585">
            <v>748777</v>
          </cell>
          <cell r="F1585">
            <v>778729</v>
          </cell>
          <cell r="G1585">
            <v>801486</v>
          </cell>
          <cell r="H1585">
            <v>838631</v>
          </cell>
          <cell r="I1585">
            <v>1071779</v>
          </cell>
        </row>
        <row r="1586">
          <cell r="A1586" t="str">
            <v>63/4/15</v>
          </cell>
          <cell r="B1586" t="str">
            <v>Стабилизатор  трехфазный АСН- 80 000/3 Ресанта, шт</v>
          </cell>
          <cell r="E1586">
            <v>1095728</v>
          </cell>
          <cell r="F1586">
            <v>1139557</v>
          </cell>
          <cell r="G1586">
            <v>1172858</v>
          </cell>
          <cell r="H1586">
            <v>1227215</v>
          </cell>
          <cell r="I1586">
            <v>1568395</v>
          </cell>
        </row>
        <row r="1587">
          <cell r="A1587" t="str">
            <v>63/4/11</v>
          </cell>
          <cell r="B1587" t="str">
            <v>Стабилизатор  трехфазный АСН-100 000/3 Ресанта, шт</v>
          </cell>
          <cell r="E1587">
            <v>2371500</v>
          </cell>
          <cell r="F1587">
            <v>2466360</v>
          </cell>
          <cell r="G1587">
            <v>2538435</v>
          </cell>
          <cell r="H1587">
            <v>2656080</v>
          </cell>
          <cell r="I1587">
            <v>3394500</v>
          </cell>
        </row>
        <row r="1588">
          <cell r="A1588" t="str">
            <v>63/4/12</v>
          </cell>
          <cell r="B1588" t="str">
            <v>Стабилизатор  трехфазный АСН-150 000/3 Ресанта, шт</v>
          </cell>
          <cell r="E1588">
            <v>3284480</v>
          </cell>
          <cell r="F1588">
            <v>3415859</v>
          </cell>
          <cell r="G1588">
            <v>3515682</v>
          </cell>
          <cell r="H1588">
            <v>3678618</v>
          </cell>
          <cell r="I1588">
            <v>4701315</v>
          </cell>
        </row>
        <row r="1590">
          <cell r="A1590" t="str">
            <v>63/3/2</v>
          </cell>
          <cell r="B1590" t="str">
            <v>Стабилизатор____ АСН-20 000/1-ЭМ Ресанта, шт</v>
          </cell>
          <cell r="E1590">
            <v>267173</v>
          </cell>
          <cell r="F1590">
            <v>277860</v>
          </cell>
          <cell r="G1590">
            <v>285980</v>
          </cell>
          <cell r="H1590">
            <v>299234</v>
          </cell>
          <cell r="I1590">
            <v>382424</v>
          </cell>
        </row>
        <row r="1591">
          <cell r="A1591" t="str">
            <v>63/3/3</v>
          </cell>
          <cell r="B1591" t="str">
            <v>Стабилизатор____ АСН-30 000/1-ЭМ Ресанта, шт</v>
          </cell>
          <cell r="E1591">
            <v>333955</v>
          </cell>
          <cell r="F1591">
            <v>347313</v>
          </cell>
          <cell r="G1591">
            <v>357462</v>
          </cell>
          <cell r="H1591">
            <v>374029</v>
          </cell>
          <cell r="I1591">
            <v>478013</v>
          </cell>
        </row>
        <row r="1593">
          <cell r="A1593" t="str">
            <v>63/1/6</v>
          </cell>
          <cell r="B1593" t="str">
            <v>Стабилизатор____ АСН- 5 000 /1-ЭМ Ресанта, шт</v>
          </cell>
          <cell r="E1593">
            <v>77785</v>
          </cell>
          <cell r="F1593">
            <v>80897</v>
          </cell>
          <cell r="G1593">
            <v>83261</v>
          </cell>
          <cell r="H1593">
            <v>87120</v>
          </cell>
          <cell r="I1593">
            <v>111340</v>
          </cell>
        </row>
        <row r="1594">
          <cell r="A1594" t="str">
            <v>63/1/7</v>
          </cell>
          <cell r="B1594" t="str">
            <v>Стабилизатор____ АСН- 8 000 /1-ЭМ Ресанта, шт</v>
          </cell>
          <cell r="E1594">
            <v>100789</v>
          </cell>
          <cell r="F1594">
            <v>104820</v>
          </cell>
          <cell r="G1594">
            <v>107884</v>
          </cell>
          <cell r="H1594">
            <v>112883</v>
          </cell>
          <cell r="I1594">
            <v>144266</v>
          </cell>
        </row>
        <row r="1595">
          <cell r="A1595" t="str">
            <v>63/1/8</v>
          </cell>
          <cell r="B1595" t="str">
            <v>Стабилизатор____ АСН-10 000 /1-ЭМ Ресанта, шт</v>
          </cell>
          <cell r="E1595">
            <v>105437</v>
          </cell>
          <cell r="F1595">
            <v>109654</v>
          </cell>
          <cell r="G1595">
            <v>112859</v>
          </cell>
          <cell r="H1595">
            <v>118090</v>
          </cell>
          <cell r="I1595">
            <v>150919</v>
          </cell>
        </row>
        <row r="1596">
          <cell r="A1596" t="str">
            <v>63/1/17</v>
          </cell>
          <cell r="B1596" t="str">
            <v>Стабилизатор____ АСН-12 000 /1-ЭМ Ресанта, шт</v>
          </cell>
          <cell r="E1596">
            <v>133563</v>
          </cell>
          <cell r="F1596">
            <v>138905</v>
          </cell>
          <cell r="G1596">
            <v>142965</v>
          </cell>
          <cell r="H1596">
            <v>149591</v>
          </cell>
          <cell r="I1596">
            <v>191178</v>
          </cell>
        </row>
        <row r="1599">
          <cell r="A1599" t="str">
            <v>64/1/23</v>
          </cell>
          <cell r="B1599" t="str">
            <v>АКБ 12В 12Ач Huter, шт</v>
          </cell>
          <cell r="E1599">
            <v>9584</v>
          </cell>
          <cell r="F1599">
            <v>9968</v>
          </cell>
          <cell r="G1599">
            <v>10259</v>
          </cell>
          <cell r="H1599">
            <v>10734</v>
          </cell>
          <cell r="I1599">
            <v>13718</v>
          </cell>
        </row>
        <row r="1600">
          <cell r="A1600" t="str">
            <v>64/1/54</v>
          </cell>
          <cell r="B1600" t="str">
            <v>АКБ 12В 7Ач Huter, шт</v>
          </cell>
          <cell r="E1600">
            <v>6507</v>
          </cell>
          <cell r="F1600">
            <v>6768</v>
          </cell>
          <cell r="G1600">
            <v>6965</v>
          </cell>
          <cell r="H1600">
            <v>7288</v>
          </cell>
          <cell r="I1600">
            <v>9314</v>
          </cell>
        </row>
        <row r="1601">
          <cell r="A1601" t="str">
            <v>64/1/56</v>
          </cell>
          <cell r="B1601" t="str">
            <v>АКЦИЯ! Электрогенератор DY3.0A Huter, шт</v>
          </cell>
          <cell r="E1601">
            <v>90961</v>
          </cell>
          <cell r="F1601">
            <v>94600</v>
          </cell>
          <cell r="G1601">
            <v>97364</v>
          </cell>
          <cell r="H1601">
            <v>101876</v>
          </cell>
          <cell r="I1601">
            <v>130200</v>
          </cell>
        </row>
        <row r="1602">
          <cell r="A1602" t="str">
            <v>64/1/57</v>
          </cell>
          <cell r="B1602" t="str">
            <v>АКЦИЯ! Электрогенератор DY6.5A Huter, шт</v>
          </cell>
          <cell r="E1602">
            <v>181932</v>
          </cell>
          <cell r="F1602">
            <v>189209</v>
          </cell>
          <cell r="G1602">
            <v>194739</v>
          </cell>
          <cell r="H1602">
            <v>203764</v>
          </cell>
          <cell r="I1602">
            <v>260413</v>
          </cell>
        </row>
        <row r="1603">
          <cell r="A1603" t="str">
            <v>64/1/34</v>
          </cell>
          <cell r="B1603" t="str">
            <v>Комплект колёс и ручек для бензогенераторов DY6500,DY8000,DY9500,DY11000 L/LX/LX-3/LXA/LXW Huter, шт</v>
          </cell>
          <cell r="E1603">
            <v>14768</v>
          </cell>
          <cell r="F1603">
            <v>15359</v>
          </cell>
          <cell r="G1603">
            <v>15810</v>
          </cell>
          <cell r="H1603">
            <v>16540</v>
          </cell>
          <cell r="I1603">
            <v>21141</v>
          </cell>
        </row>
        <row r="1604">
          <cell r="A1604" t="str">
            <v>64/1/3</v>
          </cell>
          <cell r="B1604" t="str">
            <v>Электрогенератор DY2500L Huter, шт</v>
          </cell>
          <cell r="E1604">
            <v>87323</v>
          </cell>
          <cell r="F1604">
            <v>90816</v>
          </cell>
          <cell r="G1604">
            <v>93470</v>
          </cell>
          <cell r="H1604">
            <v>97802</v>
          </cell>
          <cell r="I1604">
            <v>124992</v>
          </cell>
        </row>
        <row r="1605">
          <cell r="A1605" t="str">
            <v>64/1/4</v>
          </cell>
          <cell r="B1605" t="str">
            <v>Электрогенератор DY3000L Huter, шт</v>
          </cell>
          <cell r="E1605">
            <v>90961</v>
          </cell>
          <cell r="F1605">
            <v>94600</v>
          </cell>
          <cell r="G1605">
            <v>97364</v>
          </cell>
          <cell r="H1605">
            <v>101876</v>
          </cell>
          <cell r="I1605">
            <v>130200</v>
          </cell>
        </row>
        <row r="1606">
          <cell r="A1606" t="str">
            <v>64/1/10</v>
          </cell>
          <cell r="B1606" t="str">
            <v>Электрогенератор DY3000LX-электростартер Huter, шт</v>
          </cell>
          <cell r="E1606">
            <v>122512</v>
          </cell>
          <cell r="F1606">
            <v>127412</v>
          </cell>
          <cell r="G1606">
            <v>131136</v>
          </cell>
          <cell r="H1606">
            <v>137213</v>
          </cell>
          <cell r="I1606">
            <v>175360</v>
          </cell>
        </row>
        <row r="1607">
          <cell r="A1607" t="str">
            <v>64/1/21</v>
          </cell>
          <cell r="B1607" t="str">
            <v>Электрогенератор DY4000L Huter, шт</v>
          </cell>
          <cell r="E1607">
            <v>112841</v>
          </cell>
          <cell r="F1607">
            <v>117354</v>
          </cell>
          <cell r="G1607">
            <v>120784</v>
          </cell>
          <cell r="H1607">
            <v>126381</v>
          </cell>
          <cell r="I1607">
            <v>161517</v>
          </cell>
        </row>
        <row r="1608">
          <cell r="A1608" t="str">
            <v>64/1/22</v>
          </cell>
          <cell r="B1608" t="str">
            <v>Электрогенератор DY4000LX-электростартер Huter, шт</v>
          </cell>
          <cell r="E1608">
            <v>141854</v>
          </cell>
          <cell r="F1608">
            <v>147528</v>
          </cell>
          <cell r="G1608">
            <v>151839</v>
          </cell>
          <cell r="H1608">
            <v>158876</v>
          </cell>
          <cell r="I1608">
            <v>203046</v>
          </cell>
        </row>
        <row r="1609">
          <cell r="A1609" t="str">
            <v>64/1/5</v>
          </cell>
          <cell r="B1609" t="str">
            <v>Электрогенератор DY5000L Huter, шт</v>
          </cell>
          <cell r="E1609">
            <v>173779</v>
          </cell>
          <cell r="F1609">
            <v>180730</v>
          </cell>
          <cell r="G1609">
            <v>186012</v>
          </cell>
          <cell r="H1609">
            <v>194632</v>
          </cell>
          <cell r="I1609">
            <v>248742</v>
          </cell>
        </row>
        <row r="1610">
          <cell r="A1610" t="str">
            <v>64/1/6</v>
          </cell>
          <cell r="B1610" t="str">
            <v>Электрогенератор DY6500L Huter, шт</v>
          </cell>
          <cell r="E1610">
            <v>181932</v>
          </cell>
          <cell r="F1610">
            <v>189209</v>
          </cell>
          <cell r="G1610">
            <v>194739</v>
          </cell>
          <cell r="H1610">
            <v>203764</v>
          </cell>
          <cell r="I1610">
            <v>260413</v>
          </cell>
        </row>
        <row r="1611">
          <cell r="A1611" t="str">
            <v>64/1/15</v>
          </cell>
          <cell r="B1611" t="str">
            <v>Электрогенератор DY6500LX с колёсами и аккумулятором Huter, шт</v>
          </cell>
          <cell r="E1611">
            <v>247803</v>
          </cell>
          <cell r="F1611">
            <v>257715</v>
          </cell>
          <cell r="G1611">
            <v>265246</v>
          </cell>
          <cell r="H1611">
            <v>277539</v>
          </cell>
          <cell r="I1611">
            <v>354698</v>
          </cell>
        </row>
        <row r="1612">
          <cell r="A1612" t="str">
            <v>64/1/27</v>
          </cell>
          <cell r="B1612" t="str">
            <v>Электрогенератор DY6500LXA (с АВР) Huter, шт</v>
          </cell>
          <cell r="E1612">
            <v>287108</v>
          </cell>
          <cell r="F1612">
            <v>298592</v>
          </cell>
          <cell r="G1612">
            <v>307318</v>
          </cell>
          <cell r="H1612">
            <v>321561</v>
          </cell>
          <cell r="I1612">
            <v>410959</v>
          </cell>
        </row>
        <row r="1613">
          <cell r="A1613" t="str">
            <v>64/1/32</v>
          </cell>
          <cell r="B1613" t="str">
            <v>Электрогенератор DY6500LXG Huter, шт</v>
          </cell>
          <cell r="E1613">
            <v>294858</v>
          </cell>
          <cell r="F1613">
            <v>306653</v>
          </cell>
          <cell r="G1613">
            <v>315614</v>
          </cell>
          <cell r="H1613">
            <v>330241</v>
          </cell>
          <cell r="I1613">
            <v>422052</v>
          </cell>
        </row>
        <row r="1614">
          <cell r="A1614" t="str">
            <v>64/1/18</v>
          </cell>
          <cell r="B1614" t="str">
            <v>Электрогенератор DY6500LXW,с функцией сварки, с колёсами Huter, шт</v>
          </cell>
          <cell r="E1614">
            <v>414059</v>
          </cell>
          <cell r="F1614">
            <v>430622</v>
          </cell>
          <cell r="G1614">
            <v>443205</v>
          </cell>
          <cell r="H1614">
            <v>463746</v>
          </cell>
          <cell r="I1614">
            <v>592673</v>
          </cell>
        </row>
        <row r="1615">
          <cell r="A1615" t="str">
            <v>64/1/7</v>
          </cell>
          <cell r="B1615" t="str">
            <v>Электрогенератор DY6500LX-электростартер Huter, шт</v>
          </cell>
          <cell r="E1615">
            <v>203887</v>
          </cell>
          <cell r="F1615">
            <v>212043</v>
          </cell>
          <cell r="G1615">
            <v>218239</v>
          </cell>
          <cell r="H1615">
            <v>228354</v>
          </cell>
          <cell r="I1615">
            <v>291839</v>
          </cell>
        </row>
        <row r="1616">
          <cell r="A1616" t="str">
            <v>64/1/33</v>
          </cell>
          <cell r="B1616" t="str">
            <v>Электрогенератор DY8000L Huter, шт</v>
          </cell>
          <cell r="E1616">
            <v>207027</v>
          </cell>
          <cell r="F1616">
            <v>215308</v>
          </cell>
          <cell r="G1616">
            <v>221600</v>
          </cell>
          <cell r="H1616">
            <v>231870</v>
          </cell>
          <cell r="I1616">
            <v>296333</v>
          </cell>
        </row>
        <row r="1617">
          <cell r="A1617" t="str">
            <v>64/1/19</v>
          </cell>
          <cell r="B1617" t="str">
            <v>Электрогенератор DY8000LX Huter, шт</v>
          </cell>
          <cell r="E1617">
            <v>238392</v>
          </cell>
          <cell r="F1617">
            <v>247928</v>
          </cell>
          <cell r="G1617">
            <v>255174</v>
          </cell>
          <cell r="H1617">
            <v>267000</v>
          </cell>
          <cell r="I1617">
            <v>341229</v>
          </cell>
        </row>
        <row r="1618">
          <cell r="A1618" t="str">
            <v>64/1/28</v>
          </cell>
          <cell r="B1618" t="str">
            <v>Электрогенератор DY8000LX-3 Huter, шт</v>
          </cell>
          <cell r="E1618">
            <v>263488</v>
          </cell>
          <cell r="F1618">
            <v>274027</v>
          </cell>
          <cell r="G1618">
            <v>282036</v>
          </cell>
          <cell r="H1618">
            <v>295106</v>
          </cell>
          <cell r="I1618">
            <v>377149</v>
          </cell>
        </row>
        <row r="1619">
          <cell r="A1619" t="str">
            <v>64/1/30</v>
          </cell>
          <cell r="B1619" t="str">
            <v>Электрогенератор DY8000LXA (с АВР) Huter, шт</v>
          </cell>
          <cell r="E1619">
            <v>345049</v>
          </cell>
          <cell r="F1619">
            <v>358850</v>
          </cell>
          <cell r="G1619">
            <v>369337</v>
          </cell>
          <cell r="H1619">
            <v>386455</v>
          </cell>
          <cell r="I1619">
            <v>493893</v>
          </cell>
        </row>
        <row r="1620">
          <cell r="A1620" t="str">
            <v>64/1/39</v>
          </cell>
          <cell r="B1620" t="str">
            <v>Электрогенератор DY9500L Huter, шт</v>
          </cell>
          <cell r="E1620">
            <v>250943</v>
          </cell>
          <cell r="F1620">
            <v>260980</v>
          </cell>
          <cell r="G1620">
            <v>268607</v>
          </cell>
          <cell r="H1620">
            <v>281056</v>
          </cell>
          <cell r="I1620">
            <v>359193</v>
          </cell>
        </row>
        <row r="1621">
          <cell r="A1621" t="str">
            <v>64/1/40</v>
          </cell>
          <cell r="B1621" t="str">
            <v>Электрогенератор DY9500LX Huter, шт</v>
          </cell>
          <cell r="E1621">
            <v>282308</v>
          </cell>
          <cell r="F1621">
            <v>293601</v>
          </cell>
          <cell r="G1621">
            <v>302180</v>
          </cell>
          <cell r="H1621">
            <v>316185</v>
          </cell>
          <cell r="I1621">
            <v>404088</v>
          </cell>
        </row>
        <row r="1622">
          <cell r="A1622" t="str">
            <v>64/1/41</v>
          </cell>
          <cell r="B1622" t="str">
            <v>Электрогенератор DY9500LX-3 Huter, шт</v>
          </cell>
          <cell r="E1622">
            <v>345049</v>
          </cell>
          <cell r="F1622">
            <v>358850</v>
          </cell>
          <cell r="G1622">
            <v>369337</v>
          </cell>
          <cell r="H1622">
            <v>386455</v>
          </cell>
          <cell r="I1622">
            <v>493893</v>
          </cell>
        </row>
        <row r="1623">
          <cell r="A1623" t="str">
            <v>64/1/35</v>
          </cell>
          <cell r="B1623" t="str">
            <v>Электрогенератор G1200A Eurolux , шт</v>
          </cell>
          <cell r="E1623">
            <v>62655</v>
          </cell>
          <cell r="F1623">
            <v>65161</v>
          </cell>
          <cell r="G1623">
            <v>67066</v>
          </cell>
          <cell r="H1623">
            <v>70174</v>
          </cell>
          <cell r="I1623">
            <v>89683</v>
          </cell>
        </row>
        <row r="1624">
          <cell r="A1624" t="str">
            <v>64/1/36</v>
          </cell>
          <cell r="B1624" t="str">
            <v>Электрогенератор G2700A Eurolux , шт</v>
          </cell>
          <cell r="E1624">
            <v>83003</v>
          </cell>
          <cell r="F1624">
            <v>86323</v>
          </cell>
          <cell r="G1624">
            <v>88845</v>
          </cell>
          <cell r="H1624">
            <v>92963</v>
          </cell>
          <cell r="I1624">
            <v>118808</v>
          </cell>
        </row>
        <row r="1625">
          <cell r="A1625" t="str">
            <v>64/1/37</v>
          </cell>
          <cell r="B1625" t="str">
            <v>Электрогенератор G3600A Eurolux, шт</v>
          </cell>
          <cell r="E1625">
            <v>87546</v>
          </cell>
          <cell r="F1625">
            <v>91048</v>
          </cell>
          <cell r="G1625">
            <v>93709</v>
          </cell>
          <cell r="H1625">
            <v>98052</v>
          </cell>
          <cell r="I1625">
            <v>125311</v>
          </cell>
        </row>
        <row r="1626">
          <cell r="A1626" t="str">
            <v>64/1/38</v>
          </cell>
          <cell r="B1626" t="str">
            <v>Электрогенератор G4000A Eurolux, шт</v>
          </cell>
          <cell r="E1626">
            <v>96861</v>
          </cell>
          <cell r="F1626">
            <v>100736</v>
          </cell>
          <cell r="G1626">
            <v>103680</v>
          </cell>
          <cell r="H1626">
            <v>108485</v>
          </cell>
          <cell r="I1626">
            <v>138645</v>
          </cell>
        </row>
        <row r="1627">
          <cell r="A1627" t="str">
            <v>64/1/42</v>
          </cell>
          <cell r="B1627" t="str">
            <v>Электрогенератор G6500A Eurolux , шт</v>
          </cell>
          <cell r="E1627">
            <v>166005</v>
          </cell>
          <cell r="F1627">
            <v>172645</v>
          </cell>
          <cell r="G1627">
            <v>177690</v>
          </cell>
          <cell r="H1627">
            <v>185926</v>
          </cell>
          <cell r="I1627">
            <v>237615</v>
          </cell>
        </row>
        <row r="1628">
          <cell r="A1628" t="str">
            <v>64/1/55</v>
          </cell>
          <cell r="B1628" t="str">
            <v>Электрогенератор G950A Eurolux, шт</v>
          </cell>
          <cell r="E1628">
            <v>48350</v>
          </cell>
          <cell r="F1628">
            <v>50284</v>
          </cell>
          <cell r="G1628">
            <v>51754</v>
          </cell>
          <cell r="H1628">
            <v>54152</v>
          </cell>
          <cell r="I1628">
            <v>69207</v>
          </cell>
        </row>
        <row r="1629">
          <cell r="A1629" t="str">
            <v>64/1/2</v>
          </cell>
          <cell r="B1629" t="str">
            <v>Электрогенератор HT1000L Huter, шт</v>
          </cell>
          <cell r="E1629">
            <v>67128</v>
          </cell>
          <cell r="F1629">
            <v>69813</v>
          </cell>
          <cell r="G1629">
            <v>71853</v>
          </cell>
          <cell r="H1629">
            <v>75183</v>
          </cell>
          <cell r="I1629">
            <v>96085</v>
          </cell>
        </row>
        <row r="1630">
          <cell r="A1630" t="str">
            <v>64/1/1</v>
          </cell>
          <cell r="B1630" t="str">
            <v>Электрогенератор HT950A Huter, шт</v>
          </cell>
          <cell r="E1630">
            <v>49417</v>
          </cell>
          <cell r="F1630">
            <v>51394</v>
          </cell>
          <cell r="G1630">
            <v>52896</v>
          </cell>
          <cell r="H1630">
            <v>55348</v>
          </cell>
          <cell r="I1630">
            <v>70734</v>
          </cell>
        </row>
        <row r="1631">
          <cell r="A1631" t="str">
            <v>64/1/50</v>
          </cell>
          <cell r="B1631" t="str">
            <v>Электрогенератор БГ 2500 Р Ресанта, шт</v>
          </cell>
          <cell r="E1631">
            <v>97265</v>
          </cell>
          <cell r="F1631">
            <v>101155</v>
          </cell>
          <cell r="G1631">
            <v>104111</v>
          </cell>
          <cell r="H1631">
            <v>108936</v>
          </cell>
          <cell r="I1631">
            <v>139222</v>
          </cell>
        </row>
        <row r="1632">
          <cell r="A1632" t="str">
            <v>64/1/43</v>
          </cell>
          <cell r="B1632" t="str">
            <v>Электрогенератор БГ 3000 Р Ресанта, шт</v>
          </cell>
          <cell r="E1632">
            <v>102700</v>
          </cell>
          <cell r="F1632">
            <v>106808</v>
          </cell>
          <cell r="G1632">
            <v>109929</v>
          </cell>
          <cell r="H1632">
            <v>115024</v>
          </cell>
          <cell r="I1632">
            <v>147002</v>
          </cell>
        </row>
        <row r="1633">
          <cell r="A1633" t="str">
            <v>64/1/44</v>
          </cell>
          <cell r="B1633" t="str">
            <v>Электрогенератор БГ 4000 Р Ресанта, шт</v>
          </cell>
          <cell r="E1633">
            <v>130736</v>
          </cell>
          <cell r="F1633">
            <v>135966</v>
          </cell>
          <cell r="G1633">
            <v>139939</v>
          </cell>
          <cell r="H1633">
            <v>146424</v>
          </cell>
          <cell r="I1633">
            <v>187132</v>
          </cell>
        </row>
        <row r="1634">
          <cell r="A1634" t="str">
            <v>64/1/52</v>
          </cell>
          <cell r="B1634" t="str">
            <v>Электрогенератор БГ 4000 Э Ресанта, шт</v>
          </cell>
          <cell r="E1634">
            <v>157074</v>
          </cell>
          <cell r="F1634">
            <v>163357</v>
          </cell>
          <cell r="G1634">
            <v>168131</v>
          </cell>
          <cell r="H1634">
            <v>175923</v>
          </cell>
          <cell r="I1634">
            <v>224831</v>
          </cell>
        </row>
        <row r="1635">
          <cell r="A1635" t="str">
            <v>64/1/45</v>
          </cell>
          <cell r="B1635" t="str">
            <v>Электрогенератор БГ 6500 Р Ресанта, шт</v>
          </cell>
          <cell r="E1635">
            <v>196702</v>
          </cell>
          <cell r="F1635">
            <v>204570</v>
          </cell>
          <cell r="G1635">
            <v>210548</v>
          </cell>
          <cell r="H1635">
            <v>220306</v>
          </cell>
          <cell r="I1635">
            <v>281553</v>
          </cell>
        </row>
        <row r="1636">
          <cell r="A1636" t="str">
            <v>64/1/46</v>
          </cell>
          <cell r="B1636" t="str">
            <v>Электрогенератор БГ 6500 Э Ресанта, шт</v>
          </cell>
          <cell r="E1636">
            <v>225387</v>
          </cell>
          <cell r="F1636">
            <v>234403</v>
          </cell>
          <cell r="G1636">
            <v>241253</v>
          </cell>
          <cell r="H1636">
            <v>252434</v>
          </cell>
          <cell r="I1636">
            <v>322613</v>
          </cell>
        </row>
        <row r="1637">
          <cell r="A1637" t="str">
            <v>64/1/47</v>
          </cell>
          <cell r="B1637" t="str">
            <v>Электрогенератор БГ 8000 Р Ресанта, шт</v>
          </cell>
          <cell r="E1637">
            <v>224975</v>
          </cell>
          <cell r="F1637">
            <v>233974</v>
          </cell>
          <cell r="G1637">
            <v>240811</v>
          </cell>
          <cell r="H1637">
            <v>251972</v>
          </cell>
          <cell r="I1637">
            <v>322023</v>
          </cell>
        </row>
        <row r="1638">
          <cell r="A1638" t="str">
            <v>64/1/48</v>
          </cell>
          <cell r="B1638" t="str">
            <v>Электрогенератор БГ 8000 Э Ресанта, шт</v>
          </cell>
          <cell r="E1638">
            <v>260509</v>
          </cell>
          <cell r="F1638">
            <v>270929</v>
          </cell>
          <cell r="G1638">
            <v>278847</v>
          </cell>
          <cell r="H1638">
            <v>291770</v>
          </cell>
          <cell r="I1638">
            <v>372886</v>
          </cell>
        </row>
        <row r="1639">
          <cell r="A1639" t="str">
            <v>64/1/53</v>
          </cell>
          <cell r="B1639" t="str">
            <v>Электрогенератор БГ 9500 Р Ресанта, шт</v>
          </cell>
          <cell r="E1639">
            <v>288280</v>
          </cell>
          <cell r="F1639">
            <v>299811</v>
          </cell>
          <cell r="G1639">
            <v>308572</v>
          </cell>
          <cell r="H1639">
            <v>322873</v>
          </cell>
          <cell r="I1639">
            <v>412635</v>
          </cell>
        </row>
        <row r="1640">
          <cell r="A1640" t="str">
            <v>64/1/49</v>
          </cell>
          <cell r="B1640" t="str">
            <v>Электрогенератор БГ 9500 Э Ресанта, шт</v>
          </cell>
          <cell r="E1640">
            <v>315424</v>
          </cell>
          <cell r="F1640">
            <v>328041</v>
          </cell>
          <cell r="G1640">
            <v>337627</v>
          </cell>
          <cell r="H1640">
            <v>353274</v>
          </cell>
          <cell r="I1640">
            <v>451489</v>
          </cell>
        </row>
        <row r="1641">
          <cell r="A1641" t="str">
            <v>64/1/58</v>
          </cell>
          <cell r="B1641" t="str">
            <v>Электрогенератор БГ11000Э Ресанта, шт</v>
          </cell>
          <cell r="E1641">
            <v>407158</v>
          </cell>
          <cell r="F1641">
            <v>423444</v>
          </cell>
          <cell r="G1641">
            <v>435819</v>
          </cell>
          <cell r="H1641">
            <v>456017</v>
          </cell>
          <cell r="I1641">
            <v>582795</v>
          </cell>
        </row>
        <row r="1643">
          <cell r="A1643" t="str">
            <v>64/10/4</v>
          </cell>
          <cell r="B1643" t="str">
            <v>Инверторный генератор DN1500i Huter, шт</v>
          </cell>
          <cell r="E1643">
            <v>106551</v>
          </cell>
          <cell r="F1643">
            <v>110814</v>
          </cell>
          <cell r="G1643">
            <v>114052</v>
          </cell>
          <cell r="H1643">
            <v>119338</v>
          </cell>
          <cell r="I1643">
            <v>152515</v>
          </cell>
        </row>
        <row r="1644">
          <cell r="A1644" t="str">
            <v>64/10/6</v>
          </cell>
          <cell r="B1644" t="str">
            <v>Инверторный генератор DN2700i Huter, шт</v>
          </cell>
          <cell r="E1644">
            <v>134877</v>
          </cell>
          <cell r="F1644">
            <v>140272</v>
          </cell>
          <cell r="G1644">
            <v>144371</v>
          </cell>
          <cell r="H1644">
            <v>151062</v>
          </cell>
          <cell r="I1644">
            <v>193059</v>
          </cell>
        </row>
        <row r="1645">
          <cell r="A1645" t="str">
            <v>64/10/5</v>
          </cell>
          <cell r="B1645" t="str">
            <v>Инверторный генератор DN4400i Huter, шт</v>
          </cell>
          <cell r="E1645">
            <v>207359</v>
          </cell>
          <cell r="F1645">
            <v>215654</v>
          </cell>
          <cell r="G1645">
            <v>221956</v>
          </cell>
          <cell r="H1645">
            <v>232242</v>
          </cell>
          <cell r="I1645">
            <v>296808</v>
          </cell>
        </row>
        <row r="1648">
          <cell r="A1648" t="str">
            <v>61/22/28</v>
          </cell>
          <cell r="B1648" t="str">
            <v>Блок защиты по напряжению "Ресанта" 40A, шт</v>
          </cell>
          <cell r="E1648">
            <v>3594</v>
          </cell>
          <cell r="F1648">
            <v>3739</v>
          </cell>
          <cell r="G1648">
            <v>3850</v>
          </cell>
          <cell r="H1648">
            <v>4027</v>
          </cell>
          <cell r="I1648">
            <v>5146</v>
          </cell>
        </row>
        <row r="1649">
          <cell r="A1649" t="str">
            <v>61/22/30</v>
          </cell>
          <cell r="B1649" t="str">
            <v>Блок защиты по напряжению "Ресанта" АЗМ-40АРД регулируемый (с дисплеем), шт</v>
          </cell>
          <cell r="E1649">
            <v>6759</v>
          </cell>
          <cell r="F1649">
            <v>7029</v>
          </cell>
          <cell r="G1649">
            <v>7234</v>
          </cell>
          <cell r="H1649">
            <v>7570</v>
          </cell>
          <cell r="I1649">
            <v>9674</v>
          </cell>
        </row>
        <row r="1651">
          <cell r="A1651" t="str">
            <v>61/10/519</v>
          </cell>
          <cell r="B1651" t="str">
            <v>Дальномер ДЛ-30, шт</v>
          </cell>
          <cell r="E1651">
            <v>8537</v>
          </cell>
          <cell r="F1651">
            <v>8879</v>
          </cell>
          <cell r="G1651">
            <v>9138</v>
          </cell>
          <cell r="H1651">
            <v>9562</v>
          </cell>
          <cell r="I1651">
            <v>12220</v>
          </cell>
        </row>
        <row r="1652">
          <cell r="A1652" t="str">
            <v>61/10/515</v>
          </cell>
          <cell r="B1652" t="str">
            <v>Дальномер ДЛ-40, шт</v>
          </cell>
          <cell r="E1652">
            <v>11420</v>
          </cell>
          <cell r="F1652">
            <v>11876</v>
          </cell>
          <cell r="G1652">
            <v>12225</v>
          </cell>
          <cell r="H1652">
            <v>12792</v>
          </cell>
          <cell r="I1652">
            <v>16348</v>
          </cell>
        </row>
        <row r="1653">
          <cell r="A1653" t="str">
            <v>61/10/516</v>
          </cell>
          <cell r="B1653" t="str">
            <v>Дальномер ДЛ-60, шт</v>
          </cell>
          <cell r="E1653">
            <v>14341</v>
          </cell>
          <cell r="F1653">
            <v>14917</v>
          </cell>
          <cell r="G1653">
            <v>15354</v>
          </cell>
          <cell r="H1653">
            <v>16066</v>
          </cell>
          <cell r="I1653">
            <v>20530</v>
          </cell>
        </row>
        <row r="1654">
          <cell r="A1654" t="str">
            <v>61/10/225</v>
          </cell>
          <cell r="B1654" t="str">
            <v>Клемметр DT 266, шт</v>
          </cell>
          <cell r="E1654">
            <v>3520</v>
          </cell>
          <cell r="F1654">
            <v>3660</v>
          </cell>
          <cell r="G1654">
            <v>3767</v>
          </cell>
          <cell r="H1654">
            <v>3943</v>
          </cell>
          <cell r="I1654">
            <v>5037</v>
          </cell>
        </row>
        <row r="1655">
          <cell r="A1655" t="str">
            <v>61/10/514</v>
          </cell>
          <cell r="B1655" t="str">
            <v>Клемметр DT 266C, шт</v>
          </cell>
          <cell r="E1655">
            <v>5468</v>
          </cell>
          <cell r="F1655">
            <v>5687</v>
          </cell>
          <cell r="G1655">
            <v>5854</v>
          </cell>
          <cell r="H1655">
            <v>6124</v>
          </cell>
          <cell r="I1655">
            <v>7828</v>
          </cell>
        </row>
        <row r="1656">
          <cell r="A1656" t="str">
            <v>61/10/505</v>
          </cell>
          <cell r="B1656" t="str">
            <v>Клемметр DT 266F, шт</v>
          </cell>
          <cell r="E1656">
            <v>5017</v>
          </cell>
          <cell r="F1656">
            <v>5217</v>
          </cell>
          <cell r="G1656">
            <v>5371</v>
          </cell>
          <cell r="H1656">
            <v>5622</v>
          </cell>
          <cell r="I1656">
            <v>7183</v>
          </cell>
        </row>
        <row r="1657">
          <cell r="A1657" t="str">
            <v>61/10/220</v>
          </cell>
          <cell r="B1657" t="str">
            <v>Мультиметр  YX-360 TRn *, шт</v>
          </cell>
          <cell r="E1657">
            <v>2558</v>
          </cell>
          <cell r="F1657">
            <v>2660</v>
          </cell>
          <cell r="G1657">
            <v>2734</v>
          </cell>
          <cell r="H1657">
            <v>2864</v>
          </cell>
          <cell r="I1657">
            <v>3659</v>
          </cell>
        </row>
        <row r="1658">
          <cell r="A1658" t="str">
            <v>61/10/511</v>
          </cell>
          <cell r="B1658" t="str">
            <v>Мультиметр DT 181, шт</v>
          </cell>
          <cell r="E1658">
            <v>2065</v>
          </cell>
          <cell r="F1658">
            <v>2144</v>
          </cell>
          <cell r="G1658">
            <v>2209</v>
          </cell>
          <cell r="H1658">
            <v>2311</v>
          </cell>
          <cell r="I1658">
            <v>2953</v>
          </cell>
        </row>
        <row r="1659">
          <cell r="A1659" t="str">
            <v>61/10/218</v>
          </cell>
          <cell r="B1659" t="str">
            <v>Мультиметр DT 830B, шт</v>
          </cell>
          <cell r="E1659">
            <v>1511</v>
          </cell>
          <cell r="F1659">
            <v>1572</v>
          </cell>
          <cell r="G1659">
            <v>1618</v>
          </cell>
          <cell r="H1659">
            <v>1693</v>
          </cell>
          <cell r="I1659">
            <v>2166</v>
          </cell>
        </row>
        <row r="1660">
          <cell r="A1660" t="str">
            <v>61/10/512</v>
          </cell>
          <cell r="B1660" t="str">
            <v>Мультиметр DT 832, шт</v>
          </cell>
          <cell r="E1660">
            <v>1976</v>
          </cell>
          <cell r="F1660">
            <v>2055</v>
          </cell>
          <cell r="G1660">
            <v>2116</v>
          </cell>
          <cell r="H1660">
            <v>2213</v>
          </cell>
          <cell r="I1660">
            <v>2831</v>
          </cell>
        </row>
        <row r="1661">
          <cell r="A1661" t="str">
            <v>61/10/513</v>
          </cell>
          <cell r="B1661" t="str">
            <v>Мультиметр DT 838, шт</v>
          </cell>
          <cell r="E1661">
            <v>2134</v>
          </cell>
          <cell r="F1661">
            <v>2218</v>
          </cell>
          <cell r="G1661">
            <v>2283</v>
          </cell>
          <cell r="H1661">
            <v>2390</v>
          </cell>
          <cell r="I1661">
            <v>3055</v>
          </cell>
        </row>
        <row r="1662">
          <cell r="A1662" t="str">
            <v>61/10/224</v>
          </cell>
          <cell r="B1662" t="str">
            <v>Мультиметр DT 890 B+, шт</v>
          </cell>
          <cell r="E1662">
            <v>3855</v>
          </cell>
          <cell r="F1662">
            <v>4008</v>
          </cell>
          <cell r="G1662">
            <v>4129</v>
          </cell>
          <cell r="H1662">
            <v>4320</v>
          </cell>
          <cell r="I1662">
            <v>5520</v>
          </cell>
        </row>
        <row r="1663">
          <cell r="A1663" t="str">
            <v>61/10/506</v>
          </cell>
          <cell r="B1663" t="str">
            <v>Мультиметр DT 9205A, шт</v>
          </cell>
          <cell r="E1663">
            <v>3934</v>
          </cell>
          <cell r="F1663">
            <v>4087</v>
          </cell>
          <cell r="G1663">
            <v>4208</v>
          </cell>
          <cell r="H1663">
            <v>4404</v>
          </cell>
          <cell r="I1663">
            <v>5628</v>
          </cell>
        </row>
        <row r="1664">
          <cell r="A1664" t="str">
            <v>61/10/507</v>
          </cell>
          <cell r="B1664" t="str">
            <v>Мультиметр DT 9208A, шт</v>
          </cell>
          <cell r="E1664">
            <v>5747</v>
          </cell>
          <cell r="F1664">
            <v>5980</v>
          </cell>
          <cell r="G1664">
            <v>6152</v>
          </cell>
          <cell r="H1664">
            <v>6440</v>
          </cell>
          <cell r="I1664">
            <v>8228</v>
          </cell>
        </row>
        <row r="1665">
          <cell r="A1665" t="str">
            <v>61/10/204</v>
          </cell>
          <cell r="B1665" t="str">
            <v>Отвертка-индикатор (220 мм) 6875-304 В, шт</v>
          </cell>
          <cell r="E1665">
            <v>140</v>
          </cell>
          <cell r="F1665">
            <v>144</v>
          </cell>
          <cell r="G1665">
            <v>149</v>
          </cell>
          <cell r="H1665">
            <v>153</v>
          </cell>
          <cell r="I1665">
            <v>197</v>
          </cell>
        </row>
        <row r="1666">
          <cell r="A1666" t="str">
            <v>61/10/203</v>
          </cell>
          <cell r="B1666" t="str">
            <v>Отвертка-индикатор (75 мм) 6875-17150 с прищепкой, шт</v>
          </cell>
          <cell r="E1666">
            <v>372</v>
          </cell>
          <cell r="F1666">
            <v>386</v>
          </cell>
          <cell r="G1666">
            <v>395</v>
          </cell>
          <cell r="H1666">
            <v>414</v>
          </cell>
          <cell r="I1666">
            <v>530</v>
          </cell>
        </row>
        <row r="1667">
          <cell r="A1667" t="str">
            <v>61/10/157</v>
          </cell>
          <cell r="B1667" t="str">
            <v>Отвертка-индикатор 6877-18 (6874), шт</v>
          </cell>
          <cell r="E1667">
            <v>307</v>
          </cell>
          <cell r="F1667">
            <v>321</v>
          </cell>
          <cell r="G1667">
            <v>330</v>
          </cell>
          <cell r="H1667">
            <v>344</v>
          </cell>
          <cell r="I1667">
            <v>441</v>
          </cell>
        </row>
        <row r="1668">
          <cell r="A1668" t="str">
            <v>61/10/158</v>
          </cell>
          <cell r="B1668" t="str">
            <v>Отвертка-индикатор 6878-28NS-цифровая, шт</v>
          </cell>
          <cell r="E1668">
            <v>233</v>
          </cell>
          <cell r="F1668">
            <v>242</v>
          </cell>
          <cell r="G1668">
            <v>246</v>
          </cell>
          <cell r="H1668">
            <v>260</v>
          </cell>
          <cell r="I1668">
            <v>332</v>
          </cell>
        </row>
        <row r="1669">
          <cell r="A1669" t="str">
            <v>61/10/159</v>
          </cell>
          <cell r="B1669" t="str">
            <v>Отвертка-индикатор 6885-48NS (RFA101)-звуковая, шт</v>
          </cell>
          <cell r="E1669">
            <v>963</v>
          </cell>
          <cell r="F1669">
            <v>1000</v>
          </cell>
          <cell r="G1669">
            <v>1032</v>
          </cell>
          <cell r="H1669">
            <v>1079</v>
          </cell>
          <cell r="I1669">
            <v>1378</v>
          </cell>
        </row>
        <row r="1670">
          <cell r="A1670" t="str">
            <v>61/10/522</v>
          </cell>
          <cell r="B1670" t="str">
            <v>Построитель лазерный ПЛ-2, шт</v>
          </cell>
          <cell r="E1670">
            <v>11527</v>
          </cell>
          <cell r="F1670">
            <v>11988</v>
          </cell>
          <cell r="G1670">
            <v>12336</v>
          </cell>
          <cell r="H1670">
            <v>12908</v>
          </cell>
          <cell r="I1670">
            <v>16497</v>
          </cell>
        </row>
        <row r="1671">
          <cell r="A1671" t="str">
            <v>61/10/517</v>
          </cell>
          <cell r="B1671" t="str">
            <v>Построитель лазерный ПЛ-2ШК, шт</v>
          </cell>
          <cell r="E1671">
            <v>17414</v>
          </cell>
          <cell r="F1671">
            <v>18112</v>
          </cell>
          <cell r="G1671">
            <v>18642</v>
          </cell>
          <cell r="H1671">
            <v>19507</v>
          </cell>
          <cell r="I1671">
            <v>24929</v>
          </cell>
        </row>
        <row r="1672">
          <cell r="A1672" t="str">
            <v>61/10/518</v>
          </cell>
          <cell r="B1672" t="str">
            <v>Построитель лазерный ПЛ-3, шт</v>
          </cell>
          <cell r="E1672">
            <v>19976</v>
          </cell>
          <cell r="F1672">
            <v>20776</v>
          </cell>
          <cell r="G1672">
            <v>21385</v>
          </cell>
          <cell r="H1672">
            <v>22376</v>
          </cell>
          <cell r="I1672">
            <v>28595</v>
          </cell>
        </row>
        <row r="1673">
          <cell r="A1673" t="str">
            <v>61/10/523</v>
          </cell>
          <cell r="B1673" t="str">
            <v>Построитель лазерный ПЛ-360, шт</v>
          </cell>
          <cell r="E1673">
            <v>25101</v>
          </cell>
          <cell r="F1673">
            <v>26105</v>
          </cell>
          <cell r="G1673">
            <v>26868</v>
          </cell>
          <cell r="H1673">
            <v>28114</v>
          </cell>
          <cell r="I1673">
            <v>35927</v>
          </cell>
        </row>
        <row r="1674">
          <cell r="A1674" t="str">
            <v>61/10/525</v>
          </cell>
          <cell r="B1674" t="str">
            <v>Построитель лазерный ПЛ-3ШК, шт</v>
          </cell>
          <cell r="E1674">
            <v>25868</v>
          </cell>
          <cell r="F1674">
            <v>26905</v>
          </cell>
          <cell r="G1674">
            <v>27691</v>
          </cell>
          <cell r="H1674">
            <v>28974</v>
          </cell>
          <cell r="I1674">
            <v>37027</v>
          </cell>
        </row>
        <row r="1675">
          <cell r="A1675" t="str">
            <v>61/10/200</v>
          </cell>
          <cell r="B1675" t="str">
            <v>Тестер 6890-62 3 in 1, шт</v>
          </cell>
          <cell r="E1675">
            <v>1018</v>
          </cell>
          <cell r="F1675">
            <v>1060</v>
          </cell>
          <cell r="G1675">
            <v>1093</v>
          </cell>
          <cell r="H1675">
            <v>1144</v>
          </cell>
          <cell r="I1675">
            <v>1460</v>
          </cell>
        </row>
        <row r="1676">
          <cell r="A1676" t="str">
            <v>61/10/201</v>
          </cell>
          <cell r="B1676" t="str">
            <v>Тестер 6890-63 8 in 1, шт</v>
          </cell>
          <cell r="E1676">
            <v>1562</v>
          </cell>
          <cell r="F1676">
            <v>1623</v>
          </cell>
          <cell r="G1676">
            <v>1669</v>
          </cell>
          <cell r="H1676">
            <v>1748</v>
          </cell>
          <cell r="I1676">
            <v>2233</v>
          </cell>
        </row>
        <row r="1677">
          <cell r="A1677" t="str">
            <v>61/10/524</v>
          </cell>
          <cell r="B1677" t="str">
            <v>Штатив универсальный ШУ-1, шт</v>
          </cell>
          <cell r="E1677">
            <v>4813</v>
          </cell>
          <cell r="F1677">
            <v>5008</v>
          </cell>
          <cell r="G1677">
            <v>5152</v>
          </cell>
          <cell r="H1677">
            <v>5394</v>
          </cell>
          <cell r="I1677">
            <v>6891</v>
          </cell>
        </row>
        <row r="1680">
          <cell r="A1680" t="str">
            <v>61/49/4</v>
          </cell>
          <cell r="B1680" t="str">
            <v>Устройство бесперебойного питания УБП-1000 Ресанта, шт</v>
          </cell>
          <cell r="E1680">
            <v>78143</v>
          </cell>
          <cell r="F1680">
            <v>81268</v>
          </cell>
          <cell r="G1680">
            <v>83640</v>
          </cell>
          <cell r="H1680">
            <v>87518</v>
          </cell>
          <cell r="I1680">
            <v>111849</v>
          </cell>
        </row>
        <row r="1681">
          <cell r="A1681" t="str">
            <v>61/49/3</v>
          </cell>
          <cell r="B1681" t="str">
            <v>Устройство бесперебойного питания УБП-400 Ресанта, шт</v>
          </cell>
          <cell r="E1681">
            <v>42715</v>
          </cell>
          <cell r="F1681">
            <v>44426</v>
          </cell>
          <cell r="G1681">
            <v>45723</v>
          </cell>
          <cell r="H1681">
            <v>47839</v>
          </cell>
          <cell r="I1681">
            <v>61142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3"/>
      <sheetName val="Лист4"/>
      <sheetName val="Лист5"/>
      <sheetName val="Лист6"/>
      <sheetName val="TDSheet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КЗ МДЦ АКЦИЯ! с 10.08.2021</v>
          </cell>
        </row>
        <row r="3">
          <cell r="A3" t="str">
            <v>артикул</v>
          </cell>
          <cell r="B3" t="str">
            <v>КЗ МДЦ АКЦИЯ! с 10.08.2021</v>
          </cell>
          <cell r="C3" t="str">
            <v>артикул</v>
          </cell>
          <cell r="D3" t="str">
            <v>разница от МДЦ</v>
          </cell>
          <cell r="E3" t="str">
            <v>МДЦ</v>
          </cell>
          <cell r="F3" t="str">
            <v>Цена на карточки с каспи доставкой</v>
          </cell>
          <cell r="G3" t="str">
            <v>Цена на карточки с каспи доставкой</v>
          </cell>
          <cell r="H3" t="str">
            <v>ДИЛЕР ЦЕНА</v>
          </cell>
          <cell r="I3" t="str">
            <v>Стоимость доставки (из файла стоимость доставки 500 тг)</v>
          </cell>
        </row>
        <row r="4">
          <cell r="A4" t="str">
            <v>68/1/5</v>
          </cell>
          <cell r="B4" t="str">
            <v>АКЦИЯ! Автономная станция водоснабжения АСВ-800/20 Вихрь</v>
          </cell>
          <cell r="C4" t="str">
            <v>68/1/5</v>
          </cell>
          <cell r="D4">
            <v>5.0127639823625003E-3</v>
          </cell>
          <cell r="E4">
            <v>43090</v>
          </cell>
          <cell r="F4">
            <v>43306</v>
          </cell>
          <cell r="G4">
            <v>43306</v>
          </cell>
          <cell r="H4">
            <v>37287</v>
          </cell>
          <cell r="I4">
            <v>1249</v>
          </cell>
        </row>
        <row r="5">
          <cell r="A5" t="str">
            <v>70/6/12</v>
          </cell>
          <cell r="B5" t="str">
            <v>АКЦИЯ! Бензопила BS-2300М Huter</v>
          </cell>
          <cell r="C5" t="str">
            <v>70/6/12</v>
          </cell>
          <cell r="D5">
            <v>2.000609942055509E-2</v>
          </cell>
          <cell r="E5">
            <v>32790</v>
          </cell>
          <cell r="F5">
            <v>33446</v>
          </cell>
          <cell r="G5">
            <v>33446</v>
          </cell>
          <cell r="H5">
            <v>28369</v>
          </cell>
          <cell r="I5">
            <v>1249</v>
          </cell>
        </row>
        <row r="6">
          <cell r="A6" t="str">
            <v>70/2/32</v>
          </cell>
          <cell r="B6" t="str">
            <v>АКЦИЯ! Бензотриммер GGT-430Т Huter</v>
          </cell>
          <cell r="C6" t="str">
            <v>70/2/32</v>
          </cell>
          <cell r="D6">
            <v>8.0074487895716029E-3</v>
          </cell>
          <cell r="E6" t="str">
            <v>нет в мдц</v>
          </cell>
          <cell r="F6" t="e">
            <v>#VALUE!</v>
          </cell>
          <cell r="G6" t="e">
            <v>#VALUE!</v>
          </cell>
          <cell r="H6">
            <v>32473</v>
          </cell>
          <cell r="I6">
            <v>1249</v>
          </cell>
        </row>
        <row r="7">
          <cell r="A7" t="str">
            <v>70/2/33</v>
          </cell>
          <cell r="B7" t="str">
            <v>АКЦИЯ! Бензотриммер GGT-520S Huter</v>
          </cell>
          <cell r="C7" t="str">
            <v>70/2/33</v>
          </cell>
          <cell r="D7">
            <v>5.0124181530819545E-3</v>
          </cell>
          <cell r="E7" t="str">
            <v>нет в мдц</v>
          </cell>
          <cell r="F7" t="e">
            <v>#VALUE!</v>
          </cell>
          <cell r="G7" t="e">
            <v>#VALUE!</v>
          </cell>
          <cell r="H7">
            <v>38321</v>
          </cell>
          <cell r="I7">
            <v>1249</v>
          </cell>
        </row>
        <row r="8">
          <cell r="A8" t="str">
            <v>74/5/14</v>
          </cell>
          <cell r="B8" t="str">
            <v>АКЦИЯ! Водонагреватель накопительный ВН-50А Ресанта</v>
          </cell>
          <cell r="C8" t="str">
            <v>74/5/14</v>
          </cell>
          <cell r="D8">
            <v>5.0071904824160463E-3</v>
          </cell>
          <cell r="E8">
            <v>76490</v>
          </cell>
          <cell r="F8">
            <v>76873</v>
          </cell>
          <cell r="G8">
            <v>76873</v>
          </cell>
          <cell r="H8">
            <v>66138</v>
          </cell>
          <cell r="I8">
            <v>1999</v>
          </cell>
        </row>
        <row r="9">
          <cell r="A9" t="str">
            <v>70/3/10</v>
          </cell>
          <cell r="B9" t="str">
            <v>АКЦИЯ! Газонокосилка бензиновая Huter GLM-460ST</v>
          </cell>
          <cell r="C9" t="str">
            <v>70/3/10</v>
          </cell>
          <cell r="D9">
            <v>0</v>
          </cell>
          <cell r="E9" t="str">
            <v>нет в мдц</v>
          </cell>
          <cell r="F9" t="e">
            <v>#VALUE!</v>
          </cell>
          <cell r="G9" t="e">
            <v>#VALUE!</v>
          </cell>
          <cell r="H9">
            <v>92611</v>
          </cell>
          <cell r="I9">
            <v>1999</v>
          </cell>
        </row>
        <row r="10">
          <cell r="A10" t="str">
            <v>70/4/14</v>
          </cell>
          <cell r="B10" t="str">
            <v>АКЦИЯ! Газонокосилка электрическая Huter ELM-11А32</v>
          </cell>
          <cell r="C10" t="str">
            <v>70/4/14</v>
          </cell>
          <cell r="D10">
            <v>4.5014807502467891E-2</v>
          </cell>
          <cell r="E10" t="str">
            <v>нет в мдц</v>
          </cell>
          <cell r="F10" t="e">
            <v>#VALUE!</v>
          </cell>
          <cell r="G10" t="e">
            <v>#VALUE!</v>
          </cell>
          <cell r="H10">
            <v>26241</v>
          </cell>
          <cell r="I10">
            <v>1999</v>
          </cell>
        </row>
        <row r="11">
          <cell r="A11" t="str">
            <v>64/1/56</v>
          </cell>
          <cell r="B11" t="str">
            <v>АКЦИЯ! Генератор DY3.0A Huter</v>
          </cell>
          <cell r="C11" t="str">
            <v>64/1/56</v>
          </cell>
          <cell r="D11">
            <v>1.800211789622308E-2</v>
          </cell>
          <cell r="E11">
            <v>84990</v>
          </cell>
          <cell r="F11">
            <v>86520</v>
          </cell>
          <cell r="G11">
            <v>86520</v>
          </cell>
          <cell r="H11">
            <v>73461</v>
          </cell>
          <cell r="I11">
            <v>3499</v>
          </cell>
        </row>
        <row r="12">
          <cell r="A12" t="str">
            <v>64/1/57</v>
          </cell>
          <cell r="B12" t="str">
            <v>АКЦИЯ! Генератор DY6.5A Huter</v>
          </cell>
          <cell r="C12" t="str">
            <v>64/1/57</v>
          </cell>
          <cell r="D12">
            <v>0</v>
          </cell>
          <cell r="E12">
            <v>169990</v>
          </cell>
          <cell r="F12">
            <v>169990</v>
          </cell>
          <cell r="G12">
            <v>169990</v>
          </cell>
          <cell r="H12">
            <v>146921</v>
          </cell>
          <cell r="I12">
            <v>3499</v>
          </cell>
        </row>
        <row r="13">
          <cell r="A13" t="str">
            <v>72/11/8</v>
          </cell>
          <cell r="B13" t="str">
            <v>АКЦИЯ! Дисковая пила ДП-160/1200 Вихрь</v>
          </cell>
          <cell r="C13" t="str">
            <v>72/11/8</v>
          </cell>
          <cell r="D13">
            <v>4.5049764274489368E-2</v>
          </cell>
          <cell r="E13">
            <v>19090</v>
          </cell>
          <cell r="F13">
            <v>19950.000000000004</v>
          </cell>
          <cell r="G13">
            <v>19950</v>
          </cell>
          <cell r="H13">
            <v>16469</v>
          </cell>
          <cell r="I13">
            <v>1249</v>
          </cell>
        </row>
        <row r="14">
          <cell r="A14" t="str">
            <v>73/5/4/2</v>
          </cell>
          <cell r="B14" t="str">
            <v>АКЦИЯ! Домкрат гидравлический подкатной ДМК-2 (2 т, 135-355 мм) Вихрь</v>
          </cell>
          <cell r="C14" t="str">
            <v>73/5/4/2</v>
          </cell>
          <cell r="D14">
            <v>5.0028425241614549E-2</v>
          </cell>
          <cell r="E14">
            <v>19590</v>
          </cell>
          <cell r="F14">
            <v>20570.05685048323</v>
          </cell>
          <cell r="G14">
            <v>20571</v>
          </cell>
          <cell r="H14">
            <v>16932</v>
          </cell>
          <cell r="I14">
            <v>1249</v>
          </cell>
        </row>
        <row r="15">
          <cell r="A15" t="str">
            <v>73/5/4/4</v>
          </cell>
          <cell r="B15" t="str">
            <v>АКЦИЯ! Домкрат гидравлический подкатной ДМК-2,5ФК (2,5 т, 140-390 мм, с фиксатором, в кейсе) Вихрь</v>
          </cell>
          <cell r="C15" t="str">
            <v>73/5/4/4</v>
          </cell>
          <cell r="D15">
            <v>2.5027085590465958E-2</v>
          </cell>
          <cell r="E15">
            <v>31690</v>
          </cell>
          <cell r="F15">
            <v>32483.108342361866</v>
          </cell>
          <cell r="G15">
            <v>32484</v>
          </cell>
          <cell r="H15">
            <v>27431</v>
          </cell>
          <cell r="I15">
            <v>1249</v>
          </cell>
        </row>
        <row r="16">
          <cell r="A16" t="str">
            <v>73/5/4/1</v>
          </cell>
          <cell r="B16" t="str">
            <v>АКЦИЯ! Домкрат гидравлический подкатной ДМК-2К (2 т, 135-385 мм, в кейсе) Вихрь</v>
          </cell>
          <cell r="C16" t="str">
            <v>73/5/4/1</v>
          </cell>
          <cell r="D16">
            <v>4.5022511255627728E-2</v>
          </cell>
          <cell r="E16">
            <v>23290</v>
          </cell>
          <cell r="F16">
            <v>24338.574287143569</v>
          </cell>
          <cell r="G16">
            <v>24339</v>
          </cell>
          <cell r="H16">
            <v>20127</v>
          </cell>
          <cell r="I16">
            <v>1249</v>
          </cell>
        </row>
        <row r="17">
          <cell r="A17" t="str">
            <v>73/5/4/5</v>
          </cell>
          <cell r="B17" t="str">
            <v>АКЦИЯ! Домкрат гидравлический подкатной ДМК-3 (3 т, 135-435 мм) Вихрь</v>
          </cell>
          <cell r="C17" t="str">
            <v>73/5/4/5</v>
          </cell>
          <cell r="D17">
            <v>1.5019525382997889E-2</v>
          </cell>
          <cell r="E17">
            <v>38690</v>
          </cell>
          <cell r="F17">
            <v>39271.105437068189</v>
          </cell>
          <cell r="G17">
            <v>39272</v>
          </cell>
          <cell r="H17">
            <v>33462</v>
          </cell>
          <cell r="I17">
            <v>1249</v>
          </cell>
        </row>
        <row r="18">
          <cell r="A18" t="str">
            <v>73/5/4/3</v>
          </cell>
          <cell r="B18" t="str">
            <v>АКЦИЯ! Домкрат гидравлический подкатной ДМК-3Б (3 т, 115-470 мм, быстрый подъём) Вихрь</v>
          </cell>
          <cell r="C18" t="str">
            <v>73/5/4/3</v>
          </cell>
          <cell r="D18">
            <v>0</v>
          </cell>
          <cell r="E18">
            <v>57790</v>
          </cell>
          <cell r="F18">
            <v>57790</v>
          </cell>
          <cell r="G18">
            <v>57790</v>
          </cell>
          <cell r="H18">
            <v>49910</v>
          </cell>
          <cell r="I18">
            <v>1249</v>
          </cell>
        </row>
        <row r="19">
          <cell r="A19" t="str">
            <v>72/8/7</v>
          </cell>
          <cell r="B19" t="str">
            <v>АКЦИЯ! Дрель ударная ДУ-500 Вихрь</v>
          </cell>
          <cell r="C19" t="str">
            <v>72/8/7</v>
          </cell>
          <cell r="D19">
            <v>0.1500575373993096</v>
          </cell>
          <cell r="E19">
            <v>8690</v>
          </cell>
          <cell r="F19">
            <v>9994</v>
          </cell>
          <cell r="G19">
            <v>9994</v>
          </cell>
          <cell r="H19">
            <v>7547</v>
          </cell>
          <cell r="I19">
            <v>1249</v>
          </cell>
        </row>
        <row r="20">
          <cell r="A20" t="str">
            <v>72/14/11</v>
          </cell>
          <cell r="B20" t="str">
            <v>АКЦИЯ! Дрель-шуруповерт аккумуляторная ДА-12-1 (1,5 А/ч) Вихрь</v>
          </cell>
          <cell r="C20" t="str">
            <v>72/14/11</v>
          </cell>
          <cell r="D20">
            <v>0.13003337041156837</v>
          </cell>
          <cell r="E20">
            <v>8990</v>
          </cell>
          <cell r="F20">
            <v>10159</v>
          </cell>
          <cell r="G20">
            <v>10159</v>
          </cell>
          <cell r="H20">
            <v>7770</v>
          </cell>
          <cell r="I20">
            <v>1249</v>
          </cell>
        </row>
        <row r="21">
          <cell r="A21" t="str">
            <v>72/14/26</v>
          </cell>
          <cell r="B21" t="str">
            <v>АКЦИЯ! Дрель-шуруповерт аккумуляторная ДА-12Л-2КА (1,5 А/ч) Вихрь</v>
          </cell>
          <cell r="C21" t="str">
            <v>72/14/26</v>
          </cell>
          <cell r="D21">
            <v>8.0061115355233081E-2</v>
          </cell>
          <cell r="E21">
            <v>13090</v>
          </cell>
          <cell r="F21">
            <v>14138.000000000002</v>
          </cell>
          <cell r="G21">
            <v>14138</v>
          </cell>
          <cell r="H21">
            <v>11292</v>
          </cell>
          <cell r="I21">
            <v>1249</v>
          </cell>
        </row>
        <row r="22">
          <cell r="A22" t="str">
            <v>72/14/20</v>
          </cell>
          <cell r="B22" t="str">
            <v>АКЦИЯ! Дрель-шуруповерт аккумуляторная ДА-14Л-2KА (ДА-14Л-2K) (1,5 А/ч) Вихрь</v>
          </cell>
          <cell r="C22" t="str">
            <v>72/14/20</v>
          </cell>
          <cell r="D22">
            <v>5.3007742703990557E-2</v>
          </cell>
          <cell r="E22">
            <v>16790</v>
          </cell>
          <cell r="F22">
            <v>17680</v>
          </cell>
          <cell r="G22">
            <v>17680</v>
          </cell>
          <cell r="H22">
            <v>14476</v>
          </cell>
          <cell r="I22">
            <v>1249</v>
          </cell>
        </row>
        <row r="23">
          <cell r="A23" t="str">
            <v>72/14/25</v>
          </cell>
          <cell r="B23" t="str">
            <v>АКЦИЯ! Дрель-шуруповерт аккумуляторная ДА-18Л-2КА (1,5 А/ч) Вихрь</v>
          </cell>
          <cell r="C23" t="str">
            <v>72/14/25</v>
          </cell>
          <cell r="D23">
            <v>5.0027188689505175E-2</v>
          </cell>
          <cell r="E23">
            <v>18390</v>
          </cell>
          <cell r="F23">
            <v>19310</v>
          </cell>
          <cell r="G23">
            <v>19310</v>
          </cell>
          <cell r="H23">
            <v>15921</v>
          </cell>
          <cell r="I23">
            <v>1249</v>
          </cell>
        </row>
        <row r="24">
          <cell r="A24" t="str">
            <v>67/4/23</v>
          </cell>
          <cell r="B24" t="str">
            <v>АКЦИЯ! Конвектор ОК-1500 Ресанта</v>
          </cell>
          <cell r="C24" t="str">
            <v>67/4/23</v>
          </cell>
          <cell r="D24">
            <v>5.5002925687536619E-2</v>
          </cell>
          <cell r="E24">
            <v>18890</v>
          </cell>
          <cell r="F24">
            <v>19929.005266237567</v>
          </cell>
          <cell r="G24">
            <v>19930</v>
          </cell>
          <cell r="H24">
            <v>16351</v>
          </cell>
          <cell r="I24">
            <v>1249</v>
          </cell>
        </row>
        <row r="25">
          <cell r="A25" t="str">
            <v>72/9/5</v>
          </cell>
          <cell r="B25" t="str">
            <v>АКЦИЯ! Лобзик электрический ЛЭ-55Б Вихрь</v>
          </cell>
          <cell r="C25" t="str">
            <v>72/9/5</v>
          </cell>
          <cell r="D25">
            <v>6.0073260073260082E-2</v>
          </cell>
          <cell r="E25">
            <v>8190</v>
          </cell>
          <cell r="F25">
            <v>8682</v>
          </cell>
          <cell r="G25">
            <v>8682</v>
          </cell>
          <cell r="H25">
            <v>7043</v>
          </cell>
          <cell r="I25">
            <v>669</v>
          </cell>
        </row>
        <row r="26">
          <cell r="A26" t="str">
            <v>67/3/16</v>
          </cell>
          <cell r="B26" t="str">
            <v>АКЦИЯ! Масляный радиатор ОМ-9А (2 кВт) Ресанта</v>
          </cell>
          <cell r="C26" t="str">
            <v>67/3/16</v>
          </cell>
          <cell r="D26">
            <v>4.5045915901401612E-2</v>
          </cell>
          <cell r="E26">
            <v>21790</v>
          </cell>
          <cell r="F26">
            <v>22771.550507491542</v>
          </cell>
          <cell r="G26">
            <v>22772</v>
          </cell>
          <cell r="H26">
            <v>18853</v>
          </cell>
          <cell r="I26">
            <v>1249</v>
          </cell>
        </row>
        <row r="27">
          <cell r="A27" t="str">
            <v>70/8/25</v>
          </cell>
          <cell r="B27" t="str">
            <v>АКЦИЯ! Мойка Huter M2000-A</v>
          </cell>
          <cell r="C27" t="str">
            <v>70/8/25</v>
          </cell>
          <cell r="D27">
            <v>2.0004348771472058E-2</v>
          </cell>
          <cell r="E27">
            <v>45990</v>
          </cell>
          <cell r="F27">
            <v>46910</v>
          </cell>
          <cell r="G27">
            <v>46910</v>
          </cell>
          <cell r="H27">
            <v>39718</v>
          </cell>
          <cell r="I27">
            <v>1999</v>
          </cell>
        </row>
        <row r="28">
          <cell r="A28" t="str">
            <v>70/8/4</v>
          </cell>
          <cell r="B28" t="str">
            <v>АКЦИЯ! Мойка Huter W105-GS</v>
          </cell>
          <cell r="C28" t="str">
            <v>70/8/4</v>
          </cell>
          <cell r="D28">
            <v>5.7032115171649966E-2</v>
          </cell>
          <cell r="E28">
            <v>27090</v>
          </cell>
          <cell r="F28">
            <v>28634.999999999996</v>
          </cell>
          <cell r="G28">
            <v>28635</v>
          </cell>
          <cell r="H28">
            <v>23455</v>
          </cell>
          <cell r="I28">
            <v>1999</v>
          </cell>
        </row>
        <row r="29">
          <cell r="A29" t="str">
            <v>70/5/24</v>
          </cell>
          <cell r="B29" t="str">
            <v>АКЦИЯ! Мотокультиватор GMC-850</v>
          </cell>
          <cell r="C29" t="str">
            <v>70/5/24</v>
          </cell>
          <cell r="D29">
            <v>2.0062552444886084E-3</v>
          </cell>
          <cell r="E29">
            <v>131090</v>
          </cell>
          <cell r="F29">
            <v>131353</v>
          </cell>
          <cell r="G29">
            <v>131353</v>
          </cell>
          <cell r="H29">
            <v>113311</v>
          </cell>
          <cell r="I29">
            <v>3499</v>
          </cell>
        </row>
        <row r="30">
          <cell r="A30" t="str">
            <v>72/3/9</v>
          </cell>
          <cell r="B30" t="str">
            <v>АКЦИЯ! Перфоратор П-750 Вихрь</v>
          </cell>
          <cell r="C30" t="str">
            <v>72/3/9</v>
          </cell>
          <cell r="D30">
            <v>1.5007816571130705E-2</v>
          </cell>
          <cell r="E30">
            <v>19190</v>
          </cell>
          <cell r="F30">
            <v>19478</v>
          </cell>
          <cell r="G30">
            <v>19478</v>
          </cell>
          <cell r="H30">
            <v>16613</v>
          </cell>
          <cell r="I30">
            <v>669</v>
          </cell>
        </row>
        <row r="31">
          <cell r="A31" t="str">
            <v>65/60</v>
          </cell>
          <cell r="B31" t="str">
            <v>АКЦИЯ! Сварочная маска МС-6 Ресанта</v>
          </cell>
          <cell r="C31" t="str">
            <v>65/60</v>
          </cell>
          <cell r="D31">
            <v>0.15012224938875307</v>
          </cell>
          <cell r="E31">
            <v>4090</v>
          </cell>
          <cell r="F31">
            <v>4704</v>
          </cell>
          <cell r="G31">
            <v>4704</v>
          </cell>
          <cell r="H31">
            <v>3574</v>
          </cell>
          <cell r="I31">
            <v>600</v>
          </cell>
        </row>
        <row r="32">
          <cell r="A32" t="str">
            <v>65/35</v>
          </cell>
          <cell r="B32" t="str">
            <v>АКЦИЯ! Сварочный аппарат инверторный САИ160К(компакт) Ресанта</v>
          </cell>
          <cell r="C32" t="str">
            <v>65/35</v>
          </cell>
          <cell r="D32">
            <v>2.3008521674694249E-2</v>
          </cell>
          <cell r="E32">
            <v>26990</v>
          </cell>
          <cell r="F32">
            <v>27610.999999999996</v>
          </cell>
          <cell r="G32">
            <v>27611</v>
          </cell>
          <cell r="H32">
            <v>23302</v>
          </cell>
          <cell r="I32">
            <v>1249</v>
          </cell>
        </row>
        <row r="33">
          <cell r="A33" t="str">
            <v>65/36</v>
          </cell>
          <cell r="B33" t="str">
            <v>АКЦИЯ! Сварочный аппарат инверторный САИ190К(компакт) Ресанта</v>
          </cell>
          <cell r="C33" t="str">
            <v>65/36</v>
          </cell>
          <cell r="D33">
            <v>2.0006351222610297E-2</v>
          </cell>
          <cell r="E33">
            <v>31490</v>
          </cell>
          <cell r="F33">
            <v>32120</v>
          </cell>
          <cell r="G33">
            <v>32120</v>
          </cell>
          <cell r="H33">
            <v>27213</v>
          </cell>
          <cell r="I33">
            <v>1249</v>
          </cell>
        </row>
        <row r="34">
          <cell r="A34" t="str">
            <v>65/37</v>
          </cell>
          <cell r="B34" t="str">
            <v>АКЦИЯ! Сварочный аппарат инверторный САИ220К(компакт) Ресанта</v>
          </cell>
          <cell r="C34" t="str">
            <v>65/37</v>
          </cell>
          <cell r="D34">
            <v>7.0183814752924345E-3</v>
          </cell>
          <cell r="E34">
            <v>41890</v>
          </cell>
          <cell r="F34">
            <v>42184</v>
          </cell>
          <cell r="G34">
            <v>42184</v>
          </cell>
          <cell r="H34">
            <v>36236</v>
          </cell>
          <cell r="I34">
            <v>1249</v>
          </cell>
        </row>
        <row r="35">
          <cell r="A35" t="str">
            <v>65/38</v>
          </cell>
          <cell r="B35" t="str">
            <v>АКЦИЯ! Сварочный аппарат инверторный САИ250К(компакт) Ресанта</v>
          </cell>
          <cell r="C35" t="str">
            <v>65/38</v>
          </cell>
          <cell r="D35">
            <v>0</v>
          </cell>
          <cell r="E35">
            <v>52090</v>
          </cell>
          <cell r="F35">
            <v>52090</v>
          </cell>
          <cell r="G35">
            <v>52090</v>
          </cell>
          <cell r="H35">
            <v>44987</v>
          </cell>
          <cell r="I35">
            <v>1249</v>
          </cell>
        </row>
        <row r="36">
          <cell r="A36" t="str">
            <v>70/5/30</v>
          </cell>
          <cell r="B36" t="str">
            <v>АКЦИЯ! Сельскохозяйственная машина МК-1000</v>
          </cell>
          <cell r="C36" t="str">
            <v>70/5/30</v>
          </cell>
          <cell r="D36">
            <v>0</v>
          </cell>
          <cell r="E36">
            <v>152390</v>
          </cell>
          <cell r="F36">
            <v>152390</v>
          </cell>
          <cell r="G36">
            <v>152390</v>
          </cell>
          <cell r="H36">
            <v>131759</v>
          </cell>
          <cell r="I36">
            <v>3499</v>
          </cell>
        </row>
        <row r="37">
          <cell r="A37" t="str">
            <v>68/3/11</v>
          </cell>
          <cell r="B37" t="str">
            <v>АКЦИЯ! Скважинный насос СН-90А Вихрь</v>
          </cell>
          <cell r="C37" t="str">
            <v>68/3/11</v>
          </cell>
          <cell r="D37">
            <v>1.5004465614766316E-2</v>
          </cell>
          <cell r="E37">
            <v>33590</v>
          </cell>
          <cell r="F37">
            <v>34094</v>
          </cell>
          <cell r="G37">
            <v>34094</v>
          </cell>
          <cell r="H37">
            <v>28999</v>
          </cell>
          <cell r="I37">
            <v>1249</v>
          </cell>
        </row>
        <row r="38">
          <cell r="A38" t="str">
            <v>70/7/25</v>
          </cell>
          <cell r="B38" t="str">
            <v>АКЦИЯ! Снегоуборщик Huter SGC 6,5</v>
          </cell>
          <cell r="C38" t="str">
            <v>70/7/25</v>
          </cell>
          <cell r="D38">
            <v>0</v>
          </cell>
          <cell r="E38">
            <v>197290</v>
          </cell>
          <cell r="F38">
            <v>197290</v>
          </cell>
          <cell r="G38">
            <v>197290</v>
          </cell>
          <cell r="H38">
            <v>170573</v>
          </cell>
          <cell r="I38">
            <v>3499</v>
          </cell>
        </row>
        <row r="39">
          <cell r="A39" t="str">
            <v>70/7/28</v>
          </cell>
          <cell r="B39" t="str">
            <v>АКЦИЯ! Снегоуборщик Huter SGC 7,0</v>
          </cell>
          <cell r="C39" t="str">
            <v>70/7/28</v>
          </cell>
          <cell r="D39">
            <v>0</v>
          </cell>
          <cell r="E39">
            <v>246790</v>
          </cell>
          <cell r="F39">
            <v>246790</v>
          </cell>
          <cell r="G39">
            <v>246790</v>
          </cell>
          <cell r="H39">
            <v>213328</v>
          </cell>
          <cell r="I39">
            <v>3499</v>
          </cell>
        </row>
        <row r="40">
          <cell r="A40" t="str">
            <v>63/6/38</v>
          </cell>
          <cell r="B40" t="str">
            <v>АКЦИЯ! Стабилизатор АСН-1000Д/1-Ц Ресанта</v>
          </cell>
          <cell r="C40" t="str">
            <v>63/6/38</v>
          </cell>
          <cell r="D40">
            <v>0.1200180342651036</v>
          </cell>
          <cell r="E40">
            <v>11090</v>
          </cell>
          <cell r="F40">
            <v>12420.999999999998</v>
          </cell>
          <cell r="G40">
            <v>12421</v>
          </cell>
          <cell r="H40">
            <v>9575</v>
          </cell>
          <cell r="I40">
            <v>1399</v>
          </cell>
        </row>
        <row r="41">
          <cell r="A41" t="str">
            <v>63/6/37</v>
          </cell>
          <cell r="B41" t="str">
            <v>АКЦИЯ! Стабилизатор АСН-500Д/1-Ц Ресанта</v>
          </cell>
          <cell r="C41" t="str">
            <v>63/6/37</v>
          </cell>
          <cell r="D41">
            <v>0.15005382131324008</v>
          </cell>
          <cell r="E41">
            <v>9290</v>
          </cell>
          <cell r="F41">
            <v>10684</v>
          </cell>
          <cell r="G41">
            <v>10684</v>
          </cell>
          <cell r="H41">
            <v>8055</v>
          </cell>
          <cell r="I41">
            <v>1399</v>
          </cell>
        </row>
        <row r="42">
          <cell r="A42" t="str">
            <v>72/2/2</v>
          </cell>
          <cell r="B42" t="str">
            <v>АКЦИЯ! Термопистолет ТП-2000М Вихрь</v>
          </cell>
          <cell r="C42" t="str">
            <v>72/2/2</v>
          </cell>
          <cell r="D42">
            <v>0.11001669449081808</v>
          </cell>
          <cell r="E42">
            <v>5990</v>
          </cell>
          <cell r="F42">
            <v>6649</v>
          </cell>
          <cell r="G42">
            <v>6649</v>
          </cell>
          <cell r="H42">
            <v>5217</v>
          </cell>
          <cell r="I42">
            <v>669</v>
          </cell>
        </row>
        <row r="43">
          <cell r="A43" t="str">
            <v>72/18/4</v>
          </cell>
          <cell r="B43" t="str">
            <v>АКЦИЯ! Торцовочная пила ПТ-255А Вихрь</v>
          </cell>
          <cell r="C43" t="str">
            <v>72/18/4</v>
          </cell>
          <cell r="D43">
            <v>0</v>
          </cell>
          <cell r="E43">
            <v>76090</v>
          </cell>
          <cell r="F43">
            <v>76090</v>
          </cell>
          <cell r="G43">
            <v>76090</v>
          </cell>
          <cell r="H43">
            <v>65808</v>
          </cell>
          <cell r="I43">
            <v>1249</v>
          </cell>
        </row>
        <row r="44">
          <cell r="A44" t="str">
            <v>72/12/11</v>
          </cell>
          <cell r="B44" t="str">
            <v>АКЦИЯ! Углошлифовальная машина УШМ-125/1100А Вихрь</v>
          </cell>
          <cell r="C44" t="str">
            <v>72/12/11</v>
          </cell>
          <cell r="D44">
            <v>8.0059746079163663E-2</v>
          </cell>
          <cell r="E44">
            <v>13390</v>
          </cell>
          <cell r="F44">
            <v>14462.000000000002</v>
          </cell>
          <cell r="G44">
            <v>14462</v>
          </cell>
          <cell r="H44">
            <v>11593</v>
          </cell>
          <cell r="I44">
            <v>1249</v>
          </cell>
        </row>
        <row r="45">
          <cell r="A45" t="str">
            <v>72/12/9</v>
          </cell>
          <cell r="B45" t="str">
            <v>АКЦИЯ! Углошлифовальная машина УШМ-125/800 Вихрь</v>
          </cell>
          <cell r="C45" t="str">
            <v>72/12/9</v>
          </cell>
          <cell r="D45">
            <v>0.12001982160555014</v>
          </cell>
          <cell r="E45">
            <v>10090</v>
          </cell>
          <cell r="F45">
            <v>11301</v>
          </cell>
          <cell r="G45">
            <v>11301</v>
          </cell>
          <cell r="H45">
            <v>8760</v>
          </cell>
          <cell r="I45">
            <v>1249</v>
          </cell>
        </row>
        <row r="46">
          <cell r="A46" t="str">
            <v>68/5/7</v>
          </cell>
          <cell r="B46" t="str">
            <v>АКЦИЯ! Фекальный насос ФН-250А Вихрь</v>
          </cell>
          <cell r="C46" t="str">
            <v>68/5/7</v>
          </cell>
          <cell r="D46">
            <v>1.501906717512469E-2</v>
          </cell>
          <cell r="E46">
            <v>34090</v>
          </cell>
          <cell r="F46">
            <v>34602</v>
          </cell>
          <cell r="G46">
            <v>34602</v>
          </cell>
          <cell r="H46">
            <v>29486</v>
          </cell>
          <cell r="I46">
            <v>1249</v>
          </cell>
        </row>
        <row r="47">
          <cell r="A47" t="str">
            <v>70/1/18</v>
          </cell>
          <cell r="B47" t="str">
            <v>АКЦИЯ! Электрический триммер GET-24 Huter</v>
          </cell>
          <cell r="C47" t="str">
            <v>70/1/18</v>
          </cell>
          <cell r="D47">
            <v>0.15506883604505628</v>
          </cell>
          <cell r="E47" t="str">
            <v>нет в мдц</v>
          </cell>
          <cell r="F47" t="e">
            <v>#VALUE!</v>
          </cell>
          <cell r="G47" t="e">
            <v>#VALUE!</v>
          </cell>
          <cell r="H47">
            <v>6943</v>
          </cell>
          <cell r="I47">
            <v>1249</v>
          </cell>
        </row>
        <row r="48">
          <cell r="A48" t="str">
            <v>70/1/19</v>
          </cell>
          <cell r="B48" t="str">
            <v>АКЦИЯ! Электрический триммер GET-LS45 Huter</v>
          </cell>
          <cell r="C48" t="str">
            <v>70/1/19</v>
          </cell>
          <cell r="D48">
            <v>2.000669120107057E-2</v>
          </cell>
          <cell r="E48" t="str">
            <v>нет в мдц</v>
          </cell>
          <cell r="F48" t="e">
            <v>#VALUE!</v>
          </cell>
          <cell r="G48" t="e">
            <v>#VALUE!</v>
          </cell>
          <cell r="H48">
            <v>25881</v>
          </cell>
          <cell r="I48">
            <v>1249</v>
          </cell>
        </row>
        <row r="49">
          <cell r="A49" t="str">
            <v>70/10/9</v>
          </cell>
          <cell r="B49" t="str">
            <v>АКЦИЯ! Электропила ELS-2,7Р Huter</v>
          </cell>
          <cell r="C49" t="str">
            <v>70/10/9</v>
          </cell>
          <cell r="D49">
            <v>2.5009473285335426E-2</v>
          </cell>
          <cell r="E49">
            <v>26390</v>
          </cell>
          <cell r="F49">
            <v>27050.000000000004</v>
          </cell>
          <cell r="G49">
            <v>27050</v>
          </cell>
          <cell r="H49">
            <v>22798</v>
          </cell>
          <cell r="I49">
            <v>1249</v>
          </cell>
        </row>
        <row r="50">
          <cell r="A50" t="str">
            <v>70/2/45</v>
          </cell>
          <cell r="B50" t="str">
            <v>Бензиновый триммер TR-1900S Eurolux</v>
          </cell>
          <cell r="C50" t="str">
            <v>70/2/45</v>
          </cell>
          <cell r="D50">
            <v>0</v>
          </cell>
          <cell r="E50">
            <v>37500</v>
          </cell>
          <cell r="F50">
            <v>37500</v>
          </cell>
          <cell r="G50">
            <v>37500</v>
          </cell>
          <cell r="H50">
            <v>31260</v>
          </cell>
          <cell r="I50">
            <v>1249</v>
          </cell>
        </row>
        <row r="51">
          <cell r="A51" t="str">
            <v>70/2/46</v>
          </cell>
          <cell r="B51" t="str">
            <v>Бензиновый триммер TR-2500S Eurolux</v>
          </cell>
          <cell r="C51" t="str">
            <v>70/2/46</v>
          </cell>
          <cell r="D51">
            <v>2.3E-2</v>
          </cell>
          <cell r="E51">
            <v>37000</v>
          </cell>
          <cell r="F51">
            <v>37851</v>
          </cell>
          <cell r="G51">
            <v>37851</v>
          </cell>
          <cell r="H51">
            <v>32425</v>
          </cell>
          <cell r="I51">
            <v>1249</v>
          </cell>
        </row>
        <row r="52">
          <cell r="A52" t="str">
            <v>70/2/25</v>
          </cell>
          <cell r="B52" t="str">
            <v>Бензиновый триммер TR-3000T Eurolux</v>
          </cell>
          <cell r="C52" t="str">
            <v>70/2/25</v>
          </cell>
          <cell r="D52">
            <v>0.01</v>
          </cell>
          <cell r="E52">
            <v>39000</v>
          </cell>
          <cell r="F52">
            <v>39390</v>
          </cell>
          <cell r="G52">
            <v>39390</v>
          </cell>
          <cell r="H52">
            <v>33792</v>
          </cell>
          <cell r="I52">
            <v>1249</v>
          </cell>
        </row>
        <row r="53">
          <cell r="A53" t="str">
            <v>70/2/26</v>
          </cell>
          <cell r="B53" t="str">
            <v>Бензиновый триммер TR-4000T Eurolux</v>
          </cell>
          <cell r="C53" t="str">
            <v>70/2/26</v>
          </cell>
          <cell r="D53">
            <v>1.2999999999999999E-2</v>
          </cell>
          <cell r="E53">
            <v>42000</v>
          </cell>
          <cell r="F53">
            <v>42546</v>
          </cell>
          <cell r="G53">
            <v>42546</v>
          </cell>
          <cell r="H53">
            <v>36582</v>
          </cell>
          <cell r="I53">
            <v>1249</v>
          </cell>
        </row>
        <row r="54">
          <cell r="A54" t="str">
            <v>70/6/7</v>
          </cell>
          <cell r="B54" t="str">
            <v>Бензопила   GS-4516 Eurolux</v>
          </cell>
          <cell r="C54" t="str">
            <v>70/6/7</v>
          </cell>
          <cell r="D54">
            <v>2.1999999999999999E-2</v>
          </cell>
          <cell r="E54">
            <v>27500</v>
          </cell>
          <cell r="F54">
            <v>28105</v>
          </cell>
          <cell r="G54">
            <v>28105</v>
          </cell>
          <cell r="H54">
            <v>23757</v>
          </cell>
          <cell r="I54">
            <v>1249</v>
          </cell>
        </row>
        <row r="55">
          <cell r="A55" t="str">
            <v>70/6/8</v>
          </cell>
          <cell r="B55" t="str">
            <v>Бензопила   GS-5220 Eurolux</v>
          </cell>
          <cell r="C55" t="str">
            <v>70/6/8</v>
          </cell>
          <cell r="D55">
            <v>1.4E-2</v>
          </cell>
          <cell r="E55">
            <v>28500</v>
          </cell>
          <cell r="F55">
            <v>28899</v>
          </cell>
          <cell r="G55">
            <v>28899</v>
          </cell>
          <cell r="H55">
            <v>24471</v>
          </cell>
          <cell r="I55">
            <v>1249</v>
          </cell>
        </row>
        <row r="56">
          <cell r="A56" t="str">
            <v>67/4/24</v>
          </cell>
          <cell r="B56" t="str">
            <v>Конвектор ОК-EU-1000 Eurolux</v>
          </cell>
          <cell r="C56" t="str">
            <v>67/4/24</v>
          </cell>
          <cell r="D56">
            <v>0.09</v>
          </cell>
          <cell r="E56">
            <v>13500</v>
          </cell>
          <cell r="F56">
            <v>14715</v>
          </cell>
          <cell r="G56">
            <v>14715</v>
          </cell>
          <cell r="H56">
            <v>13045</v>
          </cell>
          <cell r="I56">
            <v>1249</v>
          </cell>
        </row>
        <row r="57">
          <cell r="A57" t="str">
            <v>67/4/28</v>
          </cell>
          <cell r="B57" t="str">
            <v>Конвектор ОК-EU-1000C Eurolux</v>
          </cell>
          <cell r="C57" t="str">
            <v>67/4/28</v>
          </cell>
          <cell r="D57">
            <v>0.05</v>
          </cell>
          <cell r="E57">
            <v>12000</v>
          </cell>
          <cell r="F57">
            <v>12600</v>
          </cell>
          <cell r="G57">
            <v>12600</v>
          </cell>
          <cell r="H57">
            <v>9382</v>
          </cell>
          <cell r="I57">
            <v>1249</v>
          </cell>
        </row>
        <row r="58">
          <cell r="A58" t="str">
            <v>67/4/31</v>
          </cell>
          <cell r="B58" t="str">
            <v>Конвектор ОК-EU-1000CH Eurolux</v>
          </cell>
          <cell r="C58" t="str">
            <v>67/4/31</v>
          </cell>
          <cell r="D58">
            <v>6.7000000000000004E-2</v>
          </cell>
          <cell r="E58">
            <v>12800</v>
          </cell>
          <cell r="F58">
            <v>13657.6</v>
          </cell>
          <cell r="G58">
            <v>13658</v>
          </cell>
          <cell r="H58">
            <v>12107</v>
          </cell>
          <cell r="I58">
            <v>1249</v>
          </cell>
        </row>
        <row r="59">
          <cell r="A59" t="str">
            <v>67/4/29</v>
          </cell>
          <cell r="B59" t="str">
            <v>Конвектор ОК-EU-1500C Eurolux</v>
          </cell>
          <cell r="C59" t="str">
            <v>67/4/29</v>
          </cell>
          <cell r="D59">
            <v>9.0999999999999998E-2</v>
          </cell>
          <cell r="E59">
            <v>9800</v>
          </cell>
          <cell r="F59">
            <v>10691.8</v>
          </cell>
          <cell r="G59">
            <v>10692</v>
          </cell>
          <cell r="H59">
            <v>9382</v>
          </cell>
          <cell r="I59">
            <v>1249</v>
          </cell>
        </row>
        <row r="60">
          <cell r="A60" t="str">
            <v>67/4/32</v>
          </cell>
          <cell r="B60" t="str">
            <v>Конвектор ОК-EU-1500CH Eurolux</v>
          </cell>
          <cell r="C60" t="str">
            <v>67/4/32</v>
          </cell>
          <cell r="D60">
            <v>5.6000000000000001E-2</v>
          </cell>
          <cell r="E60">
            <v>15500</v>
          </cell>
          <cell r="F60">
            <v>16368</v>
          </cell>
          <cell r="G60">
            <v>16368</v>
          </cell>
          <cell r="H60">
            <v>14877</v>
          </cell>
          <cell r="I60">
            <v>1249</v>
          </cell>
        </row>
        <row r="61">
          <cell r="A61" t="str">
            <v>67/4/30</v>
          </cell>
          <cell r="B61" t="str">
            <v>Конвектор ОК-EU-2000C Eurolux</v>
          </cell>
          <cell r="C61" t="str">
            <v>67/4/30</v>
          </cell>
          <cell r="D61">
            <v>9.6000000000000002E-2</v>
          </cell>
          <cell r="E61">
            <v>11000</v>
          </cell>
          <cell r="F61">
            <v>12056</v>
          </cell>
          <cell r="G61">
            <v>12056</v>
          </cell>
          <cell r="H61">
            <v>10678</v>
          </cell>
          <cell r="I61">
            <v>1249</v>
          </cell>
        </row>
        <row r="62">
          <cell r="A62" t="str">
            <v>67/4/33</v>
          </cell>
          <cell r="B62" t="str">
            <v>Конвектор ОК-EU-2000CH Eurolux</v>
          </cell>
          <cell r="C62" t="str">
            <v>67/4/33</v>
          </cell>
          <cell r="D62">
            <v>4.2999999999999997E-2</v>
          </cell>
          <cell r="E62">
            <v>18000</v>
          </cell>
          <cell r="F62">
            <v>18774</v>
          </cell>
          <cell r="G62">
            <v>18774</v>
          </cell>
          <cell r="H62">
            <v>17379</v>
          </cell>
          <cell r="I62">
            <v>1249</v>
          </cell>
        </row>
        <row r="63">
          <cell r="A63" t="str">
            <v>67/4/27</v>
          </cell>
          <cell r="B63" t="str">
            <v>Конвектор ОК-EU-2500 Eurolux</v>
          </cell>
          <cell r="C63" t="str">
            <v>67/4/27</v>
          </cell>
          <cell r="D63">
            <v>4.9000000000000002E-2</v>
          </cell>
          <cell r="E63">
            <v>23000</v>
          </cell>
          <cell r="F63">
            <v>24127</v>
          </cell>
          <cell r="G63">
            <v>24127</v>
          </cell>
          <cell r="H63">
            <v>22606</v>
          </cell>
          <cell r="I63">
            <v>1249</v>
          </cell>
        </row>
        <row r="64">
          <cell r="A64" t="str">
            <v>67/3/18</v>
          </cell>
          <cell r="B64" t="str">
            <v>Масляный радиатор ОМПТ-EU-7Н Eurolux</v>
          </cell>
          <cell r="C64" t="str">
            <v>67/3/18</v>
          </cell>
          <cell r="D64">
            <v>7.0999999999999994E-2</v>
          </cell>
          <cell r="E64">
            <v>17200</v>
          </cell>
          <cell r="F64">
            <v>18421.2</v>
          </cell>
          <cell r="G64">
            <v>18422</v>
          </cell>
          <cell r="H64">
            <v>15145</v>
          </cell>
          <cell r="I64">
            <v>1249</v>
          </cell>
        </row>
        <row r="65">
          <cell r="A65" t="str">
            <v>65/87</v>
          </cell>
          <cell r="B65" t="str">
            <v>Сварочная маска МС-1 Eurolux</v>
          </cell>
          <cell r="C65" t="str">
            <v>65/87</v>
          </cell>
          <cell r="D65">
            <v>7.0000000000000007E-2</v>
          </cell>
          <cell r="E65">
            <v>5000</v>
          </cell>
          <cell r="F65">
            <v>5350</v>
          </cell>
          <cell r="G65">
            <v>5350</v>
          </cell>
          <cell r="H65">
            <v>4155</v>
          </cell>
          <cell r="I65">
            <v>600</v>
          </cell>
        </row>
        <row r="66">
          <cell r="A66" t="str">
            <v>65/88</v>
          </cell>
          <cell r="B66" t="str">
            <v>Сварочная маска МС-6 Eurolux</v>
          </cell>
          <cell r="C66" t="str">
            <v>65/88</v>
          </cell>
          <cell r="D66">
            <v>5.3999999999999999E-2</v>
          </cell>
          <cell r="E66">
            <v>3500</v>
          </cell>
          <cell r="F66">
            <v>3689</v>
          </cell>
          <cell r="G66">
            <v>3689</v>
          </cell>
          <cell r="H66">
            <v>2681</v>
          </cell>
          <cell r="I66">
            <v>600</v>
          </cell>
        </row>
        <row r="67">
          <cell r="A67" t="str">
            <v>65/26</v>
          </cell>
          <cell r="B67" t="str">
            <v>Сварочный аппарат  инверторный   IWM160 Eurolux</v>
          </cell>
          <cell r="C67" t="str">
            <v>65/26</v>
          </cell>
          <cell r="D67">
            <v>1.6E-2</v>
          </cell>
          <cell r="E67">
            <v>23000</v>
          </cell>
          <cell r="F67">
            <v>23368</v>
          </cell>
          <cell r="G67">
            <v>23368</v>
          </cell>
          <cell r="H67">
            <v>19539</v>
          </cell>
          <cell r="I67">
            <v>1249</v>
          </cell>
        </row>
        <row r="68">
          <cell r="A68" t="str">
            <v>65/27</v>
          </cell>
          <cell r="B68" t="str">
            <v>Сварочный аппарат  инверторный   IWM190 Eurolux</v>
          </cell>
          <cell r="C68" t="str">
            <v>65/27</v>
          </cell>
          <cell r="D68">
            <v>8.0000000000000002E-3</v>
          </cell>
          <cell r="E68">
            <v>24000</v>
          </cell>
          <cell r="F68">
            <v>24192</v>
          </cell>
          <cell r="G68">
            <v>24192</v>
          </cell>
          <cell r="H68">
            <v>20266</v>
          </cell>
          <cell r="I68">
            <v>1249</v>
          </cell>
        </row>
        <row r="69">
          <cell r="A69" t="str">
            <v>65/66</v>
          </cell>
          <cell r="B69" t="str">
            <v>Сварочный аппарат  инверторный   IWM205 Eurolux</v>
          </cell>
          <cell r="C69" t="str">
            <v>65/66</v>
          </cell>
          <cell r="D69">
            <v>1.7000000000000001E-2</v>
          </cell>
          <cell r="E69">
            <v>25000</v>
          </cell>
          <cell r="F69">
            <v>25425</v>
          </cell>
          <cell r="G69">
            <v>25425</v>
          </cell>
          <cell r="H69">
            <v>21374</v>
          </cell>
          <cell r="I69">
            <v>1249</v>
          </cell>
        </row>
        <row r="70">
          <cell r="A70" t="str">
            <v>65/28</v>
          </cell>
          <cell r="B70" t="str">
            <v>Сварочный аппарат  инверторный   IWM220 Eurolux</v>
          </cell>
          <cell r="C70" t="str">
            <v>65/28</v>
          </cell>
          <cell r="D70">
            <v>1.9E-2</v>
          </cell>
          <cell r="E70">
            <v>28000</v>
          </cell>
          <cell r="F70">
            <v>28532</v>
          </cell>
          <cell r="G70">
            <v>28532</v>
          </cell>
          <cell r="H70">
            <v>24125</v>
          </cell>
          <cell r="I70">
            <v>1249</v>
          </cell>
        </row>
        <row r="71">
          <cell r="A71" t="str">
            <v>65/29</v>
          </cell>
          <cell r="B71" t="str">
            <v>Сварочный аппарат  инверторный   IWM250 Eurolux</v>
          </cell>
          <cell r="C71" t="str">
            <v>65/29</v>
          </cell>
          <cell r="D71">
            <v>1.9E-2</v>
          </cell>
          <cell r="E71">
            <v>32500</v>
          </cell>
          <cell r="F71">
            <v>33117.5</v>
          </cell>
          <cell r="G71">
            <v>33118</v>
          </cell>
          <cell r="H71">
            <v>28225</v>
          </cell>
          <cell r="I71">
            <v>1249</v>
          </cell>
        </row>
        <row r="72">
          <cell r="A72" t="str">
            <v>67/1/35</v>
          </cell>
          <cell r="B72" t="str">
            <v>Тепловая электрическая пушка ТЭПК-EU-2000K (керам.нагревательный элемент,круглая) Eurolux</v>
          </cell>
          <cell r="C72" t="str">
            <v>67/1/35</v>
          </cell>
          <cell r="D72">
            <v>0.12</v>
          </cell>
          <cell r="E72">
            <v>9700</v>
          </cell>
          <cell r="F72">
            <v>10864</v>
          </cell>
          <cell r="G72">
            <v>10864</v>
          </cell>
          <cell r="H72">
            <v>8399</v>
          </cell>
          <cell r="I72">
            <v>1249</v>
          </cell>
        </row>
        <row r="73">
          <cell r="A73" t="str">
            <v>67/1/37</v>
          </cell>
          <cell r="B73" t="str">
            <v>Тепловая электрическая пушка ТЭПК-EU-3000K (керам.нагревательный элемент,круглая) Eurolux</v>
          </cell>
          <cell r="C73" t="str">
            <v>67/1/37</v>
          </cell>
          <cell r="D73">
            <v>0.09</v>
          </cell>
          <cell r="E73">
            <v>14200</v>
          </cell>
          <cell r="F73">
            <v>15478</v>
          </cell>
          <cell r="G73">
            <v>15478</v>
          </cell>
          <cell r="H73">
            <v>12509</v>
          </cell>
          <cell r="I73">
            <v>1249</v>
          </cell>
        </row>
        <row r="74">
          <cell r="A74" t="str">
            <v>67/1/38</v>
          </cell>
          <cell r="B74" t="str">
            <v>Тепловая электрическая пушка ТЭПК-EU-5000K (керам.нагревательный элемент,круглая) Eurolux</v>
          </cell>
          <cell r="C74" t="str">
            <v>67/1/38</v>
          </cell>
          <cell r="D74">
            <v>5.0999999999999997E-2</v>
          </cell>
          <cell r="E74">
            <v>28900</v>
          </cell>
          <cell r="F74">
            <v>30373.9</v>
          </cell>
          <cell r="G74">
            <v>30374</v>
          </cell>
          <cell r="H74">
            <v>25689</v>
          </cell>
          <cell r="I74">
            <v>1249</v>
          </cell>
        </row>
        <row r="75">
          <cell r="A75" t="str">
            <v>67/2/6</v>
          </cell>
          <cell r="B75" t="str">
            <v>Тепловентилятор ТВК-EU-1 Eurolux</v>
          </cell>
          <cell r="C75" t="str">
            <v>67/2/6</v>
          </cell>
          <cell r="D75">
            <v>0.16400000000000001</v>
          </cell>
          <cell r="E75">
            <v>8500</v>
          </cell>
          <cell r="F75">
            <v>9894</v>
          </cell>
          <cell r="G75">
            <v>9894</v>
          </cell>
          <cell r="H75">
            <v>7550</v>
          </cell>
          <cell r="I75">
            <v>1249</v>
          </cell>
        </row>
        <row r="76">
          <cell r="A76" t="str">
            <v>67/2/7</v>
          </cell>
          <cell r="B76" t="str">
            <v>Тепловентилятор ТВК-EU-2 Eurolux</v>
          </cell>
          <cell r="C76" t="str">
            <v>67/2/7</v>
          </cell>
          <cell r="D76">
            <v>0.12</v>
          </cell>
          <cell r="E76">
            <v>9600</v>
          </cell>
          <cell r="F76">
            <v>11000</v>
          </cell>
          <cell r="G76">
            <v>11000</v>
          </cell>
          <cell r="H76">
            <v>8533</v>
          </cell>
          <cell r="I76">
            <v>1249</v>
          </cell>
        </row>
        <row r="77">
          <cell r="A77" t="str">
            <v>67/2/8</v>
          </cell>
          <cell r="B77" t="str">
            <v>Тепловентилятор ТВС-EU-1 Eurolux</v>
          </cell>
          <cell r="C77" t="str">
            <v>67/2/8</v>
          </cell>
          <cell r="D77">
            <v>0.187</v>
          </cell>
          <cell r="E77">
            <v>5200</v>
          </cell>
          <cell r="F77">
            <v>6500</v>
          </cell>
          <cell r="G77">
            <v>6500</v>
          </cell>
          <cell r="H77">
            <v>4468</v>
          </cell>
          <cell r="I77">
            <v>1249</v>
          </cell>
        </row>
        <row r="78">
          <cell r="A78" t="str">
            <v>70/2/15</v>
          </cell>
          <cell r="B78" t="str">
            <v>Триммер бензиновый TR-1000  T Eurolux двигатель со штангой</v>
          </cell>
          <cell r="C78" t="str">
            <v>70/2/15</v>
          </cell>
          <cell r="D78">
            <v>0.01</v>
          </cell>
          <cell r="E78">
            <v>33500</v>
          </cell>
          <cell r="F78">
            <v>33835</v>
          </cell>
          <cell r="G78">
            <v>33835</v>
          </cell>
          <cell r="H78">
            <v>28825</v>
          </cell>
          <cell r="I78">
            <v>1249</v>
          </cell>
        </row>
        <row r="79">
          <cell r="A79" t="str">
            <v>70/2/16</v>
          </cell>
          <cell r="B79" t="str">
            <v>Триммер бензиновый TR-1300 T Eurolux двигатель со штангой</v>
          </cell>
          <cell r="C79" t="str">
            <v>70/2/16</v>
          </cell>
          <cell r="D79">
            <v>1.6E-2</v>
          </cell>
          <cell r="E79">
            <v>33500</v>
          </cell>
          <cell r="F79">
            <v>34036</v>
          </cell>
          <cell r="G79">
            <v>34036</v>
          </cell>
          <cell r="H79">
            <v>29026</v>
          </cell>
          <cell r="I79">
            <v>1249</v>
          </cell>
        </row>
        <row r="80">
          <cell r="A80" t="str">
            <v>70/2/17</v>
          </cell>
          <cell r="B80" t="str">
            <v>Триммер бензиновый TR-1500T Eurolux двигатель со штангой</v>
          </cell>
          <cell r="C80" t="str">
            <v>70/2/17</v>
          </cell>
          <cell r="D80">
            <v>0.02</v>
          </cell>
          <cell r="E80">
            <v>33500</v>
          </cell>
          <cell r="F80">
            <v>34170</v>
          </cell>
          <cell r="G80">
            <v>34170</v>
          </cell>
          <cell r="H80">
            <v>29026</v>
          </cell>
          <cell r="I80">
            <v>1249</v>
          </cell>
        </row>
        <row r="81">
          <cell r="A81" t="str">
            <v>70/2/18</v>
          </cell>
          <cell r="B81" t="str">
            <v>Триммер бензиновый TR-1900  T Eurolux двигатель со штангой</v>
          </cell>
          <cell r="C81" t="str">
            <v>70/2/18</v>
          </cell>
          <cell r="D81">
            <v>0</v>
          </cell>
          <cell r="E81">
            <v>36000</v>
          </cell>
          <cell r="F81">
            <v>36000</v>
          </cell>
          <cell r="G81">
            <v>36000</v>
          </cell>
          <cell r="H81">
            <v>30397</v>
          </cell>
          <cell r="I81">
            <v>1249</v>
          </cell>
        </row>
        <row r="82">
          <cell r="A82" t="str">
            <v>70/2/19</v>
          </cell>
          <cell r="B82" t="str">
            <v>Триммер бензиновый TR-2500 T Eurolux двигатель со штангой</v>
          </cell>
          <cell r="C82" t="str">
            <v>70/2/19</v>
          </cell>
          <cell r="D82">
            <v>0.01</v>
          </cell>
          <cell r="E82">
            <v>36500</v>
          </cell>
          <cell r="F82">
            <v>36865</v>
          </cell>
          <cell r="G82">
            <v>36865</v>
          </cell>
          <cell r="H82">
            <v>31514</v>
          </cell>
          <cell r="I82">
            <v>1249</v>
          </cell>
        </row>
        <row r="83">
          <cell r="A83" t="str">
            <v>64/1/35</v>
          </cell>
          <cell r="B83" t="str">
            <v>Электрогенератор G 1200 A  Eurolux</v>
          </cell>
          <cell r="C83" t="str">
            <v>64/1/35</v>
          </cell>
          <cell r="D83">
            <v>2.5999999999999999E-2</v>
          </cell>
          <cell r="E83">
            <v>65000</v>
          </cell>
          <cell r="F83">
            <v>66690</v>
          </cell>
          <cell r="G83">
            <v>66690</v>
          </cell>
          <cell r="H83">
            <v>55809</v>
          </cell>
          <cell r="I83">
            <v>3499</v>
          </cell>
        </row>
        <row r="84">
          <cell r="A84" t="str">
            <v>64/1/36</v>
          </cell>
          <cell r="B84" t="str">
            <v xml:space="preserve">Электрогенератор G 2700 A  Eurolux </v>
          </cell>
          <cell r="C84" t="str">
            <v>64/1/36</v>
          </cell>
          <cell r="D84">
            <v>2.5999999999999999E-2</v>
          </cell>
          <cell r="E84">
            <v>83000</v>
          </cell>
          <cell r="F84">
            <v>85158</v>
          </cell>
          <cell r="G84">
            <v>85158</v>
          </cell>
          <cell r="H84">
            <v>72228</v>
          </cell>
          <cell r="I84">
            <v>3499</v>
          </cell>
        </row>
        <row r="85">
          <cell r="A85" t="str">
            <v>64/1/37</v>
          </cell>
          <cell r="B85" t="str">
            <v xml:space="preserve">Электрогенератор G 3600 A  Eurolux </v>
          </cell>
          <cell r="C85" t="str">
            <v>64/1/37</v>
          </cell>
          <cell r="D85">
            <v>1.7999999999999999E-2</v>
          </cell>
          <cell r="E85">
            <v>87000</v>
          </cell>
          <cell r="F85">
            <v>88566</v>
          </cell>
          <cell r="G85">
            <v>88566</v>
          </cell>
          <cell r="H85">
            <v>75234</v>
          </cell>
          <cell r="I85">
            <v>3499</v>
          </cell>
        </row>
        <row r="86">
          <cell r="A86" t="str">
            <v>64/1/38</v>
          </cell>
          <cell r="B86" t="str">
            <v xml:space="preserve">Электрогенератор G 4000 A  Eurolux </v>
          </cell>
          <cell r="C86" t="str">
            <v>64/1/38</v>
          </cell>
          <cell r="D86">
            <v>3.5000000000000003E-2</v>
          </cell>
          <cell r="E86">
            <v>90000</v>
          </cell>
          <cell r="F86">
            <v>93150</v>
          </cell>
          <cell r="G86">
            <v>93150</v>
          </cell>
          <cell r="H86">
            <v>79336</v>
          </cell>
          <cell r="I86">
            <v>3499</v>
          </cell>
        </row>
        <row r="87">
          <cell r="A87" t="str">
            <v>64/1/42</v>
          </cell>
          <cell r="B87" t="str">
            <v xml:space="preserve">Электрогенератор G 6500 A  Eurolux </v>
          </cell>
          <cell r="C87" t="str">
            <v>64/1/42</v>
          </cell>
          <cell r="D87">
            <v>0</v>
          </cell>
          <cell r="E87">
            <v>174000</v>
          </cell>
          <cell r="F87">
            <v>174000</v>
          </cell>
          <cell r="G87">
            <v>174000</v>
          </cell>
          <cell r="H87">
            <v>150469</v>
          </cell>
          <cell r="I87">
            <v>3499</v>
          </cell>
        </row>
        <row r="88">
          <cell r="A88" t="str">
            <v>64/1/55</v>
          </cell>
          <cell r="B88" t="str">
            <v>Электрогенератор G950A Eurolux</v>
          </cell>
          <cell r="C88" t="str">
            <v>64/1/55</v>
          </cell>
          <cell r="D88">
            <v>7.2999999999999995E-2</v>
          </cell>
          <cell r="E88">
            <v>45800</v>
          </cell>
          <cell r="F88">
            <v>49143.4</v>
          </cell>
          <cell r="G88">
            <v>49144</v>
          </cell>
          <cell r="H88">
            <v>40204</v>
          </cell>
          <cell r="I88">
            <v>3499</v>
          </cell>
        </row>
        <row r="89">
          <cell r="A89" t="str">
            <v>70/10/8</v>
          </cell>
          <cell r="B89" t="str">
            <v>Электропила ELS-1500P Eurolux</v>
          </cell>
          <cell r="C89" t="str">
            <v>70/10/8</v>
          </cell>
          <cell r="D89">
            <v>4.4999999999999998E-2</v>
          </cell>
          <cell r="E89">
            <v>18500</v>
          </cell>
          <cell r="F89">
            <v>19332.5</v>
          </cell>
          <cell r="G89">
            <v>19333</v>
          </cell>
          <cell r="H89">
            <v>15956</v>
          </cell>
          <cell r="I89">
            <v>1249</v>
          </cell>
        </row>
        <row r="90">
          <cell r="D90" t="e">
            <v>#DIV/0!</v>
          </cell>
          <cell r="F90" t="e">
            <v>#DIV/0!</v>
          </cell>
          <cell r="G90" t="e">
            <v>#DIV/0!</v>
          </cell>
        </row>
        <row r="91">
          <cell r="D91" t="e">
            <v>#DIV/0!</v>
          </cell>
          <cell r="F91" t="e">
            <v>#DIV/0!</v>
          </cell>
          <cell r="G91" t="e">
            <v>#DIV/0!</v>
          </cell>
        </row>
        <row r="92">
          <cell r="D92" t="e">
            <v>#DIV/0!</v>
          </cell>
          <cell r="F92" t="e">
            <v>#DIV/0!</v>
          </cell>
          <cell r="G92" t="e">
            <v>#DIV/0!</v>
          </cell>
        </row>
        <row r="93">
          <cell r="D93" t="e">
            <v>#DIV/0!</v>
          </cell>
          <cell r="F93" t="e">
            <v>#DIV/0!</v>
          </cell>
          <cell r="G93" t="e">
            <v>#DIV/0!</v>
          </cell>
        </row>
        <row r="94">
          <cell r="D94" t="e">
            <v>#DIV/0!</v>
          </cell>
          <cell r="F94" t="e">
            <v>#DIV/0!</v>
          </cell>
          <cell r="G94" t="e">
            <v>#DIV/0!</v>
          </cell>
        </row>
        <row r="95">
          <cell r="D95" t="e">
            <v>#DIV/0!</v>
          </cell>
          <cell r="F95" t="e">
            <v>#DIV/0!</v>
          </cell>
          <cell r="G95" t="e">
            <v>#DIV/0!</v>
          </cell>
        </row>
        <row r="96">
          <cell r="D96" t="e">
            <v>#DIV/0!</v>
          </cell>
          <cell r="F96" t="e">
            <v>#DIV/0!</v>
          </cell>
          <cell r="G96" t="e">
            <v>#DIV/0!</v>
          </cell>
        </row>
        <row r="97">
          <cell r="D97" t="e">
            <v>#DIV/0!</v>
          </cell>
          <cell r="F97" t="e">
            <v>#DIV/0!</v>
          </cell>
          <cell r="G97" t="e">
            <v>#DIV/0!</v>
          </cell>
        </row>
        <row r="98">
          <cell r="D98" t="e">
            <v>#DIV/0!</v>
          </cell>
          <cell r="F98" t="e">
            <v>#DIV/0!</v>
          </cell>
          <cell r="G98" t="e">
            <v>#DIV/0!</v>
          </cell>
        </row>
        <row r="99">
          <cell r="D99" t="e">
            <v>#DIV/0!</v>
          </cell>
          <cell r="F99" t="e">
            <v>#DIV/0!</v>
          </cell>
          <cell r="G99" t="e">
            <v>#DIV/0!</v>
          </cell>
        </row>
        <row r="100">
          <cell r="D100" t="e">
            <v>#DIV/0!</v>
          </cell>
          <cell r="F100" t="e">
            <v>#DIV/0!</v>
          </cell>
          <cell r="G100" t="e">
            <v>#DIV/0!</v>
          </cell>
        </row>
        <row r="101">
          <cell r="D101" t="e">
            <v>#DIV/0!</v>
          </cell>
          <cell r="F101" t="e">
            <v>#DIV/0!</v>
          </cell>
          <cell r="G101" t="e">
            <v>#DIV/0!</v>
          </cell>
        </row>
        <row r="102">
          <cell r="D102" t="e">
            <v>#DIV/0!</v>
          </cell>
          <cell r="F102" t="e">
            <v>#DIV/0!</v>
          </cell>
          <cell r="G102" t="e">
            <v>#DIV/0!</v>
          </cell>
        </row>
        <row r="103">
          <cell r="D103" t="e">
            <v>#DIV/0!</v>
          </cell>
          <cell r="F103" t="e">
            <v>#DIV/0!</v>
          </cell>
          <cell r="G103" t="e">
            <v>#DIV/0!</v>
          </cell>
        </row>
        <row r="104">
          <cell r="D104" t="e">
            <v>#DIV/0!</v>
          </cell>
          <cell r="F104" t="e">
            <v>#DIV/0!</v>
          </cell>
          <cell r="G104" t="e">
            <v>#DIV/0!</v>
          </cell>
        </row>
        <row r="105">
          <cell r="D105" t="e">
            <v>#DIV/0!</v>
          </cell>
          <cell r="F105" t="e">
            <v>#DIV/0!</v>
          </cell>
          <cell r="G105" t="e">
            <v>#DIV/0!</v>
          </cell>
        </row>
        <row r="106">
          <cell r="D106" t="e">
            <v>#DIV/0!</v>
          </cell>
          <cell r="F106" t="e">
            <v>#DIV/0!</v>
          </cell>
          <cell r="G106" t="e">
            <v>#DIV/0!</v>
          </cell>
        </row>
        <row r="107">
          <cell r="D107" t="e">
            <v>#DIV/0!</v>
          </cell>
          <cell r="F107" t="e">
            <v>#DIV/0!</v>
          </cell>
          <cell r="G107" t="e">
            <v>#DIV/0!</v>
          </cell>
        </row>
        <row r="108">
          <cell r="D108" t="e">
            <v>#DIV/0!</v>
          </cell>
          <cell r="F108" t="e">
            <v>#DIV/0!</v>
          </cell>
          <cell r="G108" t="e">
            <v>#DIV/0!</v>
          </cell>
        </row>
        <row r="109">
          <cell r="D109" t="e">
            <v>#DIV/0!</v>
          </cell>
          <cell r="F109" t="e">
            <v>#DIV/0!</v>
          </cell>
          <cell r="G109" t="e">
            <v>#DIV/0!</v>
          </cell>
        </row>
        <row r="110">
          <cell r="D110" t="e">
            <v>#DIV/0!</v>
          </cell>
          <cell r="F110" t="e">
            <v>#DIV/0!</v>
          </cell>
          <cell r="G110" t="e">
            <v>#DIV/0!</v>
          </cell>
        </row>
        <row r="111">
          <cell r="D111" t="e">
            <v>#DIV/0!</v>
          </cell>
          <cell r="F111" t="e">
            <v>#DIV/0!</v>
          </cell>
          <cell r="G111" t="e">
            <v>#DIV/0!</v>
          </cell>
        </row>
        <row r="112">
          <cell r="D112" t="e">
            <v>#DIV/0!</v>
          </cell>
          <cell r="F112" t="e">
            <v>#DIV/0!</v>
          </cell>
          <cell r="G112" t="e">
            <v>#DIV/0!</v>
          </cell>
        </row>
        <row r="113">
          <cell r="D113" t="e">
            <v>#DIV/0!</v>
          </cell>
          <cell r="F113" t="e">
            <v>#DIV/0!</v>
          </cell>
          <cell r="G113" t="e">
            <v>#DIV/0!</v>
          </cell>
        </row>
        <row r="114">
          <cell r="D114" t="e">
            <v>#DIV/0!</v>
          </cell>
          <cell r="F114" t="e">
            <v>#DIV/0!</v>
          </cell>
          <cell r="G114" t="e">
            <v>#DIV/0!</v>
          </cell>
        </row>
        <row r="115">
          <cell r="D115" t="e">
            <v>#DIV/0!</v>
          </cell>
          <cell r="F115" t="e">
            <v>#DIV/0!</v>
          </cell>
          <cell r="G115" t="e">
            <v>#DIV/0!</v>
          </cell>
        </row>
        <row r="116">
          <cell r="D116" t="e">
            <v>#DIV/0!</v>
          </cell>
          <cell r="F116" t="e">
            <v>#DIV/0!</v>
          </cell>
          <cell r="G116" t="e">
            <v>#DIV/0!</v>
          </cell>
        </row>
        <row r="117">
          <cell r="D117" t="e">
            <v>#DIV/0!</v>
          </cell>
          <cell r="F117" t="e">
            <v>#DIV/0!</v>
          </cell>
          <cell r="G117" t="e">
            <v>#DIV/0!</v>
          </cell>
        </row>
        <row r="118">
          <cell r="D118" t="e">
            <v>#DIV/0!</v>
          </cell>
          <cell r="F118" t="e">
            <v>#DIV/0!</v>
          </cell>
          <cell r="G118" t="e">
            <v>#DIV/0!</v>
          </cell>
        </row>
        <row r="119">
          <cell r="D119" t="e">
            <v>#DIV/0!</v>
          </cell>
          <cell r="F119" t="e">
            <v>#DIV/0!</v>
          </cell>
          <cell r="G119" t="e">
            <v>#DIV/0!</v>
          </cell>
        </row>
        <row r="120">
          <cell r="D120" t="e">
            <v>#DIV/0!</v>
          </cell>
          <cell r="F120" t="e">
            <v>#DIV/0!</v>
          </cell>
          <cell r="G120" t="e">
            <v>#DIV/0!</v>
          </cell>
        </row>
        <row r="121">
          <cell r="D121" t="e">
            <v>#DIV/0!</v>
          </cell>
          <cell r="F121" t="e">
            <v>#DIV/0!</v>
          </cell>
          <cell r="G121" t="e">
            <v>#DIV/0!</v>
          </cell>
        </row>
        <row r="122">
          <cell r="D122" t="e">
            <v>#DIV/0!</v>
          </cell>
          <cell r="F122" t="e">
            <v>#DIV/0!</v>
          </cell>
          <cell r="G122" t="e">
            <v>#DIV/0!</v>
          </cell>
        </row>
        <row r="123">
          <cell r="D123" t="e">
            <v>#DIV/0!</v>
          </cell>
          <cell r="F123" t="e">
            <v>#DIV/0!</v>
          </cell>
          <cell r="G123" t="e">
            <v>#DIV/0!</v>
          </cell>
        </row>
        <row r="124">
          <cell r="D124" t="e">
            <v>#DIV/0!</v>
          </cell>
          <cell r="F124" t="e">
            <v>#DIV/0!</v>
          </cell>
          <cell r="G124" t="e">
            <v>#DIV/0!</v>
          </cell>
        </row>
        <row r="125">
          <cell r="D125" t="e">
            <v>#DIV/0!</v>
          </cell>
          <cell r="F125" t="e">
            <v>#DIV/0!</v>
          </cell>
          <cell r="G125" t="e">
            <v>#DIV/0!</v>
          </cell>
        </row>
        <row r="126">
          <cell r="D126" t="e">
            <v>#DIV/0!</v>
          </cell>
          <cell r="F126" t="e">
            <v>#DIV/0!</v>
          </cell>
          <cell r="G126" t="e">
            <v>#DIV/0!</v>
          </cell>
        </row>
        <row r="127">
          <cell r="D127" t="e">
            <v>#DIV/0!</v>
          </cell>
          <cell r="F127" t="e">
            <v>#DIV/0!</v>
          </cell>
          <cell r="G127" t="e">
            <v>#DIV/0!</v>
          </cell>
        </row>
        <row r="128">
          <cell r="D128" t="e">
            <v>#DIV/0!</v>
          </cell>
          <cell r="F128" t="e">
            <v>#DIV/0!</v>
          </cell>
          <cell r="G128" t="e">
            <v>#DIV/0!</v>
          </cell>
        </row>
        <row r="129">
          <cell r="D129" t="e">
            <v>#DIV/0!</v>
          </cell>
          <cell r="F129" t="e">
            <v>#DIV/0!</v>
          </cell>
          <cell r="G129" t="e">
            <v>#DIV/0!</v>
          </cell>
        </row>
        <row r="130">
          <cell r="D130" t="e">
            <v>#DIV/0!</v>
          </cell>
          <cell r="F130" t="e">
            <v>#DIV/0!</v>
          </cell>
          <cell r="G130" t="e">
            <v>#DIV/0!</v>
          </cell>
        </row>
        <row r="131">
          <cell r="D131" t="e">
            <v>#DIV/0!</v>
          </cell>
          <cell r="F131" t="e">
            <v>#DIV/0!</v>
          </cell>
          <cell r="G131" t="e">
            <v>#DIV/0!</v>
          </cell>
        </row>
        <row r="132">
          <cell r="D132" t="e">
            <v>#DIV/0!</v>
          </cell>
          <cell r="F132" t="e">
            <v>#DIV/0!</v>
          </cell>
          <cell r="G132" t="e">
            <v>#DIV/0!</v>
          </cell>
        </row>
        <row r="133">
          <cell r="D133" t="e">
            <v>#DIV/0!</v>
          </cell>
          <cell r="F133" t="e">
            <v>#DIV/0!</v>
          </cell>
          <cell r="G133" t="e">
            <v>#DIV/0!</v>
          </cell>
        </row>
        <row r="134">
          <cell r="D134" t="e">
            <v>#DIV/0!</v>
          </cell>
          <cell r="F134" t="e">
            <v>#DIV/0!</v>
          </cell>
          <cell r="G134" t="e">
            <v>#DIV/0!</v>
          </cell>
        </row>
        <row r="135">
          <cell r="D135" t="e">
            <v>#DIV/0!</v>
          </cell>
          <cell r="F135" t="e">
            <v>#DIV/0!</v>
          </cell>
          <cell r="G135" t="e">
            <v>#DIV/0!</v>
          </cell>
        </row>
        <row r="136">
          <cell r="D136" t="e">
            <v>#DIV/0!</v>
          </cell>
          <cell r="F136" t="e">
            <v>#DIV/0!</v>
          </cell>
          <cell r="G136" t="e">
            <v>#DIV/0!</v>
          </cell>
        </row>
        <row r="137">
          <cell r="D137" t="e">
            <v>#DIV/0!</v>
          </cell>
          <cell r="F137" t="e">
            <v>#DIV/0!</v>
          </cell>
          <cell r="G137" t="e">
            <v>#DIV/0!</v>
          </cell>
        </row>
        <row r="138">
          <cell r="D138" t="e">
            <v>#DIV/0!</v>
          </cell>
          <cell r="F138" t="e">
            <v>#DIV/0!</v>
          </cell>
          <cell r="G138" t="e">
            <v>#DIV/0!</v>
          </cell>
        </row>
        <row r="139">
          <cell r="D139" t="e">
            <v>#DIV/0!</v>
          </cell>
          <cell r="F139" t="e">
            <v>#DIV/0!</v>
          </cell>
          <cell r="G139" t="e">
            <v>#DIV/0!</v>
          </cell>
        </row>
        <row r="140">
          <cell r="D140" t="e">
            <v>#DIV/0!</v>
          </cell>
          <cell r="F140" t="e">
            <v>#DIV/0!</v>
          </cell>
          <cell r="G140" t="e">
            <v>#DIV/0!</v>
          </cell>
        </row>
        <row r="141">
          <cell r="D141" t="e">
            <v>#DIV/0!</v>
          </cell>
          <cell r="F141" t="e">
            <v>#DIV/0!</v>
          </cell>
          <cell r="G141" t="e">
            <v>#DIV/0!</v>
          </cell>
        </row>
        <row r="142">
          <cell r="D142" t="e">
            <v>#DIV/0!</v>
          </cell>
          <cell r="F142" t="e">
            <v>#DIV/0!</v>
          </cell>
          <cell r="G142" t="e">
            <v>#DIV/0!</v>
          </cell>
        </row>
        <row r="143">
          <cell r="D143" t="e">
            <v>#DIV/0!</v>
          </cell>
          <cell r="F143" t="e">
            <v>#DIV/0!</v>
          </cell>
          <cell r="G143" t="e">
            <v>#DIV/0!</v>
          </cell>
        </row>
        <row r="144">
          <cell r="D144" t="e">
            <v>#DIV/0!</v>
          </cell>
          <cell r="F144" t="e">
            <v>#DIV/0!</v>
          </cell>
          <cell r="G144" t="e">
            <v>#DIV/0!</v>
          </cell>
        </row>
        <row r="145">
          <cell r="D145" t="e">
            <v>#DIV/0!</v>
          </cell>
          <cell r="F145" t="e">
            <v>#DIV/0!</v>
          </cell>
          <cell r="G145" t="e">
            <v>#DIV/0!</v>
          </cell>
        </row>
        <row r="146">
          <cell r="D146" t="e">
            <v>#DIV/0!</v>
          </cell>
          <cell r="F146" t="e">
            <v>#DIV/0!</v>
          </cell>
          <cell r="G146" t="e">
            <v>#DIV/0!</v>
          </cell>
        </row>
        <row r="147">
          <cell r="D147" t="e">
            <v>#DIV/0!</v>
          </cell>
          <cell r="F147" t="e">
            <v>#DIV/0!</v>
          </cell>
          <cell r="G147" t="e">
            <v>#DIV/0!</v>
          </cell>
        </row>
        <row r="148">
          <cell r="D148" t="e">
            <v>#DIV/0!</v>
          </cell>
          <cell r="F148" t="e">
            <v>#DIV/0!</v>
          </cell>
          <cell r="G148" t="e">
            <v>#DIV/0!</v>
          </cell>
        </row>
        <row r="149">
          <cell r="D149" t="e">
            <v>#DIV/0!</v>
          </cell>
          <cell r="F149" t="e">
            <v>#DIV/0!</v>
          </cell>
          <cell r="G149" t="e">
            <v>#DIV/0!</v>
          </cell>
        </row>
        <row r="150">
          <cell r="D150" t="e">
            <v>#DIV/0!</v>
          </cell>
          <cell r="F150" t="e">
            <v>#DIV/0!</v>
          </cell>
          <cell r="G150" t="e">
            <v>#DIV/0!</v>
          </cell>
        </row>
        <row r="151">
          <cell r="D151" t="e">
            <v>#DIV/0!</v>
          </cell>
          <cell r="F151" t="e">
            <v>#DIV/0!</v>
          </cell>
          <cell r="G151" t="e">
            <v>#DIV/0!</v>
          </cell>
        </row>
        <row r="152">
          <cell r="D152" t="e">
            <v>#DIV/0!</v>
          </cell>
          <cell r="F152" t="e">
            <v>#DIV/0!</v>
          </cell>
          <cell r="G152" t="e">
            <v>#DIV/0!</v>
          </cell>
        </row>
        <row r="153">
          <cell r="D153" t="e">
            <v>#DIV/0!</v>
          </cell>
          <cell r="F153" t="e">
            <v>#DIV/0!</v>
          </cell>
          <cell r="G153" t="e">
            <v>#DIV/0!</v>
          </cell>
        </row>
        <row r="154">
          <cell r="D154" t="e">
            <v>#DIV/0!</v>
          </cell>
          <cell r="F154" t="e">
            <v>#DIV/0!</v>
          </cell>
          <cell r="G154" t="e">
            <v>#DIV/0!</v>
          </cell>
        </row>
        <row r="155">
          <cell r="D155" t="e">
            <v>#DIV/0!</v>
          </cell>
          <cell r="F155" t="e">
            <v>#DIV/0!</v>
          </cell>
          <cell r="G155" t="e">
            <v>#DIV/0!</v>
          </cell>
        </row>
        <row r="156">
          <cell r="D156" t="e">
            <v>#DIV/0!</v>
          </cell>
          <cell r="F156" t="e">
            <v>#DIV/0!</v>
          </cell>
          <cell r="G156" t="e">
            <v>#DIV/0!</v>
          </cell>
        </row>
        <row r="157">
          <cell r="D157" t="e">
            <v>#DIV/0!</v>
          </cell>
          <cell r="F157" t="e">
            <v>#DIV/0!</v>
          </cell>
          <cell r="G157" t="e">
            <v>#DIV/0!</v>
          </cell>
        </row>
        <row r="158">
          <cell r="D158" t="e">
            <v>#DIV/0!</v>
          </cell>
          <cell r="F158" t="e">
            <v>#DIV/0!</v>
          </cell>
          <cell r="G158" t="e">
            <v>#DIV/0!</v>
          </cell>
        </row>
        <row r="159">
          <cell r="D159" t="e">
            <v>#DIV/0!</v>
          </cell>
          <cell r="F159" t="e">
            <v>#DIV/0!</v>
          </cell>
          <cell r="G159" t="e">
            <v>#DIV/0!</v>
          </cell>
        </row>
        <row r="160">
          <cell r="D160" t="e">
            <v>#DIV/0!</v>
          </cell>
          <cell r="F160" t="e">
            <v>#DIV/0!</v>
          </cell>
          <cell r="G160" t="e">
            <v>#DIV/0!</v>
          </cell>
        </row>
        <row r="161">
          <cell r="D161" t="e">
            <v>#DIV/0!</v>
          </cell>
          <cell r="F161" t="e">
            <v>#DIV/0!</v>
          </cell>
          <cell r="G161" t="e">
            <v>#DIV/0!</v>
          </cell>
        </row>
        <row r="162">
          <cell r="D162" t="e">
            <v>#DIV/0!</v>
          </cell>
          <cell r="F162" t="e">
            <v>#DIV/0!</v>
          </cell>
          <cell r="G162" t="e">
            <v>#DIV/0!</v>
          </cell>
        </row>
        <row r="163">
          <cell r="D163" t="e">
            <v>#DIV/0!</v>
          </cell>
          <cell r="F163" t="e">
            <v>#DIV/0!</v>
          </cell>
          <cell r="G163" t="e">
            <v>#DIV/0!</v>
          </cell>
        </row>
        <row r="164">
          <cell r="D164" t="e">
            <v>#DIV/0!</v>
          </cell>
          <cell r="F164" t="e">
            <v>#DIV/0!</v>
          </cell>
          <cell r="G164" t="e">
            <v>#DIV/0!</v>
          </cell>
        </row>
        <row r="165">
          <cell r="D165" t="e">
            <v>#DIV/0!</v>
          </cell>
          <cell r="F165" t="e">
            <v>#DIV/0!</v>
          </cell>
          <cell r="G165" t="e">
            <v>#DIV/0!</v>
          </cell>
        </row>
        <row r="166">
          <cell r="D166" t="e">
            <v>#DIV/0!</v>
          </cell>
          <cell r="F166" t="e">
            <v>#DIV/0!</v>
          </cell>
          <cell r="G166" t="e">
            <v>#DIV/0!</v>
          </cell>
        </row>
        <row r="167">
          <cell r="D167" t="e">
            <v>#DIV/0!</v>
          </cell>
          <cell r="F167" t="e">
            <v>#DIV/0!</v>
          </cell>
          <cell r="G167" t="e">
            <v>#DIV/0!</v>
          </cell>
        </row>
        <row r="168">
          <cell r="D168" t="e">
            <v>#DIV/0!</v>
          </cell>
          <cell r="F168" t="e">
            <v>#DIV/0!</v>
          </cell>
          <cell r="G168" t="e">
            <v>#DIV/0!</v>
          </cell>
        </row>
        <row r="169">
          <cell r="D169" t="e">
            <v>#DIV/0!</v>
          </cell>
          <cell r="F169" t="e">
            <v>#DIV/0!</v>
          </cell>
          <cell r="G169" t="e">
            <v>#DIV/0!</v>
          </cell>
        </row>
        <row r="170">
          <cell r="D170" t="e">
            <v>#DIV/0!</v>
          </cell>
          <cell r="F170" t="e">
            <v>#DIV/0!</v>
          </cell>
          <cell r="G170" t="e">
            <v>#DIV/0!</v>
          </cell>
        </row>
        <row r="171">
          <cell r="D171" t="e">
            <v>#DIV/0!</v>
          </cell>
          <cell r="F171" t="e">
            <v>#DIV/0!</v>
          </cell>
          <cell r="G171" t="e">
            <v>#DIV/0!</v>
          </cell>
        </row>
        <row r="172">
          <cell r="D172" t="e">
            <v>#DIV/0!</v>
          </cell>
          <cell r="F172" t="e">
            <v>#DIV/0!</v>
          </cell>
          <cell r="G172" t="e">
            <v>#DIV/0!</v>
          </cell>
        </row>
        <row r="173">
          <cell r="D173" t="e">
            <v>#DIV/0!</v>
          </cell>
          <cell r="F173" t="e">
            <v>#DIV/0!</v>
          </cell>
          <cell r="G173" t="e">
            <v>#DIV/0!</v>
          </cell>
        </row>
        <row r="174">
          <cell r="D174" t="e">
            <v>#DIV/0!</v>
          </cell>
          <cell r="F174" t="e">
            <v>#DIV/0!</v>
          </cell>
          <cell r="G174" t="e">
            <v>#DIV/0!</v>
          </cell>
        </row>
        <row r="175">
          <cell r="D175" t="e">
            <v>#DIV/0!</v>
          </cell>
          <cell r="F175" t="e">
            <v>#DIV/0!</v>
          </cell>
          <cell r="G175" t="e">
            <v>#DIV/0!</v>
          </cell>
        </row>
        <row r="176">
          <cell r="D176" t="e">
            <v>#DIV/0!</v>
          </cell>
          <cell r="F176" t="e">
            <v>#DIV/0!</v>
          </cell>
          <cell r="G176" t="e">
            <v>#DIV/0!</v>
          </cell>
        </row>
        <row r="177">
          <cell r="D177" t="e">
            <v>#DIV/0!</v>
          </cell>
          <cell r="F177" t="e">
            <v>#DIV/0!</v>
          </cell>
          <cell r="G177" t="e">
            <v>#DIV/0!</v>
          </cell>
        </row>
        <row r="178">
          <cell r="D178" t="e">
            <v>#DIV/0!</v>
          </cell>
          <cell r="F178" t="e">
            <v>#DIV/0!</v>
          </cell>
          <cell r="G178" t="e">
            <v>#DIV/0!</v>
          </cell>
        </row>
        <row r="179">
          <cell r="D179" t="e">
            <v>#DIV/0!</v>
          </cell>
          <cell r="F179" t="e">
            <v>#DIV/0!</v>
          </cell>
          <cell r="G179" t="e">
            <v>#DIV/0!</v>
          </cell>
        </row>
        <row r="180">
          <cell r="D180" t="e">
            <v>#DIV/0!</v>
          </cell>
          <cell r="F180" t="e">
            <v>#DIV/0!</v>
          </cell>
          <cell r="G180" t="e">
            <v>#DIV/0!</v>
          </cell>
        </row>
        <row r="181">
          <cell r="D181" t="e">
            <v>#DIV/0!</v>
          </cell>
          <cell r="F181" t="e">
            <v>#DIV/0!</v>
          </cell>
          <cell r="G181" t="e">
            <v>#DIV/0!</v>
          </cell>
        </row>
        <row r="182">
          <cell r="D182" t="e">
            <v>#DIV/0!</v>
          </cell>
          <cell r="F182" t="e">
            <v>#DIV/0!</v>
          </cell>
          <cell r="G182" t="e">
            <v>#DIV/0!</v>
          </cell>
        </row>
        <row r="183">
          <cell r="D183" t="e">
            <v>#DIV/0!</v>
          </cell>
          <cell r="F183" t="e">
            <v>#DIV/0!</v>
          </cell>
          <cell r="G183" t="e">
            <v>#DIV/0!</v>
          </cell>
        </row>
        <row r="184">
          <cell r="D184" t="e">
            <v>#DIV/0!</v>
          </cell>
          <cell r="F184" t="e">
            <v>#DIV/0!</v>
          </cell>
          <cell r="G184" t="e">
            <v>#DIV/0!</v>
          </cell>
        </row>
        <row r="185">
          <cell r="D185" t="e">
            <v>#DIV/0!</v>
          </cell>
          <cell r="F185" t="e">
            <v>#DIV/0!</v>
          </cell>
          <cell r="G185" t="e">
            <v>#DIV/0!</v>
          </cell>
        </row>
        <row r="186">
          <cell r="D186" t="e">
            <v>#DIV/0!</v>
          </cell>
          <cell r="F186" t="e">
            <v>#DIV/0!</v>
          </cell>
          <cell r="G186" t="e">
            <v>#DIV/0!</v>
          </cell>
        </row>
        <row r="187">
          <cell r="D187" t="e">
            <v>#DIV/0!</v>
          </cell>
          <cell r="F187" t="e">
            <v>#DIV/0!</v>
          </cell>
          <cell r="G187" t="e">
            <v>#DIV/0!</v>
          </cell>
        </row>
        <row r="188">
          <cell r="D188" t="e">
            <v>#DIV/0!</v>
          </cell>
          <cell r="F188" t="e">
            <v>#DIV/0!</v>
          </cell>
          <cell r="G188" t="e">
            <v>#DIV/0!</v>
          </cell>
        </row>
        <row r="189">
          <cell r="D189" t="e">
            <v>#DIV/0!</v>
          </cell>
          <cell r="F189" t="e">
            <v>#DIV/0!</v>
          </cell>
          <cell r="G189" t="e">
            <v>#DIV/0!</v>
          </cell>
        </row>
        <row r="190">
          <cell r="D190" t="e">
            <v>#DIV/0!</v>
          </cell>
          <cell r="F190" t="e">
            <v>#DIV/0!</v>
          </cell>
          <cell r="G190" t="e">
            <v>#DIV/0!</v>
          </cell>
        </row>
        <row r="191">
          <cell r="D191" t="e">
            <v>#DIV/0!</v>
          </cell>
          <cell r="F191" t="e">
            <v>#DIV/0!</v>
          </cell>
          <cell r="G191" t="e">
            <v>#DIV/0!</v>
          </cell>
        </row>
        <row r="192">
          <cell r="D192" t="e">
            <v>#DIV/0!</v>
          </cell>
          <cell r="F192" t="e">
            <v>#DIV/0!</v>
          </cell>
          <cell r="G192" t="e">
            <v>#DIV/0!</v>
          </cell>
        </row>
        <row r="193">
          <cell r="D193" t="e">
            <v>#DIV/0!</v>
          </cell>
          <cell r="F193" t="e">
            <v>#DIV/0!</v>
          </cell>
          <cell r="G193" t="e">
            <v>#DIV/0!</v>
          </cell>
        </row>
        <row r="194">
          <cell r="D194" t="e">
            <v>#DIV/0!</v>
          </cell>
          <cell r="F194" t="e">
            <v>#DIV/0!</v>
          </cell>
          <cell r="G194" t="e">
            <v>#DIV/0!</v>
          </cell>
        </row>
        <row r="195">
          <cell r="D195" t="e">
            <v>#DIV/0!</v>
          </cell>
          <cell r="F195" t="e">
            <v>#DIV/0!</v>
          </cell>
          <cell r="G195" t="e">
            <v>#DIV/0!</v>
          </cell>
        </row>
        <row r="196">
          <cell r="D196" t="e">
            <v>#DIV/0!</v>
          </cell>
          <cell r="F196" t="e">
            <v>#DIV/0!</v>
          </cell>
          <cell r="G196" t="e">
            <v>#DIV/0!</v>
          </cell>
        </row>
        <row r="197">
          <cell r="D197" t="e">
            <v>#DIV/0!</v>
          </cell>
          <cell r="F197" t="e">
            <v>#DIV/0!</v>
          </cell>
          <cell r="G197" t="e">
            <v>#DIV/0!</v>
          </cell>
        </row>
        <row r="198">
          <cell r="D198" t="e">
            <v>#DIV/0!</v>
          </cell>
          <cell r="F198" t="e">
            <v>#DIV/0!</v>
          </cell>
          <cell r="G198" t="e">
            <v>#DIV/0!</v>
          </cell>
        </row>
        <row r="199">
          <cell r="D199" t="e">
            <v>#DIV/0!</v>
          </cell>
          <cell r="F199" t="e">
            <v>#DIV/0!</v>
          </cell>
          <cell r="G199" t="e">
            <v>#DIV/0!</v>
          </cell>
        </row>
        <row r="200">
          <cell r="D200" t="e">
            <v>#DIV/0!</v>
          </cell>
          <cell r="F200" t="e">
            <v>#DIV/0!</v>
          </cell>
          <cell r="G200" t="e">
            <v>#DIV/0!</v>
          </cell>
        </row>
        <row r="201">
          <cell r="D201" t="e">
            <v>#DIV/0!</v>
          </cell>
          <cell r="F201" t="e">
            <v>#DIV/0!</v>
          </cell>
          <cell r="G201" t="e">
            <v>#DIV/0!</v>
          </cell>
        </row>
        <row r="202">
          <cell r="D202" t="e">
            <v>#DIV/0!</v>
          </cell>
          <cell r="F202" t="e">
            <v>#DIV/0!</v>
          </cell>
          <cell r="G202" t="e">
            <v>#DIV/0!</v>
          </cell>
        </row>
        <row r="203">
          <cell r="D203" t="e">
            <v>#DIV/0!</v>
          </cell>
          <cell r="F203" t="e">
            <v>#DIV/0!</v>
          </cell>
          <cell r="G203" t="e">
            <v>#DIV/0!</v>
          </cell>
        </row>
        <row r="204">
          <cell r="D204" t="e">
            <v>#DIV/0!</v>
          </cell>
          <cell r="F204" t="e">
            <v>#DIV/0!</v>
          </cell>
          <cell r="G204" t="e">
            <v>#DIV/0!</v>
          </cell>
        </row>
        <row r="205">
          <cell r="D205" t="e">
            <v>#DIV/0!</v>
          </cell>
          <cell r="F205" t="e">
            <v>#DIV/0!</v>
          </cell>
          <cell r="G205" t="e">
            <v>#DIV/0!</v>
          </cell>
        </row>
        <row r="206">
          <cell r="D206" t="e">
            <v>#DIV/0!</v>
          </cell>
          <cell r="F206" t="e">
            <v>#DIV/0!</v>
          </cell>
          <cell r="G206" t="e">
            <v>#DIV/0!</v>
          </cell>
        </row>
        <row r="207">
          <cell r="D207" t="e">
            <v>#DIV/0!</v>
          </cell>
          <cell r="F207" t="e">
            <v>#DIV/0!</v>
          </cell>
          <cell r="G207" t="e">
            <v>#DIV/0!</v>
          </cell>
        </row>
        <row r="208">
          <cell r="D208" t="e">
            <v>#DIV/0!</v>
          </cell>
          <cell r="F208" t="e">
            <v>#DIV/0!</v>
          </cell>
          <cell r="G208" t="e">
            <v>#DIV/0!</v>
          </cell>
        </row>
        <row r="209">
          <cell r="D209" t="e">
            <v>#DIV/0!</v>
          </cell>
          <cell r="F209" t="e">
            <v>#DIV/0!</v>
          </cell>
          <cell r="G209" t="e">
            <v>#DIV/0!</v>
          </cell>
        </row>
        <row r="210">
          <cell r="D210" t="e">
            <v>#DIV/0!</v>
          </cell>
          <cell r="F210" t="e">
            <v>#DIV/0!</v>
          </cell>
          <cell r="G210" t="e">
            <v>#DIV/0!</v>
          </cell>
        </row>
        <row r="211">
          <cell r="D211" t="e">
            <v>#DIV/0!</v>
          </cell>
          <cell r="F211" t="e">
            <v>#DIV/0!</v>
          </cell>
          <cell r="G211" t="e">
            <v>#DIV/0!</v>
          </cell>
        </row>
        <row r="212">
          <cell r="D212" t="e">
            <v>#DIV/0!</v>
          </cell>
          <cell r="F212" t="e">
            <v>#DIV/0!</v>
          </cell>
          <cell r="G212" t="e">
            <v>#DIV/0!</v>
          </cell>
        </row>
        <row r="213">
          <cell r="D213" t="e">
            <v>#DIV/0!</v>
          </cell>
          <cell r="F213" t="e">
            <v>#DIV/0!</v>
          </cell>
          <cell r="G213" t="e">
            <v>#DIV/0!</v>
          </cell>
        </row>
        <row r="214">
          <cell r="D214" t="e">
            <v>#DIV/0!</v>
          </cell>
          <cell r="F214" t="e">
            <v>#DIV/0!</v>
          </cell>
          <cell r="G214" t="e">
            <v>#DIV/0!</v>
          </cell>
        </row>
        <row r="215">
          <cell r="D215" t="e">
            <v>#DIV/0!</v>
          </cell>
          <cell r="F215" t="e">
            <v>#DIV/0!</v>
          </cell>
          <cell r="G215" t="e">
            <v>#DIV/0!</v>
          </cell>
        </row>
        <row r="216">
          <cell r="D216" t="e">
            <v>#DIV/0!</v>
          </cell>
          <cell r="F216" t="e">
            <v>#DIV/0!</v>
          </cell>
          <cell r="G216" t="e">
            <v>#DIV/0!</v>
          </cell>
        </row>
        <row r="217">
          <cell r="D217" t="e">
            <v>#DIV/0!</v>
          </cell>
          <cell r="F217" t="e">
            <v>#DIV/0!</v>
          </cell>
          <cell r="G217" t="e">
            <v>#DIV/0!</v>
          </cell>
        </row>
        <row r="218">
          <cell r="D218" t="e">
            <v>#DIV/0!</v>
          </cell>
          <cell r="F218" t="e">
            <v>#DIV/0!</v>
          </cell>
          <cell r="G218" t="e">
            <v>#DIV/0!</v>
          </cell>
        </row>
        <row r="219">
          <cell r="D219" t="e">
            <v>#DIV/0!</v>
          </cell>
          <cell r="F219" t="e">
            <v>#DIV/0!</v>
          </cell>
          <cell r="G219" t="e">
            <v>#DIV/0!</v>
          </cell>
        </row>
        <row r="220">
          <cell r="D220" t="e">
            <v>#DIV/0!</v>
          </cell>
          <cell r="F220" t="e">
            <v>#DIV/0!</v>
          </cell>
          <cell r="G220" t="e">
            <v>#DIV/0!</v>
          </cell>
        </row>
        <row r="221">
          <cell r="D221" t="e">
            <v>#DIV/0!</v>
          </cell>
          <cell r="F221" t="e">
            <v>#DIV/0!</v>
          </cell>
          <cell r="G221" t="e">
            <v>#DIV/0!</v>
          </cell>
        </row>
        <row r="222">
          <cell r="D222" t="e">
            <v>#DIV/0!</v>
          </cell>
          <cell r="F222" t="e">
            <v>#DIV/0!</v>
          </cell>
          <cell r="G222" t="e">
            <v>#DIV/0!</v>
          </cell>
        </row>
        <row r="223">
          <cell r="D223" t="e">
            <v>#DIV/0!</v>
          </cell>
          <cell r="F223" t="e">
            <v>#DIV/0!</v>
          </cell>
          <cell r="G223" t="e">
            <v>#DIV/0!</v>
          </cell>
        </row>
        <row r="224">
          <cell r="D224" t="e">
            <v>#DIV/0!</v>
          </cell>
          <cell r="F224" t="e">
            <v>#DIV/0!</v>
          </cell>
          <cell r="G224" t="e">
            <v>#DIV/0!</v>
          </cell>
        </row>
        <row r="225">
          <cell r="D225" t="e">
            <v>#DIV/0!</v>
          </cell>
          <cell r="F225" t="e">
            <v>#DIV/0!</v>
          </cell>
          <cell r="G225" t="e">
            <v>#DIV/0!</v>
          </cell>
        </row>
        <row r="226">
          <cell r="D226" t="e">
            <v>#DIV/0!</v>
          </cell>
          <cell r="F226" t="e">
            <v>#DIV/0!</v>
          </cell>
          <cell r="G226" t="e">
            <v>#DIV/0!</v>
          </cell>
        </row>
        <row r="227">
          <cell r="D227" t="e">
            <v>#DIV/0!</v>
          </cell>
          <cell r="F227" t="e">
            <v>#DIV/0!</v>
          </cell>
          <cell r="G227" t="e">
            <v>#DIV/0!</v>
          </cell>
        </row>
        <row r="228">
          <cell r="D228" t="e">
            <v>#DIV/0!</v>
          </cell>
          <cell r="F228" t="e">
            <v>#DIV/0!</v>
          </cell>
          <cell r="G228" t="e">
            <v>#DIV/0!</v>
          </cell>
        </row>
        <row r="229">
          <cell r="D229" t="e">
            <v>#DIV/0!</v>
          </cell>
          <cell r="F229" t="e">
            <v>#DIV/0!</v>
          </cell>
          <cell r="G229" t="e">
            <v>#DIV/0!</v>
          </cell>
        </row>
        <row r="230">
          <cell r="D230" t="e">
            <v>#DIV/0!</v>
          </cell>
          <cell r="F230" t="e">
            <v>#DIV/0!</v>
          </cell>
          <cell r="G230" t="e">
            <v>#DIV/0!</v>
          </cell>
        </row>
        <row r="231">
          <cell r="D231" t="e">
            <v>#DIV/0!</v>
          </cell>
          <cell r="F231" t="e">
            <v>#DIV/0!</v>
          </cell>
          <cell r="G231" t="e">
            <v>#DIV/0!</v>
          </cell>
        </row>
        <row r="232">
          <cell r="D232" t="e">
            <v>#DIV/0!</v>
          </cell>
          <cell r="F232" t="e">
            <v>#DIV/0!</v>
          </cell>
          <cell r="G232" t="e">
            <v>#DIV/0!</v>
          </cell>
        </row>
        <row r="233">
          <cell r="D233" t="e">
            <v>#DIV/0!</v>
          </cell>
          <cell r="F233" t="e">
            <v>#DIV/0!</v>
          </cell>
          <cell r="G233" t="e">
            <v>#DIV/0!</v>
          </cell>
        </row>
        <row r="234">
          <cell r="D234" t="e">
            <v>#DIV/0!</v>
          </cell>
          <cell r="F234" t="e">
            <v>#DIV/0!</v>
          </cell>
          <cell r="G234" t="e">
            <v>#DIV/0!</v>
          </cell>
        </row>
        <row r="235">
          <cell r="D235" t="e">
            <v>#DIV/0!</v>
          </cell>
          <cell r="F235" t="e">
            <v>#DIV/0!</v>
          </cell>
          <cell r="G235" t="e">
            <v>#DIV/0!</v>
          </cell>
        </row>
        <row r="236">
          <cell r="D236" t="e">
            <v>#DIV/0!</v>
          </cell>
          <cell r="F236" t="e">
            <v>#DIV/0!</v>
          </cell>
          <cell r="G236" t="e">
            <v>#DIV/0!</v>
          </cell>
        </row>
        <row r="237">
          <cell r="D237" t="e">
            <v>#DIV/0!</v>
          </cell>
          <cell r="F237" t="e">
            <v>#DIV/0!</v>
          </cell>
          <cell r="G237" t="e">
            <v>#DIV/0!</v>
          </cell>
        </row>
        <row r="238">
          <cell r="D238" t="e">
            <v>#DIV/0!</v>
          </cell>
          <cell r="F238" t="e">
            <v>#DIV/0!</v>
          </cell>
          <cell r="G238" t="e">
            <v>#DIV/0!</v>
          </cell>
        </row>
        <row r="239">
          <cell r="D239" t="e">
            <v>#DIV/0!</v>
          </cell>
          <cell r="F239" t="e">
            <v>#DIV/0!</v>
          </cell>
          <cell r="G239" t="e">
            <v>#DIV/0!</v>
          </cell>
        </row>
        <row r="240">
          <cell r="D240" t="e">
            <v>#DIV/0!</v>
          </cell>
          <cell r="F240" t="e">
            <v>#DIV/0!</v>
          </cell>
          <cell r="G240" t="e">
            <v>#DIV/0!</v>
          </cell>
        </row>
        <row r="241">
          <cell r="D241" t="e">
            <v>#DIV/0!</v>
          </cell>
          <cell r="F241" t="e">
            <v>#DIV/0!</v>
          </cell>
          <cell r="G241" t="e">
            <v>#DIV/0!</v>
          </cell>
        </row>
        <row r="242">
          <cell r="D242" t="e">
            <v>#DIV/0!</v>
          </cell>
          <cell r="F242" t="e">
            <v>#DIV/0!</v>
          </cell>
          <cell r="G242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30"/>
  <sheetViews>
    <sheetView topLeftCell="A28" zoomScale="109" zoomScaleNormal="109" workbookViewId="0">
      <selection activeCell="A37" sqref="A37:XFD37"/>
    </sheetView>
  </sheetViews>
  <sheetFormatPr defaultColWidth="14" defaultRowHeight="15" customHeight="1"/>
  <cols>
    <col min="1" max="1" width="27.6640625" customWidth="1"/>
    <col min="2" max="2" width="22.88671875" customWidth="1"/>
    <col min="3" max="3" width="19.6640625" customWidth="1"/>
    <col min="4" max="4" width="22.6640625" customWidth="1"/>
    <col min="5" max="5" width="16.5546875" customWidth="1"/>
    <col min="6" max="6" width="23.5546875" customWidth="1"/>
  </cols>
  <sheetData>
    <row r="1" spans="1:5" ht="50.4" customHeight="1" thickBot="1">
      <c r="A1" s="2" t="s">
        <v>11</v>
      </c>
      <c r="B1" s="2" t="s">
        <v>12</v>
      </c>
      <c r="C1" s="2" t="s">
        <v>13</v>
      </c>
      <c r="D1" s="2" t="s">
        <v>14</v>
      </c>
      <c r="E1" s="2" t="s">
        <v>15</v>
      </c>
    </row>
    <row r="2" spans="1:5" ht="15" customHeight="1" thickBot="1">
      <c r="A2" s="4">
        <v>44467</v>
      </c>
      <c r="B2" s="3">
        <v>2</v>
      </c>
      <c r="C2" s="3">
        <v>25580</v>
      </c>
      <c r="D2" s="8">
        <v>4055648</v>
      </c>
      <c r="E2" s="8">
        <v>2474617</v>
      </c>
    </row>
    <row r="3" spans="1:5" ht="15" customHeight="1" thickBot="1">
      <c r="A3" s="4">
        <v>44468</v>
      </c>
      <c r="B3" s="3">
        <v>1</v>
      </c>
      <c r="C3" s="3">
        <v>4090</v>
      </c>
      <c r="D3" s="9">
        <v>4138228</v>
      </c>
      <c r="E3" s="9">
        <v>2503416</v>
      </c>
    </row>
    <row r="4" spans="1:5" s="23" customFormat="1" ht="15" customHeight="1" thickBot="1">
      <c r="A4" s="20">
        <v>44469</v>
      </c>
      <c r="B4" s="21">
        <v>2</v>
      </c>
      <c r="C4" s="21">
        <v>9408</v>
      </c>
      <c r="D4" s="22">
        <v>3295666</v>
      </c>
      <c r="E4" s="22">
        <v>3228428.21</v>
      </c>
    </row>
    <row r="5" spans="1:5" ht="15" customHeight="1" thickBot="1">
      <c r="A5" s="4">
        <v>44470</v>
      </c>
      <c r="B5" s="3">
        <v>6</v>
      </c>
      <c r="C5" s="3">
        <v>109275</v>
      </c>
      <c r="D5" s="9">
        <v>340557</v>
      </c>
      <c r="E5" s="9">
        <v>59598</v>
      </c>
    </row>
    <row r="6" spans="1:5" ht="15" customHeight="1" thickBot="1">
      <c r="A6" s="4">
        <v>44473</v>
      </c>
      <c r="B6" s="3">
        <v>13</v>
      </c>
      <c r="C6" s="3">
        <v>323785</v>
      </c>
      <c r="D6" s="9">
        <v>1273687</v>
      </c>
      <c r="E6" s="9">
        <v>59598</v>
      </c>
    </row>
    <row r="7" spans="1:5" ht="15" customHeight="1" thickBot="1">
      <c r="A7" s="4">
        <v>44474</v>
      </c>
      <c r="B7" s="3">
        <v>4</v>
      </c>
      <c r="C7" s="3">
        <v>102452</v>
      </c>
      <c r="D7" s="8">
        <v>1187589</v>
      </c>
      <c r="E7" s="8">
        <v>787340</v>
      </c>
    </row>
    <row r="8" spans="1:5" ht="15" customHeight="1" thickBot="1">
      <c r="A8" s="4">
        <v>44475</v>
      </c>
      <c r="B8" s="3">
        <v>5</v>
      </c>
      <c r="C8" s="3">
        <v>86338</v>
      </c>
      <c r="D8" s="8">
        <v>1432771</v>
      </c>
      <c r="E8" s="8">
        <v>787340</v>
      </c>
    </row>
    <row r="9" spans="1:5" ht="15" customHeight="1" thickBot="1">
      <c r="A9" s="4">
        <v>44476</v>
      </c>
      <c r="B9" s="3">
        <v>17</v>
      </c>
      <c r="C9" s="3">
        <v>364124</v>
      </c>
      <c r="D9" s="8">
        <v>1664001</v>
      </c>
      <c r="E9" s="8">
        <v>967032</v>
      </c>
    </row>
    <row r="10" spans="1:5" ht="15" customHeight="1" thickBot="1">
      <c r="A10" s="4">
        <v>44477</v>
      </c>
      <c r="B10" s="3">
        <v>5</v>
      </c>
      <c r="C10" s="3">
        <v>95110</v>
      </c>
      <c r="D10" s="8">
        <v>1708251</v>
      </c>
      <c r="E10" s="8">
        <v>1085713</v>
      </c>
    </row>
    <row r="11" spans="1:5" ht="15" customHeight="1" thickBot="1">
      <c r="A11" s="4">
        <v>44480</v>
      </c>
      <c r="B11" s="3">
        <v>13</v>
      </c>
      <c r="C11" s="3">
        <v>638986</v>
      </c>
      <c r="D11" s="8">
        <v>2282481</v>
      </c>
      <c r="E11" s="8">
        <v>1132415</v>
      </c>
    </row>
    <row r="12" spans="1:5" ht="15" customHeight="1" thickBot="1">
      <c r="A12" s="4">
        <v>44481</v>
      </c>
      <c r="B12" s="3">
        <v>5</v>
      </c>
      <c r="C12" s="3">
        <v>385290</v>
      </c>
      <c r="D12" s="8">
        <v>2880811</v>
      </c>
      <c r="E12" s="8">
        <v>1282966</v>
      </c>
    </row>
    <row r="13" spans="1:5" ht="15" customHeight="1" thickBot="1">
      <c r="A13" s="4">
        <v>44482</v>
      </c>
      <c r="B13" s="3">
        <v>11</v>
      </c>
      <c r="C13" s="3">
        <v>300134</v>
      </c>
      <c r="D13" s="8">
        <v>2931729</v>
      </c>
      <c r="E13" s="8">
        <v>1399527</v>
      </c>
    </row>
    <row r="14" spans="1:5" ht="15" customHeight="1" thickBot="1">
      <c r="A14" s="4">
        <v>44483</v>
      </c>
      <c r="B14" s="3">
        <v>5</v>
      </c>
      <c r="C14" s="3">
        <v>189880</v>
      </c>
      <c r="D14" s="8">
        <v>2945749</v>
      </c>
      <c r="E14" s="8">
        <v>1469339</v>
      </c>
    </row>
    <row r="15" spans="1:5" ht="15" customHeight="1" thickBot="1">
      <c r="A15" s="4">
        <v>44484</v>
      </c>
      <c r="B15" s="3">
        <v>0</v>
      </c>
      <c r="C15" s="3">
        <v>0</v>
      </c>
      <c r="D15" s="8">
        <v>2940745</v>
      </c>
      <c r="E15" s="8">
        <v>1600039</v>
      </c>
    </row>
    <row r="16" spans="1:5" ht="15" customHeight="1" thickBot="1">
      <c r="A16" s="4">
        <v>44487</v>
      </c>
      <c r="B16" s="3">
        <v>7</v>
      </c>
      <c r="C16" s="3">
        <v>575290</v>
      </c>
      <c r="D16" s="8">
        <v>3545857</v>
      </c>
      <c r="E16" s="8">
        <v>2237757</v>
      </c>
    </row>
    <row r="17" spans="1:5" ht="15" customHeight="1" thickBot="1">
      <c r="A17" s="4">
        <v>44488</v>
      </c>
      <c r="B17" s="3">
        <v>9</v>
      </c>
      <c r="C17" s="3">
        <v>619590</v>
      </c>
      <c r="D17" s="8">
        <v>4064315</v>
      </c>
      <c r="E17" s="8">
        <v>2542946</v>
      </c>
    </row>
    <row r="18" spans="1:5" ht="15" customHeight="1" thickBot="1">
      <c r="A18" s="4">
        <v>44489</v>
      </c>
      <c r="B18" s="3">
        <v>5</v>
      </c>
      <c r="C18" s="3">
        <v>152190</v>
      </c>
      <c r="D18" s="8">
        <v>4575985</v>
      </c>
      <c r="E18" s="8">
        <v>2744114</v>
      </c>
    </row>
    <row r="19" spans="1:5" ht="15" customHeight="1" thickBot="1">
      <c r="A19" s="4">
        <v>44490</v>
      </c>
      <c r="B19" s="18">
        <v>1</v>
      </c>
      <c r="C19" s="18">
        <v>32690</v>
      </c>
      <c r="D19" s="8">
        <v>4608675</v>
      </c>
      <c r="E19" s="8">
        <v>2891644</v>
      </c>
    </row>
    <row r="20" spans="1:5" ht="15" customHeight="1" thickBot="1">
      <c r="A20" s="16">
        <v>44491</v>
      </c>
      <c r="B20" s="19">
        <v>1</v>
      </c>
      <c r="C20" s="19">
        <v>120500</v>
      </c>
      <c r="D20" s="17">
        <v>4586905</v>
      </c>
      <c r="E20" s="9">
        <v>3119330.79</v>
      </c>
    </row>
    <row r="21" spans="1:5" ht="15" customHeight="1" thickBot="1">
      <c r="A21" s="16">
        <v>44494</v>
      </c>
      <c r="B21" s="19">
        <v>17</v>
      </c>
      <c r="C21" s="19">
        <v>901420</v>
      </c>
      <c r="D21" s="17">
        <v>4860225</v>
      </c>
      <c r="E21" s="9">
        <v>3268230.79</v>
      </c>
    </row>
    <row r="22" spans="1:5" ht="15" customHeight="1" thickBot="1">
      <c r="A22" s="16">
        <v>44495</v>
      </c>
      <c r="B22" s="19">
        <v>10</v>
      </c>
      <c r="C22" s="19">
        <v>911340</v>
      </c>
      <c r="D22" s="17">
        <v>5944495</v>
      </c>
      <c r="E22" s="9">
        <v>3788748.79</v>
      </c>
    </row>
    <row r="23" spans="1:5" ht="15" customHeight="1" thickBot="1">
      <c r="A23" s="16">
        <v>44496</v>
      </c>
      <c r="B23" s="19">
        <v>8</v>
      </c>
      <c r="C23" s="19">
        <v>932230</v>
      </c>
      <c r="D23" s="17">
        <v>6400275</v>
      </c>
      <c r="E23" s="9">
        <v>4184828.79</v>
      </c>
    </row>
    <row r="24" spans="1:5" ht="15" customHeight="1" thickBot="1">
      <c r="A24" s="16">
        <v>44497</v>
      </c>
      <c r="B24" s="19">
        <v>15</v>
      </c>
      <c r="C24" s="19">
        <v>657070</v>
      </c>
      <c r="D24" s="24">
        <v>7515105</v>
      </c>
      <c r="E24" s="24">
        <v>4469221.79</v>
      </c>
    </row>
    <row r="25" spans="1:5" s="23" customFormat="1" ht="15" customHeight="1" thickBot="1">
      <c r="A25" s="25">
        <v>44498</v>
      </c>
      <c r="B25" s="26">
        <v>7</v>
      </c>
      <c r="C25" s="26">
        <v>411120</v>
      </c>
      <c r="D25" s="27">
        <v>5637271</v>
      </c>
      <c r="E25" s="27">
        <v>5639748.9100000001</v>
      </c>
    </row>
    <row r="26" spans="1:5" ht="15" customHeight="1" thickBot="1">
      <c r="A26" s="16">
        <v>44471</v>
      </c>
      <c r="B26" s="19">
        <v>14</v>
      </c>
      <c r="C26" s="19">
        <v>364450</v>
      </c>
      <c r="D26" s="24">
        <v>2634169</v>
      </c>
      <c r="E26" s="24">
        <v>458860</v>
      </c>
    </row>
    <row r="27" spans="1:5" ht="15" customHeight="1" thickBot="1">
      <c r="A27" s="16">
        <v>44472</v>
      </c>
      <c r="B27" s="19">
        <v>9</v>
      </c>
      <c r="C27" s="19">
        <v>234120</v>
      </c>
      <c r="D27" s="24">
        <v>3211420</v>
      </c>
      <c r="E27" s="24">
        <v>648630</v>
      </c>
    </row>
    <row r="28" spans="1:5" ht="15" customHeight="1" thickBot="1">
      <c r="A28" s="16">
        <v>44474</v>
      </c>
      <c r="B28" s="19">
        <v>6</v>
      </c>
      <c r="C28" s="19">
        <v>97680</v>
      </c>
      <c r="D28" s="24">
        <v>3293710</v>
      </c>
      <c r="E28" s="24">
        <v>1219640</v>
      </c>
    </row>
    <row r="29" spans="1:5" ht="15" customHeight="1" thickBot="1">
      <c r="A29" s="16">
        <v>44477</v>
      </c>
      <c r="B29" s="19">
        <v>15</v>
      </c>
      <c r="C29" s="19">
        <v>491360</v>
      </c>
      <c r="D29" s="24">
        <v>3503080</v>
      </c>
      <c r="E29" s="24">
        <v>2011230</v>
      </c>
    </row>
    <row r="30" spans="1:5" ht="15" customHeight="1" thickBot="1">
      <c r="A30" s="16">
        <v>44478</v>
      </c>
      <c r="B30" s="19">
        <v>0</v>
      </c>
      <c r="C30" s="19">
        <v>0</v>
      </c>
      <c r="D30" s="24">
        <v>3591620</v>
      </c>
      <c r="E30" s="24">
        <v>2571690</v>
      </c>
    </row>
    <row r="31" spans="1:5" ht="15" customHeight="1" thickBot="1">
      <c r="A31" s="16">
        <v>44479</v>
      </c>
      <c r="B31" s="19">
        <v>6</v>
      </c>
      <c r="C31" s="19">
        <v>167620</v>
      </c>
      <c r="D31" s="24">
        <v>3726150</v>
      </c>
      <c r="E31" s="24">
        <v>2839540</v>
      </c>
    </row>
    <row r="32" spans="1:5" ht="15" customHeight="1" thickBot="1">
      <c r="A32" s="16">
        <v>44480</v>
      </c>
      <c r="B32" s="19">
        <v>10</v>
      </c>
      <c r="C32" s="19">
        <v>245450</v>
      </c>
      <c r="D32" s="24">
        <v>3670760</v>
      </c>
      <c r="E32" s="24">
        <v>2909860</v>
      </c>
    </row>
    <row r="33" spans="1:5" ht="15" customHeight="1" thickBot="1">
      <c r="A33" s="16">
        <v>44481</v>
      </c>
      <c r="B33" s="19">
        <v>10</v>
      </c>
      <c r="C33" s="19">
        <v>204760</v>
      </c>
      <c r="D33" s="24">
        <v>3740560</v>
      </c>
      <c r="E33" s="24">
        <v>3096340</v>
      </c>
    </row>
    <row r="34" spans="1:5" ht="15" customHeight="1" thickBot="1">
      <c r="A34" s="16">
        <v>44484</v>
      </c>
      <c r="B34" s="19">
        <v>5</v>
      </c>
      <c r="C34" s="19">
        <v>105920</v>
      </c>
      <c r="D34" s="24">
        <v>4006020</v>
      </c>
      <c r="E34" s="24">
        <v>3259200</v>
      </c>
    </row>
    <row r="35" spans="1:5" ht="15" customHeight="1" thickBot="1">
      <c r="A35" s="16">
        <v>44485</v>
      </c>
      <c r="B35" s="19">
        <v>5</v>
      </c>
      <c r="C35" s="19">
        <v>124180</v>
      </c>
      <c r="D35" s="24">
        <v>4048930</v>
      </c>
      <c r="E35" s="24">
        <v>3391550</v>
      </c>
    </row>
    <row r="36" spans="1:5" ht="15" customHeight="1" thickBot="1">
      <c r="A36" s="16">
        <v>44486</v>
      </c>
      <c r="B36" s="19">
        <v>9</v>
      </c>
      <c r="C36" s="19">
        <v>924990</v>
      </c>
      <c r="D36" s="24">
        <v>4904320</v>
      </c>
      <c r="E36" s="24">
        <v>3602410</v>
      </c>
    </row>
    <row r="37" spans="1:5" ht="15" customHeight="1" thickBot="1">
      <c r="A37" s="16">
        <v>44487</v>
      </c>
      <c r="B37" s="19">
        <v>7</v>
      </c>
      <c r="C37" s="19">
        <v>573330</v>
      </c>
      <c r="D37" s="24">
        <v>5885670</v>
      </c>
      <c r="E37" s="24">
        <v>3602410</v>
      </c>
    </row>
    <row r="55" ht="26.4" customHeight="1"/>
    <row r="62" ht="23.4" customHeight="1"/>
    <row r="161" ht="30" customHeight="1"/>
    <row r="162" ht="31.5" customHeight="1"/>
    <row r="163" ht="26.25" customHeight="1"/>
    <row r="164" ht="27.75" customHeight="1"/>
    <row r="165" ht="28.5" customHeight="1"/>
    <row r="166" ht="25.5" customHeight="1"/>
    <row r="167" ht="29.25" customHeight="1"/>
    <row r="168" ht="22.5" customHeight="1"/>
    <row r="778" ht="24.6" customHeight="1"/>
    <row r="779" ht="22.2" customHeight="1"/>
    <row r="780" ht="22.2" customHeight="1"/>
    <row r="841" ht="19.8" customHeight="1"/>
    <row r="930" ht="14.4"/>
  </sheetData>
  <pageMargins left="0.7" right="0.7" top="0.75" bottom="0.75" header="0" footer="0"/>
  <pageSetup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9"/>
  <sheetViews>
    <sheetView topLeftCell="A61" workbookViewId="0">
      <selection activeCell="E81" sqref="E81"/>
    </sheetView>
  </sheetViews>
  <sheetFormatPr defaultColWidth="14" defaultRowHeight="15" customHeight="1"/>
  <cols>
    <col min="1" max="1" width="25.109375" customWidth="1"/>
    <col min="2" max="3" width="30.109375" customWidth="1"/>
    <col min="4" max="4" width="18" customWidth="1"/>
    <col min="5" max="5" width="15.109375" customWidth="1"/>
    <col min="6" max="6" width="21.109375" customWidth="1"/>
    <col min="7" max="7" width="20.21875" customWidth="1"/>
    <col min="8" max="11" width="14" customWidth="1"/>
  </cols>
  <sheetData>
    <row r="1" spans="1:7" ht="66.599999999999994" customHeight="1" thickBot="1">
      <c r="A1" s="2" t="s">
        <v>16</v>
      </c>
      <c r="B1" s="2" t="s">
        <v>17</v>
      </c>
      <c r="C1" s="2" t="s">
        <v>207</v>
      </c>
      <c r="D1" s="2" t="s">
        <v>28</v>
      </c>
      <c r="E1" s="2" t="s">
        <v>18</v>
      </c>
      <c r="F1" s="2" t="s">
        <v>19</v>
      </c>
      <c r="G1" s="2" t="s">
        <v>20</v>
      </c>
    </row>
    <row r="2" spans="1:7" ht="42" customHeight="1" thickBot="1">
      <c r="A2" s="7">
        <v>44442</v>
      </c>
      <c r="B2" s="5" t="s">
        <v>4</v>
      </c>
      <c r="C2" s="5"/>
      <c r="D2" s="6">
        <v>171303094</v>
      </c>
      <c r="E2" s="7">
        <v>44455</v>
      </c>
      <c r="F2" s="3" t="s">
        <v>29</v>
      </c>
      <c r="G2" s="6" t="s">
        <v>10</v>
      </c>
    </row>
    <row r="3" spans="1:7" ht="30" customHeight="1" thickBot="1">
      <c r="A3" s="5" t="s">
        <v>47</v>
      </c>
      <c r="B3" s="5" t="s">
        <v>2</v>
      </c>
      <c r="C3" s="5"/>
      <c r="D3" s="6" t="s">
        <v>30</v>
      </c>
      <c r="E3" s="5" t="s">
        <v>47</v>
      </c>
      <c r="F3" s="3" t="s">
        <v>56</v>
      </c>
      <c r="G3" s="6" t="s">
        <v>57</v>
      </c>
    </row>
    <row r="4" spans="1:7" ht="39.6" customHeight="1" thickBot="1">
      <c r="A4" s="7" t="s">
        <v>48</v>
      </c>
      <c r="B4" s="5" t="s">
        <v>8</v>
      </c>
      <c r="C4" s="5"/>
      <c r="D4" s="6" t="s">
        <v>31</v>
      </c>
      <c r="E4" s="5" t="s">
        <v>48</v>
      </c>
      <c r="F4" s="3" t="s">
        <v>58</v>
      </c>
      <c r="G4" s="6" t="s">
        <v>57</v>
      </c>
    </row>
    <row r="5" spans="1:7" ht="30" customHeight="1" thickBot="1">
      <c r="A5" s="5" t="s">
        <v>49</v>
      </c>
      <c r="B5" s="5" t="s">
        <v>3</v>
      </c>
      <c r="C5" s="5"/>
      <c r="D5" s="6" t="s">
        <v>32</v>
      </c>
      <c r="E5" s="5" t="s">
        <v>49</v>
      </c>
      <c r="F5" s="3" t="s">
        <v>67</v>
      </c>
      <c r="G5" s="6" t="s">
        <v>57</v>
      </c>
    </row>
    <row r="6" spans="1:7" ht="72.599999999999994" customHeight="1" thickBot="1">
      <c r="A6" s="7" t="s">
        <v>50</v>
      </c>
      <c r="B6" s="5" t="s">
        <v>5</v>
      </c>
      <c r="C6" s="5"/>
      <c r="D6" s="6" t="s">
        <v>33</v>
      </c>
      <c r="E6" s="5" t="s">
        <v>50</v>
      </c>
      <c r="F6" s="3" t="s">
        <v>59</v>
      </c>
      <c r="G6" s="6" t="s">
        <v>57</v>
      </c>
    </row>
    <row r="7" spans="1:7" ht="41.4" customHeight="1" thickBot="1">
      <c r="A7" s="5" t="s">
        <v>49</v>
      </c>
      <c r="B7" s="5" t="s">
        <v>3</v>
      </c>
      <c r="C7" s="5"/>
      <c r="D7" s="6" t="s">
        <v>34</v>
      </c>
      <c r="E7" s="5" t="s">
        <v>49</v>
      </c>
      <c r="F7" s="3" t="s">
        <v>63</v>
      </c>
      <c r="G7" s="6" t="s">
        <v>57</v>
      </c>
    </row>
    <row r="8" spans="1:7" ht="43.8" customHeight="1" thickBot="1">
      <c r="A8" s="5" t="s">
        <v>51</v>
      </c>
      <c r="B8" s="5" t="s">
        <v>6</v>
      </c>
      <c r="C8" s="5"/>
      <c r="D8" s="6" t="s">
        <v>35</v>
      </c>
      <c r="E8" s="5" t="s">
        <v>51</v>
      </c>
      <c r="F8" s="3" t="s">
        <v>67</v>
      </c>
      <c r="G8" s="6" t="s">
        <v>57</v>
      </c>
    </row>
    <row r="9" spans="1:7" ht="99" customHeight="1" thickBot="1">
      <c r="A9" s="5" t="s">
        <v>52</v>
      </c>
      <c r="B9" s="5" t="s">
        <v>9</v>
      </c>
      <c r="C9" s="5"/>
      <c r="D9" s="6" t="s">
        <v>36</v>
      </c>
      <c r="E9" s="5" t="s">
        <v>52</v>
      </c>
      <c r="F9" s="3" t="s">
        <v>64</v>
      </c>
      <c r="G9" s="6" t="s">
        <v>57</v>
      </c>
    </row>
    <row r="10" spans="1:7" ht="28.8" customHeight="1" thickBot="1">
      <c r="A10" s="5" t="s">
        <v>53</v>
      </c>
      <c r="B10" s="5" t="s">
        <v>46</v>
      </c>
      <c r="C10" s="5"/>
      <c r="D10" s="6" t="s">
        <v>37</v>
      </c>
      <c r="E10" s="5" t="s">
        <v>53</v>
      </c>
      <c r="F10" s="3" t="s">
        <v>65</v>
      </c>
      <c r="G10" s="6" t="s">
        <v>57</v>
      </c>
    </row>
    <row r="11" spans="1:7" ht="25.2" customHeight="1" thickBot="1">
      <c r="A11" s="5" t="s">
        <v>47</v>
      </c>
      <c r="B11" s="5" t="s">
        <v>46</v>
      </c>
      <c r="C11" s="5"/>
      <c r="D11" s="6" t="s">
        <v>38</v>
      </c>
      <c r="E11" s="5" t="s">
        <v>53</v>
      </c>
      <c r="F11" s="3" t="s">
        <v>65</v>
      </c>
      <c r="G11" s="6" t="s">
        <v>57</v>
      </c>
    </row>
    <row r="12" spans="1:7" ht="36" customHeight="1" thickBot="1">
      <c r="A12" s="5" t="s">
        <v>53</v>
      </c>
      <c r="B12" s="5" t="s">
        <v>3</v>
      </c>
      <c r="C12" s="5"/>
      <c r="D12" s="6" t="s">
        <v>39</v>
      </c>
      <c r="E12" s="5" t="s">
        <v>49</v>
      </c>
      <c r="F12" s="3" t="s">
        <v>68</v>
      </c>
      <c r="G12" s="6" t="s">
        <v>57</v>
      </c>
    </row>
    <row r="13" spans="1:7" ht="27.6" customHeight="1" thickBot="1">
      <c r="A13" s="5" t="s">
        <v>50</v>
      </c>
      <c r="B13" s="5" t="s">
        <v>7</v>
      </c>
      <c r="C13" s="5"/>
      <c r="D13" s="6" t="s">
        <v>40</v>
      </c>
      <c r="E13" s="5" t="s">
        <v>50</v>
      </c>
      <c r="F13" s="3" t="s">
        <v>66</v>
      </c>
      <c r="G13" s="6" t="s">
        <v>57</v>
      </c>
    </row>
    <row r="14" spans="1:7" ht="14.25" customHeight="1" thickBot="1">
      <c r="A14" s="5" t="s">
        <v>54</v>
      </c>
      <c r="B14" s="5" t="s">
        <v>1</v>
      </c>
      <c r="C14" s="5"/>
      <c r="D14" s="6" t="s">
        <v>41</v>
      </c>
      <c r="E14" s="5" t="s">
        <v>55</v>
      </c>
      <c r="F14" s="3" t="s">
        <v>64</v>
      </c>
      <c r="G14" s="6" t="s">
        <v>57</v>
      </c>
    </row>
    <row r="15" spans="1:7" ht="24.6" customHeight="1" thickBot="1">
      <c r="A15" s="5" t="s">
        <v>53</v>
      </c>
      <c r="B15" s="5" t="s">
        <v>46</v>
      </c>
      <c r="C15" s="5"/>
      <c r="D15" s="6" t="s">
        <v>42</v>
      </c>
      <c r="E15" s="5" t="s">
        <v>53</v>
      </c>
      <c r="F15" s="3" t="s">
        <v>65</v>
      </c>
      <c r="G15" s="6" t="s">
        <v>57</v>
      </c>
    </row>
    <row r="16" spans="1:7" ht="33.6" customHeight="1" thickBot="1">
      <c r="A16" s="5" t="s">
        <v>55</v>
      </c>
      <c r="B16" s="5" t="s">
        <v>1</v>
      </c>
      <c r="C16" s="5"/>
      <c r="D16" s="6" t="s">
        <v>43</v>
      </c>
      <c r="E16" s="5" t="s">
        <v>55</v>
      </c>
      <c r="F16" s="3" t="s">
        <v>69</v>
      </c>
      <c r="G16" s="6" t="s">
        <v>57</v>
      </c>
    </row>
    <row r="17" spans="1:7" ht="21" customHeight="1" thickBot="1">
      <c r="A17" s="5" t="s">
        <v>47</v>
      </c>
      <c r="B17" s="5" t="s">
        <v>2</v>
      </c>
      <c r="C17" s="5"/>
      <c r="D17" s="6" t="s">
        <v>44</v>
      </c>
      <c r="E17" s="5" t="s">
        <v>47</v>
      </c>
      <c r="F17" s="3" t="s">
        <v>70</v>
      </c>
      <c r="G17" s="6" t="s">
        <v>57</v>
      </c>
    </row>
    <row r="18" spans="1:7" ht="28.2" customHeight="1" thickBot="1">
      <c r="A18" s="5" t="s">
        <v>51</v>
      </c>
      <c r="B18" s="5" t="s">
        <v>3</v>
      </c>
      <c r="C18" s="5"/>
      <c r="D18" s="6" t="s">
        <v>45</v>
      </c>
      <c r="E18" s="5" t="s">
        <v>51</v>
      </c>
      <c r="F18" s="3" t="s">
        <v>64</v>
      </c>
      <c r="G18" s="6" t="s">
        <v>57</v>
      </c>
    </row>
    <row r="19" spans="1:7" ht="32.4" customHeight="1" thickBot="1">
      <c r="A19" s="5" t="s">
        <v>60</v>
      </c>
      <c r="B19" s="5" t="s">
        <v>0</v>
      </c>
      <c r="C19" s="5"/>
      <c r="D19" s="6">
        <v>172415657</v>
      </c>
      <c r="E19" s="5" t="s">
        <v>61</v>
      </c>
      <c r="F19" s="3" t="s">
        <v>62</v>
      </c>
      <c r="G19" s="6" t="s">
        <v>57</v>
      </c>
    </row>
    <row r="20" spans="1:7" ht="32.4" customHeight="1" thickBot="1">
      <c r="A20" s="11">
        <v>44456</v>
      </c>
      <c r="B20" s="5" t="s">
        <v>78</v>
      </c>
      <c r="C20" s="5"/>
      <c r="D20" s="6">
        <v>172522435</v>
      </c>
      <c r="E20" s="11">
        <v>44469</v>
      </c>
      <c r="F20" s="3" t="s">
        <v>79</v>
      </c>
      <c r="G20" s="6" t="s">
        <v>10</v>
      </c>
    </row>
    <row r="21" spans="1:7" ht="32.4" customHeight="1" thickBot="1">
      <c r="A21" s="11">
        <v>44465</v>
      </c>
      <c r="B21" s="5" t="s">
        <v>0</v>
      </c>
      <c r="C21" s="5"/>
      <c r="D21" s="6">
        <v>173529240</v>
      </c>
      <c r="E21" s="11">
        <v>44469</v>
      </c>
      <c r="F21" s="3" t="s">
        <v>81</v>
      </c>
      <c r="G21" s="6" t="s">
        <v>57</v>
      </c>
    </row>
    <row r="22" spans="1:7" ht="14.25" customHeight="1" thickBot="1">
      <c r="A22" s="11">
        <v>44466</v>
      </c>
      <c r="B22" s="5" t="s">
        <v>0</v>
      </c>
      <c r="C22" s="5"/>
      <c r="D22" s="6">
        <v>173529236</v>
      </c>
      <c r="E22" s="11">
        <v>44469</v>
      </c>
      <c r="F22" s="3" t="s">
        <v>81</v>
      </c>
      <c r="G22" s="6" t="s">
        <v>57</v>
      </c>
    </row>
    <row r="23" spans="1:7" ht="14.25" customHeight="1" thickBot="1">
      <c r="A23" s="11" t="s">
        <v>60</v>
      </c>
      <c r="B23" s="5" t="s">
        <v>72</v>
      </c>
      <c r="C23" s="5"/>
      <c r="D23" s="6">
        <v>172484483</v>
      </c>
      <c r="E23" s="11">
        <v>44469</v>
      </c>
      <c r="F23" s="3" t="s">
        <v>82</v>
      </c>
      <c r="G23" s="6" t="s">
        <v>10</v>
      </c>
    </row>
    <row r="24" spans="1:7" ht="22.2" customHeight="1" thickBot="1">
      <c r="A24" s="11">
        <v>44457</v>
      </c>
      <c r="B24" s="5" t="s">
        <v>6</v>
      </c>
      <c r="C24" s="5"/>
      <c r="D24" s="6">
        <v>172668242</v>
      </c>
      <c r="E24" s="11">
        <v>44471</v>
      </c>
      <c r="F24" s="3" t="s">
        <v>62</v>
      </c>
      <c r="G24" s="6" t="s">
        <v>10</v>
      </c>
    </row>
    <row r="25" spans="1:7" ht="22.2" customHeight="1" thickBot="1">
      <c r="A25" s="11">
        <v>44475</v>
      </c>
      <c r="B25" s="5" t="s">
        <v>9</v>
      </c>
      <c r="C25" s="5"/>
      <c r="D25" s="6">
        <v>174455292</v>
      </c>
      <c r="E25" s="11" t="s">
        <v>120</v>
      </c>
      <c r="F25" s="3" t="s">
        <v>121</v>
      </c>
      <c r="G25" s="6" t="s">
        <v>57</v>
      </c>
    </row>
    <row r="26" spans="1:7" ht="22.2" customHeight="1" thickBot="1">
      <c r="A26" s="11">
        <v>44474</v>
      </c>
      <c r="B26" s="5" t="s">
        <v>122</v>
      </c>
      <c r="C26" s="5"/>
      <c r="D26" s="6">
        <v>174272559</v>
      </c>
      <c r="E26" s="11" t="s">
        <v>120</v>
      </c>
      <c r="F26" s="3" t="s">
        <v>82</v>
      </c>
      <c r="G26" s="6" t="s">
        <v>57</v>
      </c>
    </row>
    <row r="27" spans="1:7" ht="22.2" customHeight="1" thickBot="1">
      <c r="A27" s="11">
        <v>44476</v>
      </c>
      <c r="B27" s="5" t="s">
        <v>135</v>
      </c>
      <c r="C27" s="5"/>
      <c r="D27" s="6">
        <v>174534319</v>
      </c>
      <c r="E27" s="11">
        <v>44476</v>
      </c>
      <c r="F27" s="3" t="s">
        <v>82</v>
      </c>
      <c r="G27" s="6" t="s">
        <v>57</v>
      </c>
    </row>
    <row r="28" spans="1:7" ht="22.2" customHeight="1" thickBot="1">
      <c r="A28" s="11">
        <v>44475</v>
      </c>
      <c r="B28" s="5" t="s">
        <v>136</v>
      </c>
      <c r="C28" s="5"/>
      <c r="D28" s="6">
        <v>174422530</v>
      </c>
      <c r="E28" s="11">
        <v>44476</v>
      </c>
      <c r="F28" s="3" t="s">
        <v>137</v>
      </c>
      <c r="G28" s="6" t="s">
        <v>10</v>
      </c>
    </row>
    <row r="29" spans="1:7" ht="22.2" customHeight="1" thickBot="1">
      <c r="A29" s="11">
        <v>44476</v>
      </c>
      <c r="B29" s="5" t="s">
        <v>154</v>
      </c>
      <c r="C29" s="5"/>
      <c r="D29" s="6">
        <v>174528607</v>
      </c>
      <c r="E29" s="11">
        <v>44476</v>
      </c>
      <c r="F29" s="3" t="s">
        <v>70</v>
      </c>
      <c r="G29" s="6" t="s">
        <v>57</v>
      </c>
    </row>
    <row r="30" spans="1:7" ht="22.2" customHeight="1" thickBot="1">
      <c r="A30" s="11">
        <v>44480</v>
      </c>
      <c r="B30" s="5" t="s">
        <v>165</v>
      </c>
      <c r="C30" s="5"/>
      <c r="D30" s="6">
        <v>174877955</v>
      </c>
      <c r="E30" s="11">
        <v>44480</v>
      </c>
      <c r="F30" s="3" t="s">
        <v>166</v>
      </c>
      <c r="G30" s="6" t="s">
        <v>57</v>
      </c>
    </row>
    <row r="31" spans="1:7" ht="22.2" customHeight="1" thickBot="1">
      <c r="A31" s="11">
        <v>44479</v>
      </c>
      <c r="B31" s="5" t="s">
        <v>154</v>
      </c>
      <c r="C31" s="5"/>
      <c r="D31" s="6">
        <v>174786693</v>
      </c>
      <c r="E31" s="11">
        <v>44480</v>
      </c>
      <c r="F31" s="3" t="s">
        <v>82</v>
      </c>
      <c r="G31" s="6" t="s">
        <v>57</v>
      </c>
    </row>
    <row r="32" spans="1:7" ht="22.2" customHeight="1" thickBot="1">
      <c r="A32" s="11">
        <v>44478</v>
      </c>
      <c r="B32" s="5" t="s">
        <v>2</v>
      </c>
      <c r="C32" s="5"/>
      <c r="D32" s="6">
        <v>174709148</v>
      </c>
      <c r="E32" s="11">
        <v>44480</v>
      </c>
      <c r="F32" s="3" t="s">
        <v>167</v>
      </c>
      <c r="G32" s="6" t="s">
        <v>57</v>
      </c>
    </row>
    <row r="33" spans="1:7" ht="22.2" customHeight="1" thickBot="1">
      <c r="A33" s="11">
        <v>44479</v>
      </c>
      <c r="B33" s="5" t="s">
        <v>2</v>
      </c>
      <c r="C33" s="5"/>
      <c r="D33" s="6">
        <v>174880289</v>
      </c>
      <c r="E33" s="11">
        <v>44480</v>
      </c>
      <c r="F33" s="3" t="s">
        <v>168</v>
      </c>
      <c r="G33" s="6" t="s">
        <v>57</v>
      </c>
    </row>
    <row r="34" spans="1:7" ht="22.2" customHeight="1" thickBot="1">
      <c r="A34" s="11">
        <v>44462</v>
      </c>
      <c r="B34" s="5" t="s">
        <v>78</v>
      </c>
      <c r="C34" s="5"/>
      <c r="D34" s="6">
        <v>173245517</v>
      </c>
      <c r="E34" s="11">
        <v>44481</v>
      </c>
      <c r="F34" s="3" t="s">
        <v>67</v>
      </c>
      <c r="G34" s="6" t="s">
        <v>57</v>
      </c>
    </row>
    <row r="35" spans="1:7" ht="22.2" customHeight="1" thickBot="1">
      <c r="A35" s="11">
        <v>44481</v>
      </c>
      <c r="B35" s="5" t="s">
        <v>6</v>
      </c>
      <c r="C35" s="5"/>
      <c r="D35" s="6">
        <v>175086518</v>
      </c>
      <c r="E35" s="11">
        <v>44481</v>
      </c>
      <c r="F35" s="3" t="s">
        <v>168</v>
      </c>
      <c r="G35" s="6" t="s">
        <v>57</v>
      </c>
    </row>
    <row r="36" spans="1:7" ht="22.2" customHeight="1" thickBot="1">
      <c r="A36" s="11">
        <v>44481</v>
      </c>
      <c r="B36" s="5" t="s">
        <v>4</v>
      </c>
      <c r="C36" s="5" t="s">
        <v>208</v>
      </c>
      <c r="D36" s="6">
        <v>175003678</v>
      </c>
      <c r="E36" s="11">
        <v>44481</v>
      </c>
      <c r="F36" s="3" t="s">
        <v>66</v>
      </c>
      <c r="G36" s="6" t="s">
        <v>57</v>
      </c>
    </row>
    <row r="37" spans="1:7" ht="22.2" customHeight="1" thickBot="1">
      <c r="A37" s="11">
        <v>44481</v>
      </c>
      <c r="B37" s="5" t="s">
        <v>234</v>
      </c>
      <c r="C37" s="5" t="s">
        <v>235</v>
      </c>
      <c r="D37" s="6">
        <v>175000707</v>
      </c>
      <c r="E37" s="11">
        <v>44485</v>
      </c>
      <c r="F37" s="3" t="s">
        <v>121</v>
      </c>
      <c r="G37" s="6" t="s">
        <v>57</v>
      </c>
    </row>
    <row r="38" spans="1:7" ht="22.2" customHeight="1" thickBot="1">
      <c r="A38" s="11">
        <v>44485</v>
      </c>
      <c r="B38" s="5" t="s">
        <v>236</v>
      </c>
      <c r="C38" s="5" t="s">
        <v>237</v>
      </c>
      <c r="D38" s="6">
        <v>175465771</v>
      </c>
      <c r="E38" s="11">
        <v>44485</v>
      </c>
      <c r="F38" s="3" t="s">
        <v>121</v>
      </c>
      <c r="G38" s="6" t="s">
        <v>57</v>
      </c>
    </row>
    <row r="39" spans="1:7" ht="22.2" customHeight="1" thickBot="1">
      <c r="A39" s="11">
        <v>44465</v>
      </c>
      <c r="B39" s="5" t="s">
        <v>0</v>
      </c>
      <c r="C39" s="5" t="s">
        <v>238</v>
      </c>
      <c r="D39" s="6">
        <v>173518279</v>
      </c>
      <c r="E39" s="11">
        <v>44483</v>
      </c>
      <c r="F39" s="3" t="s">
        <v>67</v>
      </c>
      <c r="G39" s="6" t="s">
        <v>57</v>
      </c>
    </row>
    <row r="40" spans="1:7" ht="22.2" customHeight="1" thickBot="1">
      <c r="A40" s="11">
        <v>44488</v>
      </c>
      <c r="B40" s="5" t="s">
        <v>153</v>
      </c>
      <c r="C40" s="5" t="s">
        <v>249</v>
      </c>
      <c r="D40" s="6">
        <v>175783604</v>
      </c>
      <c r="E40" s="11">
        <v>44488</v>
      </c>
      <c r="F40" s="3" t="s">
        <v>250</v>
      </c>
      <c r="G40" s="6" t="s">
        <v>57</v>
      </c>
    </row>
    <row r="41" spans="1:7" ht="22.2" customHeight="1" thickBot="1">
      <c r="A41" s="11">
        <v>44489</v>
      </c>
      <c r="B41" s="5" t="s">
        <v>90</v>
      </c>
      <c r="C41" s="5" t="s">
        <v>255</v>
      </c>
      <c r="D41" s="6">
        <v>175842856</v>
      </c>
      <c r="E41" s="11">
        <v>44489</v>
      </c>
      <c r="F41" s="3" t="s">
        <v>64</v>
      </c>
      <c r="G41" s="6" t="s">
        <v>57</v>
      </c>
    </row>
    <row r="42" spans="1:7" ht="22.2" customHeight="1" thickBot="1">
      <c r="A42" s="11">
        <v>44490</v>
      </c>
      <c r="B42" s="5" t="s">
        <v>260</v>
      </c>
      <c r="C42" s="5" t="s">
        <v>261</v>
      </c>
      <c r="D42" s="6">
        <v>176008417</v>
      </c>
      <c r="E42" s="11">
        <v>44490</v>
      </c>
      <c r="F42" s="3" t="s">
        <v>262</v>
      </c>
      <c r="G42" s="6" t="s">
        <v>57</v>
      </c>
    </row>
    <row r="43" spans="1:7" ht="22.2" customHeight="1" thickBot="1">
      <c r="A43" s="11">
        <v>44487</v>
      </c>
      <c r="B43" s="5" t="s">
        <v>151</v>
      </c>
      <c r="C43" s="5" t="s">
        <v>263</v>
      </c>
      <c r="D43" s="6">
        <v>175784253</v>
      </c>
      <c r="E43" s="11">
        <v>44489</v>
      </c>
      <c r="F43" s="3" t="s">
        <v>264</v>
      </c>
      <c r="G43" s="6" t="s">
        <v>10</v>
      </c>
    </row>
    <row r="44" spans="1:7" ht="22.2" customHeight="1" thickBot="1">
      <c r="A44" s="11">
        <v>44488</v>
      </c>
      <c r="B44" s="5" t="s">
        <v>92</v>
      </c>
      <c r="C44" s="5" t="s">
        <v>279</v>
      </c>
      <c r="D44" s="6">
        <v>175800335</v>
      </c>
      <c r="E44" s="11">
        <v>44491</v>
      </c>
      <c r="F44" s="3" t="s">
        <v>264</v>
      </c>
      <c r="G44" s="6" t="s">
        <v>10</v>
      </c>
    </row>
    <row r="45" spans="1:7" ht="22.2" customHeight="1" thickBot="1">
      <c r="A45" s="11">
        <v>44495</v>
      </c>
      <c r="B45" s="5" t="s">
        <v>286</v>
      </c>
      <c r="C45" s="5" t="s">
        <v>287</v>
      </c>
      <c r="D45" s="6">
        <v>176729270</v>
      </c>
      <c r="E45" s="11">
        <v>44495</v>
      </c>
      <c r="F45" s="3" t="s">
        <v>168</v>
      </c>
      <c r="G45" s="6" t="s">
        <v>57</v>
      </c>
    </row>
    <row r="46" spans="1:7" ht="22.2" customHeight="1" thickBot="1">
      <c r="A46" s="11">
        <v>44486</v>
      </c>
      <c r="B46" s="5" t="s">
        <v>46</v>
      </c>
      <c r="C46" s="5" t="s">
        <v>261</v>
      </c>
      <c r="D46" s="6">
        <v>175617582</v>
      </c>
      <c r="E46" s="11">
        <v>44495</v>
      </c>
      <c r="F46" s="3" t="s">
        <v>288</v>
      </c>
      <c r="G46" s="6" t="s">
        <v>57</v>
      </c>
    </row>
    <row r="47" spans="1:7" ht="22.2" customHeight="1" thickBot="1">
      <c r="A47" s="11" t="s">
        <v>291</v>
      </c>
      <c r="B47" s="5" t="s">
        <v>290</v>
      </c>
      <c r="C47" s="5" t="s">
        <v>292</v>
      </c>
      <c r="D47" s="6">
        <v>176849285</v>
      </c>
      <c r="E47" s="11" t="s">
        <v>291</v>
      </c>
      <c r="F47" s="3" t="s">
        <v>121</v>
      </c>
      <c r="G47" s="6" t="s">
        <v>57</v>
      </c>
    </row>
    <row r="48" spans="1:7" ht="22.2" customHeight="1" thickBot="1">
      <c r="A48" s="11">
        <v>44495</v>
      </c>
      <c r="B48" s="5" t="s">
        <v>0</v>
      </c>
      <c r="C48" s="5" t="s">
        <v>293</v>
      </c>
      <c r="D48" s="6" t="s">
        <v>294</v>
      </c>
      <c r="E48" s="11">
        <v>44495</v>
      </c>
      <c r="F48" s="3" t="s">
        <v>295</v>
      </c>
      <c r="G48" s="6" t="s">
        <v>57</v>
      </c>
    </row>
    <row r="49" spans="1:7" ht="22.2" customHeight="1" thickBot="1">
      <c r="A49" s="11">
        <v>44496</v>
      </c>
      <c r="B49" s="5" t="s">
        <v>308</v>
      </c>
      <c r="C49" s="5" t="s">
        <v>309</v>
      </c>
      <c r="D49" s="6">
        <v>176841039</v>
      </c>
      <c r="E49" s="11">
        <v>44497</v>
      </c>
      <c r="F49" s="3" t="s">
        <v>121</v>
      </c>
      <c r="G49" s="6" t="s">
        <v>57</v>
      </c>
    </row>
    <row r="50" spans="1:7" ht="22.2" customHeight="1" thickBot="1">
      <c r="A50" s="11">
        <v>44501</v>
      </c>
      <c r="B50" s="5" t="s">
        <v>321</v>
      </c>
      <c r="C50" s="5" t="s">
        <v>322</v>
      </c>
      <c r="D50" s="6">
        <v>177325560</v>
      </c>
      <c r="E50" s="11">
        <v>44502</v>
      </c>
      <c r="F50" s="3" t="s">
        <v>121</v>
      </c>
      <c r="G50" s="6" t="s">
        <v>57</v>
      </c>
    </row>
    <row r="51" spans="1:7" ht="22.2" customHeight="1" thickBot="1">
      <c r="A51" s="11" t="s">
        <v>342</v>
      </c>
      <c r="B51" s="5" t="s">
        <v>341</v>
      </c>
      <c r="C51" s="5" t="s">
        <v>343</v>
      </c>
      <c r="D51" s="6">
        <v>177701063</v>
      </c>
      <c r="E51" s="11">
        <v>44505</v>
      </c>
      <c r="F51" s="3" t="s">
        <v>67</v>
      </c>
      <c r="G51" s="6" t="s">
        <v>57</v>
      </c>
    </row>
    <row r="52" spans="1:7" ht="22.2" customHeight="1" thickBot="1">
      <c r="A52" s="11" t="s">
        <v>357</v>
      </c>
      <c r="B52" s="5" t="s">
        <v>0</v>
      </c>
      <c r="C52" s="5" t="s">
        <v>359</v>
      </c>
      <c r="D52" s="6"/>
      <c r="E52" s="11" t="s">
        <v>358</v>
      </c>
      <c r="F52" s="3" t="s">
        <v>67</v>
      </c>
      <c r="G52" s="6" t="s">
        <v>80</v>
      </c>
    </row>
    <row r="53" spans="1:7" ht="22.2" customHeight="1" thickBot="1">
      <c r="A53" s="11" t="s">
        <v>358</v>
      </c>
      <c r="B53" s="5" t="s">
        <v>432</v>
      </c>
      <c r="C53" s="5" t="s">
        <v>491</v>
      </c>
      <c r="D53" s="6">
        <v>177829736</v>
      </c>
      <c r="E53" s="11" t="s">
        <v>490</v>
      </c>
      <c r="F53" s="3" t="s">
        <v>492</v>
      </c>
      <c r="G53" s="6" t="s">
        <v>57</v>
      </c>
    </row>
    <row r="54" spans="1:7" ht="22.2" customHeight="1" thickBot="1">
      <c r="A54" s="11" t="s">
        <v>356</v>
      </c>
      <c r="B54" s="5" t="s">
        <v>0</v>
      </c>
      <c r="C54" s="5" t="s">
        <v>261</v>
      </c>
      <c r="D54" s="6">
        <v>177464140</v>
      </c>
      <c r="E54" s="11" t="s">
        <v>493</v>
      </c>
      <c r="F54" s="3" t="s">
        <v>288</v>
      </c>
      <c r="G54" s="6" t="s">
        <v>57</v>
      </c>
    </row>
    <row r="55" spans="1:7" ht="22.2" customHeight="1" thickBot="1">
      <c r="A55" s="11" t="s">
        <v>342</v>
      </c>
      <c r="B55" s="5" t="s">
        <v>506</v>
      </c>
      <c r="C55" s="5" t="s">
        <v>508</v>
      </c>
      <c r="D55" s="6">
        <v>177642256</v>
      </c>
      <c r="E55" s="11" t="s">
        <v>507</v>
      </c>
      <c r="F55" s="3" t="s">
        <v>67</v>
      </c>
      <c r="G55" s="6" t="s">
        <v>57</v>
      </c>
    </row>
    <row r="56" spans="1:7" ht="22.2" customHeight="1" thickBot="1">
      <c r="A56" s="11" t="s">
        <v>513</v>
      </c>
      <c r="B56" s="5" t="s">
        <v>512</v>
      </c>
      <c r="C56" s="5" t="s">
        <v>515</v>
      </c>
      <c r="D56" s="6">
        <v>178414339</v>
      </c>
      <c r="E56" s="11" t="s">
        <v>514</v>
      </c>
      <c r="F56" s="3" t="s">
        <v>67</v>
      </c>
      <c r="G56" s="6" t="s">
        <v>57</v>
      </c>
    </row>
    <row r="57" spans="1:7" ht="22.2" customHeight="1" thickBot="1">
      <c r="A57" s="11" t="s">
        <v>514</v>
      </c>
      <c r="B57" s="5" t="s">
        <v>171</v>
      </c>
      <c r="C57" s="5" t="s">
        <v>516</v>
      </c>
      <c r="D57" s="6">
        <v>178468073</v>
      </c>
      <c r="E57" s="11" t="s">
        <v>514</v>
      </c>
      <c r="F57" s="3" t="s">
        <v>67</v>
      </c>
      <c r="G57" s="6" t="s">
        <v>57</v>
      </c>
    </row>
    <row r="58" spans="1:7" ht="22.2" customHeight="1" thickBot="1">
      <c r="A58" s="11" t="s">
        <v>513</v>
      </c>
      <c r="B58" s="5" t="s">
        <v>203</v>
      </c>
      <c r="C58" s="5" t="s">
        <v>237</v>
      </c>
      <c r="D58" s="6">
        <v>178370470</v>
      </c>
      <c r="E58" s="11" t="s">
        <v>514</v>
      </c>
      <c r="F58" s="3" t="s">
        <v>121</v>
      </c>
      <c r="G58" s="6" t="s">
        <v>57</v>
      </c>
    </row>
    <row r="59" spans="1:7" ht="22.2" customHeight="1" thickBot="1">
      <c r="A59" s="11">
        <v>44511</v>
      </c>
      <c r="B59" s="5" t="s">
        <v>410</v>
      </c>
      <c r="C59" s="5" t="s">
        <v>519</v>
      </c>
      <c r="D59" s="6">
        <v>178338302</v>
      </c>
      <c r="E59" s="11">
        <v>44515</v>
      </c>
      <c r="F59" s="3" t="s">
        <v>67</v>
      </c>
      <c r="G59" s="6" t="s">
        <v>57</v>
      </c>
    </row>
    <row r="60" spans="1:7" ht="22.2" customHeight="1" thickBot="1">
      <c r="A60" s="11">
        <v>44512</v>
      </c>
      <c r="B60" s="5" t="s">
        <v>520</v>
      </c>
      <c r="C60" s="5" t="s">
        <v>521</v>
      </c>
      <c r="D60" s="6">
        <v>178319995</v>
      </c>
      <c r="E60" s="11">
        <v>44515</v>
      </c>
      <c r="F60" s="3" t="s">
        <v>121</v>
      </c>
      <c r="G60" s="6" t="s">
        <v>57</v>
      </c>
    </row>
    <row r="61" spans="1:7" ht="22.2" customHeight="1" thickBot="1">
      <c r="A61" s="11">
        <v>44511</v>
      </c>
      <c r="B61" s="5" t="s">
        <v>171</v>
      </c>
      <c r="C61" s="5" t="s">
        <v>522</v>
      </c>
      <c r="D61" s="6">
        <v>178403711</v>
      </c>
      <c r="E61" s="11">
        <v>44515</v>
      </c>
      <c r="F61" s="3" t="s">
        <v>530</v>
      </c>
      <c r="G61" s="6" t="s">
        <v>57</v>
      </c>
    </row>
    <row r="62" spans="1:7" ht="22.2" customHeight="1" thickBot="1">
      <c r="A62" s="11">
        <v>44512</v>
      </c>
      <c r="B62" s="5" t="s">
        <v>171</v>
      </c>
      <c r="C62" s="5" t="s">
        <v>516</v>
      </c>
      <c r="D62" s="6">
        <v>178424204</v>
      </c>
      <c r="E62" s="11">
        <v>44515</v>
      </c>
      <c r="F62" s="3" t="s">
        <v>530</v>
      </c>
      <c r="G62" s="6" t="s">
        <v>57</v>
      </c>
    </row>
    <row r="63" spans="1:7" ht="22.2" customHeight="1" thickBot="1">
      <c r="A63" s="11" t="s">
        <v>514</v>
      </c>
      <c r="B63" s="5" t="s">
        <v>171</v>
      </c>
      <c r="C63" s="5" t="s">
        <v>523</v>
      </c>
      <c r="D63" s="6">
        <v>178450038</v>
      </c>
      <c r="E63" s="11">
        <v>44515</v>
      </c>
      <c r="F63" s="3" t="s">
        <v>530</v>
      </c>
      <c r="G63" s="6" t="s">
        <v>57</v>
      </c>
    </row>
    <row r="64" spans="1:7" ht="22.2" customHeight="1" thickBot="1">
      <c r="A64" s="11">
        <v>44512</v>
      </c>
      <c r="B64" s="5" t="s">
        <v>171</v>
      </c>
      <c r="C64" s="5" t="s">
        <v>524</v>
      </c>
      <c r="D64" s="6">
        <v>178443105</v>
      </c>
      <c r="E64" s="11">
        <v>44515</v>
      </c>
      <c r="F64" s="3" t="s">
        <v>530</v>
      </c>
      <c r="G64" s="6" t="s">
        <v>57</v>
      </c>
    </row>
    <row r="65" spans="1:7" ht="22.2" customHeight="1" thickBot="1">
      <c r="A65" s="11">
        <v>44513</v>
      </c>
      <c r="B65" s="5" t="s">
        <v>171</v>
      </c>
      <c r="C65" s="5" t="s">
        <v>525</v>
      </c>
      <c r="D65" s="6">
        <v>178551325</v>
      </c>
      <c r="E65" s="11">
        <v>44515</v>
      </c>
      <c r="F65" s="3" t="s">
        <v>530</v>
      </c>
      <c r="G65" s="6" t="s">
        <v>57</v>
      </c>
    </row>
    <row r="66" spans="1:7" ht="22.2" customHeight="1" thickBot="1">
      <c r="A66" s="11">
        <v>44514</v>
      </c>
      <c r="B66" s="5" t="s">
        <v>171</v>
      </c>
      <c r="C66" s="5" t="s">
        <v>526</v>
      </c>
      <c r="D66" s="6">
        <v>178669208</v>
      </c>
      <c r="E66" s="11">
        <v>44515</v>
      </c>
      <c r="F66" s="3" t="s">
        <v>530</v>
      </c>
      <c r="G66" s="6" t="s">
        <v>57</v>
      </c>
    </row>
    <row r="67" spans="1:7" ht="22.2" customHeight="1" thickBot="1">
      <c r="A67" s="11">
        <v>44514</v>
      </c>
      <c r="B67" s="5" t="s">
        <v>171</v>
      </c>
      <c r="C67" s="5" t="s">
        <v>527</v>
      </c>
      <c r="D67" s="6">
        <v>178645434</v>
      </c>
      <c r="E67" s="11">
        <v>44515</v>
      </c>
      <c r="F67" s="3" t="s">
        <v>530</v>
      </c>
      <c r="G67" s="6" t="s">
        <v>57</v>
      </c>
    </row>
    <row r="68" spans="1:7" ht="22.2" customHeight="1" thickBot="1">
      <c r="A68" s="11">
        <v>44513</v>
      </c>
      <c r="B68" s="5" t="s">
        <v>171</v>
      </c>
      <c r="C68" s="5" t="s">
        <v>528</v>
      </c>
      <c r="D68" s="6">
        <v>178607014</v>
      </c>
      <c r="E68" s="11">
        <v>44515</v>
      </c>
      <c r="F68" s="3" t="s">
        <v>530</v>
      </c>
      <c r="G68" s="6" t="s">
        <v>57</v>
      </c>
    </row>
    <row r="69" spans="1:7" ht="22.2" customHeight="1" thickBot="1">
      <c r="A69" s="11">
        <v>44514</v>
      </c>
      <c r="B69" s="5" t="s">
        <v>171</v>
      </c>
      <c r="C69" s="5" t="s">
        <v>529</v>
      </c>
      <c r="D69" s="6">
        <v>178678053</v>
      </c>
      <c r="E69" s="11">
        <v>44515</v>
      </c>
      <c r="F69" s="3" t="s">
        <v>530</v>
      </c>
      <c r="G69" s="6" t="s">
        <v>57</v>
      </c>
    </row>
    <row r="70" spans="1:7" ht="22.2" customHeight="1" thickBot="1">
      <c r="A70" s="11" t="s">
        <v>555</v>
      </c>
      <c r="B70" s="5" t="s">
        <v>199</v>
      </c>
      <c r="C70" s="5" t="s">
        <v>556</v>
      </c>
      <c r="D70" s="6">
        <v>179240117</v>
      </c>
      <c r="E70" s="11" t="s">
        <v>555</v>
      </c>
      <c r="F70" s="3" t="s">
        <v>560</v>
      </c>
      <c r="G70" s="6" t="s">
        <v>57</v>
      </c>
    </row>
    <row r="71" spans="1:7" ht="22.2" customHeight="1" thickBot="1">
      <c r="A71" s="11" t="s">
        <v>555</v>
      </c>
      <c r="B71" s="5" t="s">
        <v>557</v>
      </c>
      <c r="C71" s="5" t="s">
        <v>237</v>
      </c>
      <c r="D71" s="6">
        <v>179230114</v>
      </c>
      <c r="E71" s="11" t="s">
        <v>555</v>
      </c>
      <c r="F71" s="3" t="s">
        <v>559</v>
      </c>
      <c r="G71" s="6" t="s">
        <v>57</v>
      </c>
    </row>
    <row r="72" spans="1:7" ht="22.2" customHeight="1" thickBot="1">
      <c r="A72" s="11" t="s">
        <v>555</v>
      </c>
      <c r="B72" s="5" t="s">
        <v>558</v>
      </c>
      <c r="C72" s="5" t="s">
        <v>556</v>
      </c>
      <c r="D72" s="6">
        <v>179272044</v>
      </c>
      <c r="E72" s="11" t="s">
        <v>555</v>
      </c>
      <c r="F72" s="3" t="s">
        <v>530</v>
      </c>
      <c r="G72" s="6" t="s">
        <v>57</v>
      </c>
    </row>
    <row r="73" spans="1:7" ht="22.2" customHeight="1" thickBot="1">
      <c r="A73" s="11" t="s">
        <v>555</v>
      </c>
      <c r="B73" s="5" t="s">
        <v>199</v>
      </c>
      <c r="C73" s="5" t="s">
        <v>556</v>
      </c>
      <c r="D73" s="6">
        <v>179266012</v>
      </c>
      <c r="E73" s="11" t="s">
        <v>555</v>
      </c>
      <c r="F73" s="3" t="s">
        <v>560</v>
      </c>
      <c r="G73" s="6" t="s">
        <v>57</v>
      </c>
    </row>
    <row r="74" spans="1:7" ht="14.25" customHeight="1"/>
    <row r="75" spans="1:7" ht="14.25" customHeight="1"/>
    <row r="76" spans="1:7" ht="14.25" customHeight="1"/>
    <row r="77" spans="1:7" ht="14.25" customHeight="1"/>
    <row r="78" spans="1:7" ht="14.25" customHeight="1"/>
    <row r="79" spans="1:7" ht="14.25" customHeight="1"/>
    <row r="80" spans="1:7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</sheetData>
  <pageMargins left="0.7" right="0.7" top="0.75" bottom="0.75" header="0" footer="0"/>
  <pageSetup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B4D19-AD0F-4274-A0B4-C0EDB1BDACDB}">
  <dimension ref="A1:I188"/>
  <sheetViews>
    <sheetView topLeftCell="A175" workbookViewId="0">
      <selection activeCell="D180" sqref="D180"/>
    </sheetView>
  </sheetViews>
  <sheetFormatPr defaultRowHeight="14.4"/>
  <cols>
    <col min="1" max="1" width="19.77734375" customWidth="1"/>
    <col min="2" max="2" width="20.109375" style="15" customWidth="1"/>
    <col min="3" max="3" width="46.77734375" customWidth="1"/>
    <col min="4" max="6" width="16.21875" customWidth="1"/>
    <col min="7" max="7" width="17.33203125" customWidth="1"/>
    <col min="8" max="8" width="17" customWidth="1"/>
    <col min="9" max="9" width="19.5546875" customWidth="1"/>
  </cols>
  <sheetData>
    <row r="1" spans="1:9" ht="27" thickBot="1">
      <c r="A1" s="2" t="s">
        <v>21</v>
      </c>
      <c r="B1" s="14" t="s">
        <v>16</v>
      </c>
      <c r="C1" s="2" t="s">
        <v>17</v>
      </c>
      <c r="D1" s="2" t="s">
        <v>28</v>
      </c>
      <c r="E1" s="2" t="s">
        <v>24</v>
      </c>
      <c r="F1" s="2" t="s">
        <v>94</v>
      </c>
      <c r="G1" s="2" t="s">
        <v>22</v>
      </c>
      <c r="H1" s="2" t="s">
        <v>23</v>
      </c>
      <c r="I1" s="2" t="s">
        <v>24</v>
      </c>
    </row>
    <row r="2" spans="1:9" ht="39" thickBot="1">
      <c r="A2" s="4">
        <v>44467</v>
      </c>
      <c r="B2" s="12">
        <v>44466</v>
      </c>
      <c r="C2" s="3" t="s">
        <v>72</v>
      </c>
      <c r="D2" s="3" t="s">
        <v>71</v>
      </c>
      <c r="E2" s="3" t="s">
        <v>96</v>
      </c>
      <c r="F2" s="3" t="s">
        <v>95</v>
      </c>
      <c r="G2" s="3">
        <v>5</v>
      </c>
      <c r="H2" s="3">
        <v>5</v>
      </c>
      <c r="I2" s="3" t="s">
        <v>74</v>
      </c>
    </row>
    <row r="3" spans="1:9" s="1" customFormat="1" ht="39" thickBot="1">
      <c r="A3" s="4">
        <v>44467</v>
      </c>
      <c r="B3" s="12">
        <v>44462</v>
      </c>
      <c r="C3" s="3" t="s">
        <v>5</v>
      </c>
      <c r="D3" s="3" t="s">
        <v>73</v>
      </c>
      <c r="E3" s="3" t="s">
        <v>96</v>
      </c>
      <c r="F3" s="3" t="s">
        <v>95</v>
      </c>
      <c r="G3" s="3">
        <v>5</v>
      </c>
      <c r="H3" s="3">
        <v>5</v>
      </c>
      <c r="I3" s="3" t="s">
        <v>74</v>
      </c>
    </row>
    <row r="4" spans="1:9" ht="39" thickBot="1">
      <c r="A4" s="4">
        <v>44473</v>
      </c>
      <c r="B4" s="12" t="s">
        <v>89</v>
      </c>
      <c r="C4" s="3" t="s">
        <v>5</v>
      </c>
      <c r="D4" s="3" t="s">
        <v>83</v>
      </c>
      <c r="E4" s="3" t="s">
        <v>97</v>
      </c>
      <c r="F4" s="3" t="s">
        <v>98</v>
      </c>
      <c r="G4" s="3" t="s">
        <v>80</v>
      </c>
      <c r="H4" s="3" t="s">
        <v>80</v>
      </c>
      <c r="I4" s="3" t="s">
        <v>80</v>
      </c>
    </row>
    <row r="5" spans="1:9" ht="39" thickBot="1">
      <c r="A5" s="4">
        <v>44473</v>
      </c>
      <c r="B5" s="12" t="s">
        <v>89</v>
      </c>
      <c r="C5" s="3" t="s">
        <v>90</v>
      </c>
      <c r="D5" s="3" t="s">
        <v>84</v>
      </c>
      <c r="E5" s="3" t="s">
        <v>96</v>
      </c>
      <c r="F5" s="3" t="s">
        <v>95</v>
      </c>
      <c r="G5" s="3">
        <v>5</v>
      </c>
      <c r="H5" s="3">
        <v>5</v>
      </c>
      <c r="I5" s="3" t="s">
        <v>74</v>
      </c>
    </row>
    <row r="6" spans="1:9" ht="39" thickBot="1">
      <c r="A6" s="4">
        <v>44473</v>
      </c>
      <c r="B6" s="12">
        <v>44459</v>
      </c>
      <c r="C6" s="3" t="s">
        <v>6</v>
      </c>
      <c r="D6" s="3" t="s">
        <v>85</v>
      </c>
      <c r="E6" s="3" t="s">
        <v>96</v>
      </c>
      <c r="F6" s="3" t="s">
        <v>95</v>
      </c>
      <c r="G6" s="3" t="s">
        <v>80</v>
      </c>
      <c r="H6" s="3" t="s">
        <v>80</v>
      </c>
      <c r="I6" s="3" t="s">
        <v>80</v>
      </c>
    </row>
    <row r="7" spans="1:9" ht="39" thickBot="1">
      <c r="A7" s="4">
        <v>44473</v>
      </c>
      <c r="B7" s="12">
        <v>44470</v>
      </c>
      <c r="C7" s="3" t="s">
        <v>91</v>
      </c>
      <c r="D7" s="3" t="s">
        <v>86</v>
      </c>
      <c r="E7" s="3" t="s">
        <v>96</v>
      </c>
      <c r="F7" s="3" t="s">
        <v>95</v>
      </c>
      <c r="G7" s="3" t="s">
        <v>80</v>
      </c>
      <c r="H7" s="3" t="s">
        <v>80</v>
      </c>
      <c r="I7" s="3" t="s">
        <v>80</v>
      </c>
    </row>
    <row r="8" spans="1:9" ht="39" thickBot="1">
      <c r="A8" s="4">
        <v>44473</v>
      </c>
      <c r="B8" s="12">
        <v>44470</v>
      </c>
      <c r="C8" s="3" t="s">
        <v>92</v>
      </c>
      <c r="D8" s="3" t="s">
        <v>87</v>
      </c>
      <c r="E8" s="3" t="s">
        <v>96</v>
      </c>
      <c r="F8" s="3" t="s">
        <v>95</v>
      </c>
      <c r="G8" s="3" t="s">
        <v>80</v>
      </c>
      <c r="H8" s="3" t="s">
        <v>80</v>
      </c>
      <c r="I8" s="3" t="s">
        <v>80</v>
      </c>
    </row>
    <row r="9" spans="1:9" ht="39" thickBot="1">
      <c r="A9" s="4">
        <v>44473</v>
      </c>
      <c r="B9" s="12">
        <v>44456</v>
      </c>
      <c r="C9" s="3" t="s">
        <v>93</v>
      </c>
      <c r="D9" s="3" t="s">
        <v>88</v>
      </c>
      <c r="E9" s="3" t="s">
        <v>96</v>
      </c>
      <c r="F9" s="3" t="s">
        <v>95</v>
      </c>
      <c r="G9" s="3">
        <v>5</v>
      </c>
      <c r="H9" s="3">
        <v>5</v>
      </c>
      <c r="I9" s="3" t="s">
        <v>74</v>
      </c>
    </row>
    <row r="10" spans="1:9" ht="39" thickBot="1">
      <c r="A10" s="4">
        <v>44476</v>
      </c>
      <c r="B10" s="12">
        <v>44473</v>
      </c>
      <c r="C10" s="12" t="s">
        <v>136</v>
      </c>
      <c r="D10" s="3" t="s">
        <v>99</v>
      </c>
      <c r="E10" s="3" t="s">
        <v>96</v>
      </c>
      <c r="F10" s="3" t="s">
        <v>95</v>
      </c>
      <c r="G10" s="3" t="s">
        <v>80</v>
      </c>
      <c r="H10" s="3" t="s">
        <v>80</v>
      </c>
      <c r="I10" s="3" t="s">
        <v>80</v>
      </c>
    </row>
    <row r="11" spans="1:9" ht="39" thickBot="1">
      <c r="A11" s="4">
        <v>44476</v>
      </c>
      <c r="B11" s="12">
        <v>44473</v>
      </c>
      <c r="C11" s="12" t="s">
        <v>5</v>
      </c>
      <c r="D11" s="3" t="s">
        <v>100</v>
      </c>
      <c r="E11" s="3" t="s">
        <v>96</v>
      </c>
      <c r="F11" s="3" t="s">
        <v>95</v>
      </c>
      <c r="G11" s="3" t="s">
        <v>80</v>
      </c>
      <c r="H11" s="3" t="s">
        <v>80</v>
      </c>
      <c r="I11" s="3" t="s">
        <v>80</v>
      </c>
    </row>
    <row r="12" spans="1:9" ht="15" thickBot="1">
      <c r="A12" s="4">
        <v>44476</v>
      </c>
      <c r="B12" s="12">
        <v>44463</v>
      </c>
      <c r="C12" s="12" t="s">
        <v>139</v>
      </c>
      <c r="D12" s="3" t="s">
        <v>101</v>
      </c>
      <c r="E12" s="3" t="s">
        <v>138</v>
      </c>
      <c r="F12" s="3" t="s">
        <v>80</v>
      </c>
      <c r="G12" s="3" t="s">
        <v>80</v>
      </c>
      <c r="H12" s="3" t="s">
        <v>80</v>
      </c>
      <c r="I12" s="3" t="s">
        <v>80</v>
      </c>
    </row>
    <row r="13" spans="1:9" ht="39" thickBot="1">
      <c r="A13" s="4">
        <v>44476</v>
      </c>
      <c r="B13" s="12">
        <v>44462</v>
      </c>
      <c r="C13" s="12" t="s">
        <v>141</v>
      </c>
      <c r="D13" s="3" t="s">
        <v>102</v>
      </c>
      <c r="E13" s="3" t="s">
        <v>96</v>
      </c>
      <c r="F13" s="3" t="s">
        <v>95</v>
      </c>
      <c r="G13" s="3" t="s">
        <v>80</v>
      </c>
      <c r="H13" s="3" t="s">
        <v>80</v>
      </c>
      <c r="I13" s="3" t="s">
        <v>80</v>
      </c>
    </row>
    <row r="14" spans="1:9" ht="15" thickBot="1">
      <c r="A14" s="4">
        <v>44476</v>
      </c>
      <c r="B14" s="12">
        <v>44466</v>
      </c>
      <c r="C14" s="12" t="s">
        <v>142</v>
      </c>
      <c r="D14" s="3" t="s">
        <v>103</v>
      </c>
      <c r="E14" s="3" t="s">
        <v>147</v>
      </c>
      <c r="F14" s="3" t="s">
        <v>80</v>
      </c>
      <c r="G14" s="3" t="s">
        <v>80</v>
      </c>
      <c r="H14" s="3" t="s">
        <v>80</v>
      </c>
      <c r="I14" s="3" t="s">
        <v>80</v>
      </c>
    </row>
    <row r="15" spans="1:9" ht="39" thickBot="1">
      <c r="A15" s="4">
        <v>44476</v>
      </c>
      <c r="B15" s="12">
        <v>44471</v>
      </c>
      <c r="C15" s="12" t="s">
        <v>143</v>
      </c>
      <c r="D15" s="3" t="s">
        <v>104</v>
      </c>
      <c r="E15" s="3" t="s">
        <v>96</v>
      </c>
      <c r="F15" s="3" t="s">
        <v>95</v>
      </c>
      <c r="G15" s="3" t="s">
        <v>80</v>
      </c>
      <c r="H15" s="3" t="s">
        <v>80</v>
      </c>
      <c r="I15" s="3" t="s">
        <v>80</v>
      </c>
    </row>
    <row r="16" spans="1:9" ht="39" thickBot="1">
      <c r="A16" s="4">
        <v>44476</v>
      </c>
      <c r="B16" s="12">
        <v>44465</v>
      </c>
      <c r="C16" s="3" t="s">
        <v>5</v>
      </c>
      <c r="D16" s="3" t="s">
        <v>105</v>
      </c>
      <c r="E16" s="3" t="s">
        <v>96</v>
      </c>
      <c r="F16" s="3" t="s">
        <v>95</v>
      </c>
      <c r="G16" s="3">
        <v>5</v>
      </c>
      <c r="H16" s="3">
        <v>5</v>
      </c>
      <c r="I16" s="3" t="s">
        <v>74</v>
      </c>
    </row>
    <row r="17" spans="1:9" ht="39" thickBot="1">
      <c r="A17" s="4">
        <v>44476</v>
      </c>
      <c r="B17" s="12">
        <v>44465</v>
      </c>
      <c r="C17" s="3" t="s">
        <v>92</v>
      </c>
      <c r="D17" s="3" t="s">
        <v>106</v>
      </c>
      <c r="E17" s="3" t="s">
        <v>96</v>
      </c>
      <c r="F17" s="3" t="s">
        <v>95</v>
      </c>
      <c r="G17" s="3">
        <v>5</v>
      </c>
      <c r="H17" s="3">
        <v>5</v>
      </c>
      <c r="I17" s="3" t="s">
        <v>74</v>
      </c>
    </row>
    <row r="18" spans="1:9" ht="19.8" thickBot="1">
      <c r="A18" s="4">
        <v>44476</v>
      </c>
      <c r="B18" s="12">
        <v>44464</v>
      </c>
      <c r="C18" s="3" t="s">
        <v>46</v>
      </c>
      <c r="D18" s="3" t="s">
        <v>107</v>
      </c>
      <c r="E18" s="3" t="s">
        <v>148</v>
      </c>
      <c r="F18" s="3" t="s">
        <v>149</v>
      </c>
      <c r="G18" s="3" t="s">
        <v>80</v>
      </c>
      <c r="H18" s="3" t="s">
        <v>80</v>
      </c>
      <c r="I18" s="3" t="s">
        <v>80</v>
      </c>
    </row>
    <row r="19" spans="1:9" ht="15" thickBot="1">
      <c r="A19" s="4">
        <v>44476</v>
      </c>
      <c r="B19" s="12">
        <v>44466</v>
      </c>
      <c r="C19" s="3" t="s">
        <v>144</v>
      </c>
      <c r="D19" s="3" t="s">
        <v>108</v>
      </c>
      <c r="E19" s="3" t="s">
        <v>138</v>
      </c>
      <c r="F19" s="3" t="s">
        <v>80</v>
      </c>
      <c r="G19" s="3" t="s">
        <v>80</v>
      </c>
      <c r="H19" s="3" t="s">
        <v>80</v>
      </c>
      <c r="I19" s="3" t="s">
        <v>80</v>
      </c>
    </row>
    <row r="20" spans="1:9" ht="39" thickBot="1">
      <c r="A20" s="4">
        <v>44476</v>
      </c>
      <c r="B20" s="12">
        <v>44461</v>
      </c>
      <c r="C20" s="3" t="s">
        <v>145</v>
      </c>
      <c r="D20" s="3" t="s">
        <v>109</v>
      </c>
      <c r="E20" s="3" t="s">
        <v>96</v>
      </c>
      <c r="F20" s="3" t="s">
        <v>95</v>
      </c>
      <c r="G20" s="3">
        <v>5</v>
      </c>
      <c r="H20" s="3">
        <v>5</v>
      </c>
      <c r="I20" s="3" t="s">
        <v>74</v>
      </c>
    </row>
    <row r="21" spans="1:9" ht="15" thickBot="1">
      <c r="A21" s="4">
        <v>44476</v>
      </c>
      <c r="B21" s="12">
        <v>44469</v>
      </c>
      <c r="C21" s="3" t="s">
        <v>6</v>
      </c>
      <c r="D21" s="3" t="s">
        <v>110</v>
      </c>
      <c r="E21" s="3" t="s">
        <v>147</v>
      </c>
      <c r="F21" s="3" t="s">
        <v>80</v>
      </c>
      <c r="G21" s="3" t="s">
        <v>80</v>
      </c>
      <c r="H21" s="3" t="s">
        <v>80</v>
      </c>
      <c r="I21" s="3" t="s">
        <v>80</v>
      </c>
    </row>
    <row r="22" spans="1:9" ht="39" thickBot="1">
      <c r="A22" s="4">
        <v>44476</v>
      </c>
      <c r="B22" s="12">
        <v>44469</v>
      </c>
      <c r="C22" s="3" t="s">
        <v>146</v>
      </c>
      <c r="D22" s="3" t="s">
        <v>111</v>
      </c>
      <c r="E22" s="3" t="s">
        <v>96</v>
      </c>
      <c r="F22" s="3" t="s">
        <v>95</v>
      </c>
      <c r="G22" s="3" t="s">
        <v>80</v>
      </c>
      <c r="H22" s="3" t="s">
        <v>80</v>
      </c>
      <c r="I22" s="3" t="s">
        <v>80</v>
      </c>
    </row>
    <row r="23" spans="1:9" ht="15" thickBot="1">
      <c r="A23" s="4">
        <v>44476</v>
      </c>
      <c r="B23" s="12">
        <v>44459</v>
      </c>
      <c r="C23" s="3" t="s">
        <v>9</v>
      </c>
      <c r="D23" s="3" t="s">
        <v>112</v>
      </c>
      <c r="E23" s="3" t="s">
        <v>150</v>
      </c>
      <c r="F23" s="3" t="s">
        <v>80</v>
      </c>
      <c r="G23" s="3" t="s">
        <v>80</v>
      </c>
      <c r="H23" s="3" t="s">
        <v>80</v>
      </c>
      <c r="I23" s="3" t="s">
        <v>80</v>
      </c>
    </row>
    <row r="24" spans="1:9" ht="39" thickBot="1">
      <c r="A24" s="4">
        <v>44476</v>
      </c>
      <c r="B24" s="12">
        <v>44465</v>
      </c>
      <c r="C24" s="3" t="s">
        <v>0</v>
      </c>
      <c r="D24" s="3" t="s">
        <v>113</v>
      </c>
      <c r="E24" s="3" t="s">
        <v>96</v>
      </c>
      <c r="F24" s="3" t="s">
        <v>95</v>
      </c>
      <c r="G24" s="3" t="s">
        <v>80</v>
      </c>
      <c r="H24" s="3" t="s">
        <v>80</v>
      </c>
      <c r="I24" s="3" t="s">
        <v>80</v>
      </c>
    </row>
    <row r="25" spans="1:9" ht="15" thickBot="1">
      <c r="A25" s="4">
        <v>44477</v>
      </c>
      <c r="B25" s="12">
        <v>44475</v>
      </c>
      <c r="C25" s="3" t="s">
        <v>140</v>
      </c>
      <c r="D25" s="3" t="s">
        <v>124</v>
      </c>
      <c r="E25" s="3" t="s">
        <v>138</v>
      </c>
      <c r="F25" s="3" t="s">
        <v>80</v>
      </c>
      <c r="G25" s="3" t="s">
        <v>80</v>
      </c>
      <c r="H25" s="3" t="s">
        <v>80</v>
      </c>
      <c r="I25" s="3" t="s">
        <v>80</v>
      </c>
    </row>
    <row r="26" spans="1:9" ht="39" thickBot="1">
      <c r="A26" s="4">
        <v>44477</v>
      </c>
      <c r="B26" s="12">
        <v>44461</v>
      </c>
      <c r="C26" s="3" t="s">
        <v>151</v>
      </c>
      <c r="D26" s="3" t="s">
        <v>115</v>
      </c>
      <c r="E26" s="3" t="s">
        <v>161</v>
      </c>
      <c r="F26" s="3"/>
      <c r="G26" s="3"/>
      <c r="H26" s="3"/>
      <c r="I26" s="3"/>
    </row>
    <row r="27" spans="1:9" ht="39" thickBot="1">
      <c r="A27" s="4">
        <v>44477</v>
      </c>
      <c r="B27" s="12">
        <v>44474</v>
      </c>
      <c r="C27" s="3" t="s">
        <v>152</v>
      </c>
      <c r="D27" s="3" t="s">
        <v>116</v>
      </c>
      <c r="E27" s="3" t="s">
        <v>96</v>
      </c>
      <c r="F27" s="3" t="s">
        <v>95</v>
      </c>
      <c r="G27" s="3" t="s">
        <v>80</v>
      </c>
      <c r="H27" s="3" t="s">
        <v>80</v>
      </c>
      <c r="I27" s="3" t="s">
        <v>80</v>
      </c>
    </row>
    <row r="28" spans="1:9" ht="19.8" thickBot="1">
      <c r="A28" s="4">
        <v>44477</v>
      </c>
      <c r="B28" s="12">
        <v>44470</v>
      </c>
      <c r="C28" s="3" t="s">
        <v>90</v>
      </c>
      <c r="D28" s="3" t="s">
        <v>117</v>
      </c>
      <c r="E28" s="3" t="s">
        <v>162</v>
      </c>
      <c r="F28" s="3" t="s">
        <v>80</v>
      </c>
      <c r="G28" s="3" t="s">
        <v>80</v>
      </c>
      <c r="H28" s="3" t="s">
        <v>80</v>
      </c>
      <c r="I28" s="3"/>
    </row>
    <row r="29" spans="1:9" ht="29.4" thickBot="1">
      <c r="A29" s="4">
        <v>44477</v>
      </c>
      <c r="B29" s="12">
        <v>44464</v>
      </c>
      <c r="C29" s="3" t="s">
        <v>153</v>
      </c>
      <c r="D29" s="3" t="s">
        <v>118</v>
      </c>
      <c r="E29" s="3" t="s">
        <v>163</v>
      </c>
      <c r="F29" s="3" t="s">
        <v>80</v>
      </c>
      <c r="G29" s="3" t="s">
        <v>80</v>
      </c>
      <c r="H29" s="3" t="s">
        <v>80</v>
      </c>
      <c r="I29" s="3"/>
    </row>
    <row r="30" spans="1:9" ht="15" thickBot="1">
      <c r="A30" s="4">
        <v>44477</v>
      </c>
      <c r="B30" s="12">
        <v>44473</v>
      </c>
      <c r="C30" s="3" t="s">
        <v>154</v>
      </c>
      <c r="D30" s="3" t="s">
        <v>119</v>
      </c>
      <c r="E30" s="3" t="s">
        <v>138</v>
      </c>
      <c r="F30" s="3" t="s">
        <v>80</v>
      </c>
      <c r="G30" s="3" t="s">
        <v>80</v>
      </c>
      <c r="H30" s="3" t="s">
        <v>80</v>
      </c>
      <c r="I30" s="3" t="s">
        <v>80</v>
      </c>
    </row>
    <row r="31" spans="1:9" ht="39" thickBot="1">
      <c r="A31" s="4">
        <v>44477</v>
      </c>
      <c r="B31" s="12">
        <v>44473</v>
      </c>
      <c r="C31" s="3" t="s">
        <v>155</v>
      </c>
      <c r="D31" s="3" t="s">
        <v>123</v>
      </c>
      <c r="E31" s="3" t="s">
        <v>96</v>
      </c>
      <c r="F31" s="3" t="s">
        <v>95</v>
      </c>
      <c r="G31" s="3" t="s">
        <v>80</v>
      </c>
      <c r="H31" s="3" t="s">
        <v>80</v>
      </c>
      <c r="I31" s="3" t="s">
        <v>80</v>
      </c>
    </row>
    <row r="32" spans="1:9" ht="15" thickBot="1">
      <c r="A32" s="4">
        <v>44477</v>
      </c>
      <c r="B32" s="12">
        <v>44458</v>
      </c>
      <c r="C32" s="3" t="s">
        <v>90</v>
      </c>
      <c r="D32" s="3" t="s">
        <v>114</v>
      </c>
      <c r="E32" s="3" t="s">
        <v>138</v>
      </c>
      <c r="F32" s="3" t="s">
        <v>80</v>
      </c>
      <c r="G32" s="3" t="s">
        <v>80</v>
      </c>
      <c r="H32" s="3" t="s">
        <v>80</v>
      </c>
      <c r="I32" s="3" t="s">
        <v>80</v>
      </c>
    </row>
    <row r="33" spans="1:9" ht="39" thickBot="1">
      <c r="A33" s="4">
        <v>44477</v>
      </c>
      <c r="B33" s="12">
        <v>44473</v>
      </c>
      <c r="C33" s="3" t="s">
        <v>156</v>
      </c>
      <c r="D33" s="3" t="s">
        <v>125</v>
      </c>
      <c r="E33" s="3" t="s">
        <v>96</v>
      </c>
      <c r="F33" s="3" t="s">
        <v>95</v>
      </c>
      <c r="G33" s="3">
        <v>5</v>
      </c>
      <c r="H33" s="3">
        <v>5</v>
      </c>
      <c r="I33" s="3" t="s">
        <v>74</v>
      </c>
    </row>
    <row r="34" spans="1:9" ht="39" thickBot="1">
      <c r="A34" s="4">
        <v>44477</v>
      </c>
      <c r="B34" s="12" t="s">
        <v>157</v>
      </c>
      <c r="C34" s="3" t="s">
        <v>155</v>
      </c>
      <c r="D34" s="3" t="s">
        <v>126</v>
      </c>
      <c r="E34" s="3" t="s">
        <v>96</v>
      </c>
      <c r="F34" s="3" t="s">
        <v>95</v>
      </c>
      <c r="G34" s="3">
        <v>5</v>
      </c>
      <c r="H34" s="3">
        <v>5</v>
      </c>
      <c r="I34" s="3" t="s">
        <v>74</v>
      </c>
    </row>
    <row r="35" spans="1:9" ht="19.8" thickBot="1">
      <c r="A35" s="4">
        <v>44477</v>
      </c>
      <c r="B35" s="12">
        <v>44475</v>
      </c>
      <c r="C35" s="3" t="s">
        <v>122</v>
      </c>
      <c r="D35" s="3" t="s">
        <v>127</v>
      </c>
      <c r="E35" s="3" t="s">
        <v>138</v>
      </c>
      <c r="F35" s="3" t="s">
        <v>80</v>
      </c>
      <c r="G35" s="3" t="s">
        <v>80</v>
      </c>
      <c r="H35" s="3" t="s">
        <v>80</v>
      </c>
      <c r="I35" s="3" t="s">
        <v>80</v>
      </c>
    </row>
    <row r="36" spans="1:9" ht="15" thickBot="1">
      <c r="A36" s="4">
        <v>44477</v>
      </c>
      <c r="B36" s="12">
        <v>44473</v>
      </c>
      <c r="C36" s="3" t="s">
        <v>160</v>
      </c>
      <c r="D36" s="3" t="s">
        <v>158</v>
      </c>
      <c r="E36" s="3" t="s">
        <v>138</v>
      </c>
      <c r="F36" s="3" t="s">
        <v>80</v>
      </c>
      <c r="G36" s="3" t="s">
        <v>80</v>
      </c>
      <c r="H36" s="3" t="s">
        <v>80</v>
      </c>
      <c r="I36" s="3" t="s">
        <v>80</v>
      </c>
    </row>
    <row r="37" spans="1:9" ht="19.8" thickBot="1">
      <c r="A37" s="4">
        <v>44477</v>
      </c>
      <c r="B37" s="12">
        <v>44463</v>
      </c>
      <c r="C37" s="3" t="s">
        <v>91</v>
      </c>
      <c r="D37" s="3" t="s">
        <v>159</v>
      </c>
      <c r="E37" s="3" t="s">
        <v>147</v>
      </c>
      <c r="F37" s="3" t="s">
        <v>80</v>
      </c>
      <c r="G37" s="3" t="s">
        <v>80</v>
      </c>
      <c r="H37" s="3" t="s">
        <v>80</v>
      </c>
      <c r="I37" s="3" t="s">
        <v>80</v>
      </c>
    </row>
    <row r="38" spans="1:9" ht="15" thickBot="1">
      <c r="A38" s="4">
        <v>44477</v>
      </c>
      <c r="B38" s="12">
        <v>44476</v>
      </c>
      <c r="C38" s="3" t="s">
        <v>135</v>
      </c>
      <c r="D38" s="13">
        <v>174574302</v>
      </c>
      <c r="E38" s="3" t="s">
        <v>164</v>
      </c>
      <c r="F38" s="3" t="s">
        <v>80</v>
      </c>
      <c r="G38" s="3" t="s">
        <v>80</v>
      </c>
      <c r="H38" s="3" t="s">
        <v>80</v>
      </c>
      <c r="I38" s="3" t="s">
        <v>80</v>
      </c>
    </row>
    <row r="39" spans="1:9" ht="29.4" thickBot="1">
      <c r="A39" s="4" t="s">
        <v>173</v>
      </c>
      <c r="B39" s="12">
        <v>44477</v>
      </c>
      <c r="C39" s="3" t="s">
        <v>171</v>
      </c>
      <c r="D39" s="13" t="s">
        <v>169</v>
      </c>
      <c r="E39" s="3" t="s">
        <v>172</v>
      </c>
      <c r="F39" s="3" t="s">
        <v>95</v>
      </c>
      <c r="G39" s="3">
        <v>5</v>
      </c>
      <c r="H39" s="3">
        <v>5</v>
      </c>
      <c r="I39" s="3" t="s">
        <v>80</v>
      </c>
    </row>
    <row r="40" spans="1:9" ht="39" thickBot="1">
      <c r="A40" s="4">
        <v>44480</v>
      </c>
      <c r="B40" s="12" t="s">
        <v>174</v>
      </c>
      <c r="C40" s="3" t="s">
        <v>136</v>
      </c>
      <c r="D40" s="13" t="s">
        <v>170</v>
      </c>
      <c r="E40" s="3" t="s">
        <v>96</v>
      </c>
      <c r="F40" s="3" t="s">
        <v>95</v>
      </c>
      <c r="G40" s="3" t="s">
        <v>80</v>
      </c>
      <c r="H40" s="3" t="s">
        <v>80</v>
      </c>
      <c r="I40" s="3" t="s">
        <v>80</v>
      </c>
    </row>
    <row r="41" spans="1:9" ht="39" thickBot="1">
      <c r="A41" s="4">
        <v>44482</v>
      </c>
      <c r="B41" s="12" t="s">
        <v>174</v>
      </c>
      <c r="C41" s="3" t="s">
        <v>135</v>
      </c>
      <c r="D41" s="13" t="s">
        <v>176</v>
      </c>
      <c r="E41" s="3" t="s">
        <v>96</v>
      </c>
      <c r="F41" s="3" t="s">
        <v>95</v>
      </c>
      <c r="G41" s="3" t="s">
        <v>80</v>
      </c>
      <c r="H41" s="3" t="s">
        <v>80</v>
      </c>
      <c r="I41" s="3" t="s">
        <v>80</v>
      </c>
    </row>
    <row r="42" spans="1:9" ht="39" thickBot="1">
      <c r="A42" s="4">
        <v>44482</v>
      </c>
      <c r="B42" s="12">
        <v>44476</v>
      </c>
      <c r="C42" s="3" t="s">
        <v>135</v>
      </c>
      <c r="D42" s="13" t="s">
        <v>177</v>
      </c>
      <c r="E42" s="3" t="s">
        <v>96</v>
      </c>
      <c r="F42" s="3" t="s">
        <v>95</v>
      </c>
      <c r="G42" s="3" t="s">
        <v>80</v>
      </c>
      <c r="H42" s="3" t="s">
        <v>80</v>
      </c>
      <c r="I42" s="3" t="s">
        <v>80</v>
      </c>
    </row>
    <row r="43" spans="1:9" ht="39" thickBot="1">
      <c r="A43" s="4">
        <v>44482</v>
      </c>
      <c r="B43" s="12">
        <v>44476</v>
      </c>
      <c r="C43" s="3" t="s">
        <v>135</v>
      </c>
      <c r="D43" s="13" t="s">
        <v>178</v>
      </c>
      <c r="E43" s="3" t="s">
        <v>96</v>
      </c>
      <c r="F43" s="3" t="s">
        <v>95</v>
      </c>
      <c r="G43" s="3" t="s">
        <v>80</v>
      </c>
      <c r="H43" s="3" t="s">
        <v>80</v>
      </c>
      <c r="I43" s="3" t="s">
        <v>80</v>
      </c>
    </row>
    <row r="44" spans="1:9" ht="39" thickBot="1">
      <c r="A44" s="4">
        <v>44482</v>
      </c>
      <c r="B44" s="12">
        <v>44476</v>
      </c>
      <c r="C44" s="3" t="s">
        <v>135</v>
      </c>
      <c r="D44" s="13" t="s">
        <v>179</v>
      </c>
      <c r="E44" s="3" t="s">
        <v>96</v>
      </c>
      <c r="F44" s="3" t="s">
        <v>95</v>
      </c>
      <c r="G44" s="3" t="s">
        <v>80</v>
      </c>
      <c r="H44" s="3" t="s">
        <v>80</v>
      </c>
      <c r="I44" s="3" t="s">
        <v>80</v>
      </c>
    </row>
    <row r="45" spans="1:9" ht="15" thickBot="1">
      <c r="A45" s="4">
        <v>44482</v>
      </c>
      <c r="B45" s="12">
        <v>44472</v>
      </c>
      <c r="C45" s="3" t="s">
        <v>155</v>
      </c>
      <c r="D45" s="13" t="s">
        <v>180</v>
      </c>
      <c r="E45" s="3" t="s">
        <v>138</v>
      </c>
      <c r="F45" s="3" t="s">
        <v>80</v>
      </c>
      <c r="G45" s="3" t="s">
        <v>80</v>
      </c>
      <c r="H45" s="3" t="s">
        <v>80</v>
      </c>
      <c r="I45" s="3" t="s">
        <v>80</v>
      </c>
    </row>
    <row r="46" spans="1:9" ht="39" thickBot="1">
      <c r="A46" s="4">
        <v>44482</v>
      </c>
      <c r="B46" s="12" t="s">
        <v>197</v>
      </c>
      <c r="C46" s="3" t="s">
        <v>0</v>
      </c>
      <c r="D46" s="13" t="s">
        <v>181</v>
      </c>
      <c r="E46" s="3" t="s">
        <v>96</v>
      </c>
      <c r="F46" s="3" t="s">
        <v>95</v>
      </c>
      <c r="G46" s="3" t="s">
        <v>80</v>
      </c>
      <c r="H46" s="3" t="s">
        <v>80</v>
      </c>
      <c r="I46" s="3" t="s">
        <v>80</v>
      </c>
    </row>
    <row r="47" spans="1:9" ht="39" thickBot="1">
      <c r="A47" s="4">
        <v>44482</v>
      </c>
      <c r="B47" s="12">
        <v>44471</v>
      </c>
      <c r="C47" s="3" t="s">
        <v>142</v>
      </c>
      <c r="D47" s="13" t="s">
        <v>182</v>
      </c>
      <c r="E47" s="3" t="s">
        <v>96</v>
      </c>
      <c r="F47" s="3" t="s">
        <v>95</v>
      </c>
      <c r="G47" s="3" t="s">
        <v>80</v>
      </c>
      <c r="H47" s="3" t="s">
        <v>80</v>
      </c>
      <c r="I47" s="3" t="s">
        <v>80</v>
      </c>
    </row>
    <row r="48" spans="1:9" ht="15" thickBot="1">
      <c r="A48" s="4">
        <v>44482</v>
      </c>
      <c r="B48" s="12">
        <v>44465</v>
      </c>
      <c r="C48" s="3" t="s">
        <v>165</v>
      </c>
      <c r="D48" s="13" t="s">
        <v>183</v>
      </c>
      <c r="E48" s="3" t="s">
        <v>138</v>
      </c>
      <c r="F48" s="3" t="s">
        <v>80</v>
      </c>
      <c r="G48" s="3" t="s">
        <v>80</v>
      </c>
      <c r="H48" s="3" t="s">
        <v>80</v>
      </c>
      <c r="I48" s="3" t="s">
        <v>80</v>
      </c>
    </row>
    <row r="49" spans="1:9" ht="15" thickBot="1">
      <c r="A49" s="4">
        <v>44482</v>
      </c>
      <c r="B49" s="12">
        <v>44472</v>
      </c>
      <c r="C49" s="3" t="s">
        <v>0</v>
      </c>
      <c r="D49" s="13" t="s">
        <v>184</v>
      </c>
      <c r="E49" s="3" t="s">
        <v>138</v>
      </c>
      <c r="F49" s="3" t="s">
        <v>80</v>
      </c>
      <c r="G49" s="3" t="s">
        <v>80</v>
      </c>
      <c r="H49" s="3" t="s">
        <v>80</v>
      </c>
      <c r="I49" s="3" t="s">
        <v>80</v>
      </c>
    </row>
    <row r="50" spans="1:9" ht="15" thickBot="1">
      <c r="A50" s="4">
        <v>44482</v>
      </c>
      <c r="B50" s="12" t="s">
        <v>198</v>
      </c>
      <c r="C50" s="3" t="s">
        <v>171</v>
      </c>
      <c r="D50" s="13" t="s">
        <v>185</v>
      </c>
      <c r="E50" s="3" t="s">
        <v>138</v>
      </c>
      <c r="F50" s="3" t="s">
        <v>80</v>
      </c>
      <c r="G50" s="3" t="s">
        <v>80</v>
      </c>
      <c r="H50" s="3" t="s">
        <v>80</v>
      </c>
      <c r="I50" s="3" t="s">
        <v>80</v>
      </c>
    </row>
    <row r="51" spans="1:9" ht="39" thickBot="1">
      <c r="A51" s="4">
        <v>44482</v>
      </c>
      <c r="B51" s="12">
        <v>44479</v>
      </c>
      <c r="C51" s="3" t="s">
        <v>135</v>
      </c>
      <c r="D51" s="13" t="s">
        <v>186</v>
      </c>
      <c r="E51" s="3" t="s">
        <v>96</v>
      </c>
      <c r="F51" s="3" t="s">
        <v>95</v>
      </c>
      <c r="G51" s="3">
        <v>5</v>
      </c>
      <c r="H51" s="3">
        <v>5</v>
      </c>
      <c r="I51" s="3" t="s">
        <v>74</v>
      </c>
    </row>
    <row r="52" spans="1:9" ht="15" thickBot="1">
      <c r="A52" s="4">
        <v>44482</v>
      </c>
      <c r="B52" s="12">
        <v>44475</v>
      </c>
      <c r="C52" s="3" t="s">
        <v>199</v>
      </c>
      <c r="D52" s="13" t="s">
        <v>187</v>
      </c>
      <c r="E52" s="3" t="s">
        <v>138</v>
      </c>
      <c r="F52" s="3" t="s">
        <v>80</v>
      </c>
      <c r="G52" s="3" t="s">
        <v>80</v>
      </c>
      <c r="H52" s="3" t="s">
        <v>80</v>
      </c>
      <c r="I52" s="3" t="s">
        <v>80</v>
      </c>
    </row>
    <row r="53" spans="1:9" ht="39" thickBot="1">
      <c r="A53" s="4">
        <v>44482</v>
      </c>
      <c r="B53" s="12" t="s">
        <v>201</v>
      </c>
      <c r="C53" s="3" t="s">
        <v>200</v>
      </c>
      <c r="D53" s="13" t="s">
        <v>188</v>
      </c>
      <c r="E53" s="3" t="s">
        <v>96</v>
      </c>
      <c r="F53" s="3" t="s">
        <v>95</v>
      </c>
      <c r="G53" s="3" t="s">
        <v>80</v>
      </c>
      <c r="H53" s="3" t="s">
        <v>80</v>
      </c>
      <c r="I53" s="3" t="s">
        <v>80</v>
      </c>
    </row>
    <row r="54" spans="1:9" ht="15" thickBot="1">
      <c r="A54" s="4">
        <v>44482</v>
      </c>
      <c r="B54" s="12">
        <v>44478</v>
      </c>
      <c r="C54" s="3" t="s">
        <v>202</v>
      </c>
      <c r="D54" s="13" t="s">
        <v>189</v>
      </c>
      <c r="E54" s="3" t="s">
        <v>147</v>
      </c>
      <c r="F54" s="3" t="s">
        <v>80</v>
      </c>
      <c r="G54" s="3" t="s">
        <v>80</v>
      </c>
      <c r="H54" s="3" t="s">
        <v>80</v>
      </c>
      <c r="I54" s="3" t="s">
        <v>80</v>
      </c>
    </row>
    <row r="55" spans="1:9" ht="39" thickBot="1">
      <c r="A55" s="4">
        <v>44482</v>
      </c>
      <c r="B55" s="12">
        <v>44475</v>
      </c>
      <c r="C55" s="3" t="s">
        <v>203</v>
      </c>
      <c r="D55" s="13" t="s">
        <v>190</v>
      </c>
      <c r="E55" s="3" t="s">
        <v>96</v>
      </c>
      <c r="F55" s="3" t="s">
        <v>95</v>
      </c>
      <c r="G55" s="3" t="s">
        <v>80</v>
      </c>
      <c r="H55" s="3" t="s">
        <v>80</v>
      </c>
      <c r="I55" s="3" t="s">
        <v>80</v>
      </c>
    </row>
    <row r="56" spans="1:9" ht="39" thickBot="1">
      <c r="A56" s="4">
        <v>44482</v>
      </c>
      <c r="B56" s="12">
        <v>44474</v>
      </c>
      <c r="C56" s="3" t="s">
        <v>5</v>
      </c>
      <c r="D56" s="13" t="s">
        <v>191</v>
      </c>
      <c r="E56" s="3" t="s">
        <v>96</v>
      </c>
      <c r="F56" s="3" t="s">
        <v>95</v>
      </c>
      <c r="G56" s="3" t="s">
        <v>80</v>
      </c>
      <c r="H56" s="3" t="s">
        <v>80</v>
      </c>
      <c r="I56" s="3" t="s">
        <v>80</v>
      </c>
    </row>
    <row r="57" spans="1:9" ht="39" thickBot="1">
      <c r="A57" s="4">
        <v>44482</v>
      </c>
      <c r="B57" s="12">
        <v>44470</v>
      </c>
      <c r="C57" s="3" t="s">
        <v>204</v>
      </c>
      <c r="D57" s="13" t="s">
        <v>192</v>
      </c>
      <c r="E57" s="3" t="s">
        <v>96</v>
      </c>
      <c r="F57" s="3" t="s">
        <v>95</v>
      </c>
      <c r="G57" s="3" t="s">
        <v>80</v>
      </c>
      <c r="H57" s="3" t="s">
        <v>80</v>
      </c>
      <c r="I57" s="3" t="s">
        <v>80</v>
      </c>
    </row>
    <row r="58" spans="1:9" ht="39" thickBot="1">
      <c r="A58" s="4">
        <v>44482</v>
      </c>
      <c r="B58" s="12">
        <v>44476</v>
      </c>
      <c r="C58" s="3" t="s">
        <v>135</v>
      </c>
      <c r="D58" s="13" t="s">
        <v>193</v>
      </c>
      <c r="E58" s="3" t="s">
        <v>213</v>
      </c>
      <c r="F58" s="3" t="s">
        <v>80</v>
      </c>
      <c r="G58" s="3" t="s">
        <v>80</v>
      </c>
      <c r="H58" s="3" t="s">
        <v>80</v>
      </c>
      <c r="I58" s="3"/>
    </row>
    <row r="59" spans="1:9" ht="15" thickBot="1">
      <c r="A59" s="4">
        <v>44482</v>
      </c>
      <c r="B59" s="12">
        <v>44481</v>
      </c>
      <c r="C59" s="3" t="s">
        <v>205</v>
      </c>
      <c r="D59" s="13" t="s">
        <v>194</v>
      </c>
      <c r="E59" s="3" t="s">
        <v>138</v>
      </c>
      <c r="F59" s="3" t="s">
        <v>80</v>
      </c>
      <c r="G59" s="3" t="s">
        <v>80</v>
      </c>
      <c r="H59" s="3" t="s">
        <v>80</v>
      </c>
      <c r="I59" s="3" t="s">
        <v>80</v>
      </c>
    </row>
    <row r="60" spans="1:9" ht="15" thickBot="1">
      <c r="A60" s="4">
        <v>44482</v>
      </c>
      <c r="B60" s="12">
        <v>44466</v>
      </c>
      <c r="C60" s="3" t="s">
        <v>0</v>
      </c>
      <c r="D60" s="13" t="s">
        <v>195</v>
      </c>
      <c r="E60" s="3" t="s">
        <v>138</v>
      </c>
      <c r="F60" s="3" t="s">
        <v>80</v>
      </c>
      <c r="G60" s="3" t="s">
        <v>80</v>
      </c>
      <c r="H60" s="3" t="s">
        <v>80</v>
      </c>
      <c r="I60" s="3" t="s">
        <v>80</v>
      </c>
    </row>
    <row r="61" spans="1:9" ht="39" thickBot="1">
      <c r="A61" s="4">
        <v>44482</v>
      </c>
      <c r="B61" s="12" t="s">
        <v>206</v>
      </c>
      <c r="C61" s="3" t="s">
        <v>136</v>
      </c>
      <c r="D61" s="13" t="s">
        <v>196</v>
      </c>
      <c r="E61" s="3" t="s">
        <v>96</v>
      </c>
      <c r="F61" s="3" t="s">
        <v>95</v>
      </c>
      <c r="G61" s="3" t="s">
        <v>80</v>
      </c>
      <c r="H61" s="3" t="s">
        <v>80</v>
      </c>
      <c r="I61" s="3" t="s">
        <v>80</v>
      </c>
    </row>
    <row r="62" spans="1:9" ht="39" thickBot="1">
      <c r="A62" s="4">
        <v>44484</v>
      </c>
      <c r="B62" s="12">
        <v>44481</v>
      </c>
      <c r="C62" s="3" t="s">
        <v>136</v>
      </c>
      <c r="D62" s="13" t="s">
        <v>214</v>
      </c>
      <c r="E62" s="3" t="s">
        <v>96</v>
      </c>
      <c r="F62" s="3" t="s">
        <v>95</v>
      </c>
      <c r="G62" s="3">
        <v>5</v>
      </c>
      <c r="H62" s="3">
        <v>5</v>
      </c>
      <c r="I62" s="3" t="s">
        <v>74</v>
      </c>
    </row>
    <row r="63" spans="1:9" ht="15" thickBot="1">
      <c r="A63" s="4"/>
      <c r="B63" s="12">
        <v>44481</v>
      </c>
      <c r="C63" s="3" t="s">
        <v>93</v>
      </c>
      <c r="D63" s="13" t="s">
        <v>215</v>
      </c>
      <c r="E63" s="3" t="s">
        <v>80</v>
      </c>
      <c r="F63" s="3" t="s">
        <v>222</v>
      </c>
      <c r="G63" s="3">
        <v>5</v>
      </c>
      <c r="H63" s="3">
        <v>5</v>
      </c>
      <c r="I63" s="3" t="s">
        <v>80</v>
      </c>
    </row>
    <row r="64" spans="1:9" ht="19.8" thickBot="1">
      <c r="A64" s="4">
        <v>44484</v>
      </c>
      <c r="B64" s="12">
        <v>44466</v>
      </c>
      <c r="C64" s="3" t="s">
        <v>0</v>
      </c>
      <c r="D64" s="13" t="s">
        <v>216</v>
      </c>
      <c r="E64" s="3" t="s">
        <v>223</v>
      </c>
      <c r="F64" s="3" t="s">
        <v>80</v>
      </c>
      <c r="G64" s="3" t="s">
        <v>80</v>
      </c>
      <c r="H64" s="3" t="s">
        <v>80</v>
      </c>
      <c r="I64" s="3" t="s">
        <v>80</v>
      </c>
    </row>
    <row r="65" spans="1:9" ht="39" thickBot="1">
      <c r="A65" s="4">
        <v>44484</v>
      </c>
      <c r="B65" s="12">
        <v>44482</v>
      </c>
      <c r="C65" s="3" t="s">
        <v>202</v>
      </c>
      <c r="D65" s="13" t="s">
        <v>217</v>
      </c>
      <c r="E65" s="3" t="s">
        <v>96</v>
      </c>
      <c r="F65" s="3" t="s">
        <v>95</v>
      </c>
      <c r="G65" s="3" t="s">
        <v>80</v>
      </c>
      <c r="H65" s="3" t="s">
        <v>80</v>
      </c>
      <c r="I65" s="3" t="s">
        <v>80</v>
      </c>
    </row>
    <row r="66" spans="1:9" ht="15" thickBot="1">
      <c r="A66" s="4">
        <v>44484</v>
      </c>
      <c r="B66" s="12" t="s">
        <v>224</v>
      </c>
      <c r="C66" s="3" t="s">
        <v>2</v>
      </c>
      <c r="D66" s="13" t="s">
        <v>218</v>
      </c>
      <c r="E66" s="3" t="s">
        <v>164</v>
      </c>
      <c r="F66" s="3" t="s">
        <v>80</v>
      </c>
      <c r="G66" s="3" t="s">
        <v>80</v>
      </c>
      <c r="H66" s="3" t="s">
        <v>80</v>
      </c>
      <c r="I66" s="3" t="s">
        <v>80</v>
      </c>
    </row>
    <row r="67" spans="1:9" ht="19.8" thickBot="1">
      <c r="A67" s="4">
        <v>44484</v>
      </c>
      <c r="B67" s="12">
        <v>44481</v>
      </c>
      <c r="C67" s="3" t="s">
        <v>46</v>
      </c>
      <c r="D67" s="13" t="s">
        <v>219</v>
      </c>
      <c r="E67" s="3" t="s">
        <v>225</v>
      </c>
      <c r="F67" s="3" t="s">
        <v>80</v>
      </c>
      <c r="G67" s="3" t="s">
        <v>80</v>
      </c>
      <c r="H67" s="3" t="s">
        <v>80</v>
      </c>
      <c r="I67" s="3" t="s">
        <v>80</v>
      </c>
    </row>
    <row r="68" spans="1:9" ht="39" thickBot="1">
      <c r="A68" s="4">
        <v>44484</v>
      </c>
      <c r="B68" s="12" t="s">
        <v>227</v>
      </c>
      <c r="C68" s="3" t="s">
        <v>226</v>
      </c>
      <c r="D68" s="13" t="s">
        <v>220</v>
      </c>
      <c r="E68" s="3" t="s">
        <v>96</v>
      </c>
      <c r="F68" s="3" t="s">
        <v>95</v>
      </c>
      <c r="G68" s="3" t="s">
        <v>80</v>
      </c>
      <c r="H68" s="3" t="s">
        <v>80</v>
      </c>
      <c r="I68" s="3" t="s">
        <v>80</v>
      </c>
    </row>
    <row r="69" spans="1:9" ht="15" thickBot="1">
      <c r="A69" s="4">
        <v>44484</v>
      </c>
      <c r="B69" s="12">
        <v>44480</v>
      </c>
      <c r="C69" s="3" t="s">
        <v>2</v>
      </c>
      <c r="D69" s="13" t="s">
        <v>221</v>
      </c>
      <c r="E69" s="3" t="s">
        <v>138</v>
      </c>
      <c r="F69" s="3" t="s">
        <v>80</v>
      </c>
      <c r="G69" s="3" t="s">
        <v>80</v>
      </c>
      <c r="H69" s="3" t="s">
        <v>80</v>
      </c>
      <c r="I69" s="3" t="s">
        <v>80</v>
      </c>
    </row>
    <row r="70" spans="1:9" ht="39" thickBot="1">
      <c r="A70" s="4">
        <v>44487</v>
      </c>
      <c r="B70" s="12">
        <v>44483</v>
      </c>
      <c r="C70" s="3" t="s">
        <v>241</v>
      </c>
      <c r="D70" s="13" t="s">
        <v>228</v>
      </c>
      <c r="E70" s="3" t="s">
        <v>96</v>
      </c>
      <c r="F70" s="3" t="s">
        <v>95</v>
      </c>
      <c r="G70" s="3" t="s">
        <v>80</v>
      </c>
      <c r="H70" s="3" t="s">
        <v>80</v>
      </c>
      <c r="I70" s="3" t="s">
        <v>80</v>
      </c>
    </row>
    <row r="71" spans="1:9" ht="39" thickBot="1">
      <c r="A71" s="4">
        <v>44487</v>
      </c>
      <c r="B71" s="12">
        <v>44483</v>
      </c>
      <c r="C71" s="3" t="s">
        <v>240</v>
      </c>
      <c r="D71" s="13" t="s">
        <v>229</v>
      </c>
      <c r="E71" s="3" t="s">
        <v>96</v>
      </c>
      <c r="F71" s="3" t="s">
        <v>95</v>
      </c>
      <c r="G71" s="3" t="s">
        <v>80</v>
      </c>
      <c r="H71" s="3" t="s">
        <v>80</v>
      </c>
      <c r="I71" s="3" t="s">
        <v>80</v>
      </c>
    </row>
    <row r="72" spans="1:9" ht="15" thickBot="1">
      <c r="A72" s="4">
        <v>44487</v>
      </c>
      <c r="B72" s="12">
        <v>44482</v>
      </c>
      <c r="C72" s="3" t="s">
        <v>239</v>
      </c>
      <c r="D72" s="13" t="s">
        <v>230</v>
      </c>
      <c r="E72" s="3" t="s">
        <v>80</v>
      </c>
      <c r="F72" s="3" t="s">
        <v>222</v>
      </c>
      <c r="G72" s="3">
        <v>5</v>
      </c>
      <c r="H72" s="3">
        <v>5</v>
      </c>
      <c r="I72" s="3" t="s">
        <v>80</v>
      </c>
    </row>
    <row r="73" spans="1:9" ht="15" thickBot="1">
      <c r="A73" s="4">
        <v>44487</v>
      </c>
      <c r="B73" s="12">
        <v>44481</v>
      </c>
      <c r="C73" s="3" t="s">
        <v>72</v>
      </c>
      <c r="D73" s="13" t="s">
        <v>231</v>
      </c>
      <c r="E73" s="3" t="s">
        <v>138</v>
      </c>
      <c r="F73" s="3" t="s">
        <v>80</v>
      </c>
      <c r="G73" s="3" t="s">
        <v>80</v>
      </c>
      <c r="H73" s="3" t="s">
        <v>80</v>
      </c>
      <c r="I73" s="3" t="s">
        <v>80</v>
      </c>
    </row>
    <row r="74" spans="1:9" ht="39" thickBot="1">
      <c r="A74" s="4">
        <v>44487</v>
      </c>
      <c r="B74" s="12">
        <v>44473</v>
      </c>
      <c r="C74" s="3" t="s">
        <v>90</v>
      </c>
      <c r="D74" s="13" t="s">
        <v>232</v>
      </c>
      <c r="E74" s="3" t="s">
        <v>96</v>
      </c>
      <c r="F74" s="3" t="s">
        <v>95</v>
      </c>
      <c r="G74" s="3" t="s">
        <v>80</v>
      </c>
      <c r="H74" s="3" t="s">
        <v>80</v>
      </c>
      <c r="I74" s="3" t="s">
        <v>80</v>
      </c>
    </row>
    <row r="75" spans="1:9" ht="39" thickBot="1">
      <c r="A75" s="4">
        <v>44487</v>
      </c>
      <c r="B75" s="12">
        <v>44476</v>
      </c>
      <c r="C75" s="3" t="s">
        <v>46</v>
      </c>
      <c r="D75" s="13" t="s">
        <v>233</v>
      </c>
      <c r="E75" s="3" t="s">
        <v>96</v>
      </c>
      <c r="F75" s="3" t="s">
        <v>95</v>
      </c>
      <c r="G75" s="3" t="s">
        <v>80</v>
      </c>
      <c r="H75" s="3" t="s">
        <v>80</v>
      </c>
      <c r="I75" s="3" t="s">
        <v>80</v>
      </c>
    </row>
    <row r="76" spans="1:9" ht="39" thickBot="1">
      <c r="A76" s="4">
        <v>44488</v>
      </c>
      <c r="B76" s="12">
        <v>44479</v>
      </c>
      <c r="C76" s="3" t="s">
        <v>204</v>
      </c>
      <c r="D76" s="13" t="s">
        <v>242</v>
      </c>
      <c r="E76" s="3" t="s">
        <v>96</v>
      </c>
      <c r="F76" s="3" t="s">
        <v>95</v>
      </c>
      <c r="G76" s="3" t="s">
        <v>80</v>
      </c>
      <c r="H76" s="3" t="s">
        <v>80</v>
      </c>
      <c r="I76" s="3" t="s">
        <v>80</v>
      </c>
    </row>
    <row r="77" spans="1:9" ht="15" thickBot="1">
      <c r="A77" s="4">
        <v>44488</v>
      </c>
      <c r="B77" s="12">
        <v>44487</v>
      </c>
      <c r="C77" s="3" t="s">
        <v>256</v>
      </c>
      <c r="D77" s="13" t="s">
        <v>243</v>
      </c>
      <c r="E77" s="3" t="s">
        <v>80</v>
      </c>
      <c r="F77" s="3" t="s">
        <v>222</v>
      </c>
      <c r="G77" s="3">
        <v>5</v>
      </c>
      <c r="H77" s="3">
        <v>5</v>
      </c>
      <c r="I77" s="3" t="s">
        <v>80</v>
      </c>
    </row>
    <row r="78" spans="1:9" ht="39" thickBot="1">
      <c r="A78" s="4">
        <v>44488</v>
      </c>
      <c r="B78" s="12">
        <v>44479</v>
      </c>
      <c r="C78" s="3" t="s">
        <v>202</v>
      </c>
      <c r="D78" s="13" t="s">
        <v>244</v>
      </c>
      <c r="E78" s="3" t="s">
        <v>96</v>
      </c>
      <c r="F78" s="3" t="s">
        <v>95</v>
      </c>
      <c r="G78" s="3" t="s">
        <v>80</v>
      </c>
      <c r="H78" s="3" t="s">
        <v>80</v>
      </c>
      <c r="I78" s="3" t="s">
        <v>80</v>
      </c>
    </row>
    <row r="79" spans="1:9" ht="39" thickBot="1">
      <c r="A79" s="4">
        <v>44488</v>
      </c>
      <c r="B79" s="12">
        <v>44475</v>
      </c>
      <c r="C79" s="3" t="s">
        <v>6</v>
      </c>
      <c r="D79" s="13" t="s">
        <v>245</v>
      </c>
      <c r="E79" s="3" t="s">
        <v>96</v>
      </c>
      <c r="F79" s="3" t="s">
        <v>95</v>
      </c>
      <c r="G79" s="3">
        <v>5</v>
      </c>
      <c r="H79" s="3">
        <v>5</v>
      </c>
      <c r="I79" s="3" t="s">
        <v>74</v>
      </c>
    </row>
    <row r="80" spans="1:9" ht="15" thickBot="1">
      <c r="A80" s="4">
        <v>44489</v>
      </c>
      <c r="B80" s="12">
        <v>44479</v>
      </c>
      <c r="C80" s="3" t="s">
        <v>2</v>
      </c>
      <c r="D80" s="13" t="s">
        <v>246</v>
      </c>
      <c r="E80" s="3" t="s">
        <v>147</v>
      </c>
      <c r="F80" s="3" t="s">
        <v>80</v>
      </c>
      <c r="G80" s="3" t="s">
        <v>80</v>
      </c>
      <c r="H80" s="3" t="s">
        <v>80</v>
      </c>
      <c r="I80" s="3" t="s">
        <v>80</v>
      </c>
    </row>
    <row r="81" spans="1:9" ht="39" thickBot="1">
      <c r="A81" s="4">
        <v>44489</v>
      </c>
      <c r="B81" s="12">
        <v>44477</v>
      </c>
      <c r="C81" s="3" t="s">
        <v>226</v>
      </c>
      <c r="D81" s="13" t="s">
        <v>247</v>
      </c>
      <c r="E81" s="3" t="s">
        <v>96</v>
      </c>
      <c r="F81" s="3" t="s">
        <v>95</v>
      </c>
      <c r="G81" s="3" t="s">
        <v>80</v>
      </c>
      <c r="H81" s="3" t="s">
        <v>80</v>
      </c>
      <c r="I81" s="3" t="s">
        <v>80</v>
      </c>
    </row>
    <row r="82" spans="1:9" ht="19.8" thickBot="1">
      <c r="A82" s="4">
        <v>44489</v>
      </c>
      <c r="B82" s="12" t="s">
        <v>206</v>
      </c>
      <c r="C82" s="3" t="s">
        <v>155</v>
      </c>
      <c r="D82" s="13" t="s">
        <v>248</v>
      </c>
      <c r="E82" s="3" t="s">
        <v>259</v>
      </c>
      <c r="F82" s="3" t="s">
        <v>80</v>
      </c>
      <c r="G82" s="3" t="s">
        <v>80</v>
      </c>
      <c r="H82" s="3" t="s">
        <v>80</v>
      </c>
      <c r="I82" s="3" t="s">
        <v>80</v>
      </c>
    </row>
    <row r="83" spans="1:9" ht="39" thickBot="1">
      <c r="A83" s="4">
        <v>44489</v>
      </c>
      <c r="B83" s="12">
        <v>44476</v>
      </c>
      <c r="C83" s="3" t="s">
        <v>72</v>
      </c>
      <c r="D83" s="13" t="s">
        <v>251</v>
      </c>
      <c r="E83" s="3" t="s">
        <v>96</v>
      </c>
      <c r="F83" s="3" t="s">
        <v>95</v>
      </c>
      <c r="G83" s="3" t="s">
        <v>80</v>
      </c>
      <c r="H83" s="3" t="s">
        <v>80</v>
      </c>
      <c r="I83" s="3" t="s">
        <v>80</v>
      </c>
    </row>
    <row r="84" spans="1:9" ht="39" thickBot="1">
      <c r="A84" s="4">
        <v>44489</v>
      </c>
      <c r="B84" s="12" t="s">
        <v>257</v>
      </c>
      <c r="C84" s="3" t="s">
        <v>202</v>
      </c>
      <c r="D84" s="13" t="s">
        <v>252</v>
      </c>
      <c r="E84" s="3" t="s">
        <v>96</v>
      </c>
      <c r="F84" s="3" t="s">
        <v>95</v>
      </c>
      <c r="G84" s="3" t="s">
        <v>80</v>
      </c>
      <c r="H84" s="3" t="s">
        <v>80</v>
      </c>
      <c r="I84" s="3" t="s">
        <v>80</v>
      </c>
    </row>
    <row r="85" spans="1:9" ht="15" thickBot="1">
      <c r="A85" s="4">
        <v>44489</v>
      </c>
      <c r="B85" s="12">
        <v>44483</v>
      </c>
      <c r="C85" s="3" t="s">
        <v>258</v>
      </c>
      <c r="D85" s="13" t="s">
        <v>253</v>
      </c>
      <c r="E85" s="3" t="s">
        <v>147</v>
      </c>
      <c r="F85" s="3" t="s">
        <v>80</v>
      </c>
      <c r="G85" s="3" t="s">
        <v>80</v>
      </c>
      <c r="H85" s="3" t="s">
        <v>80</v>
      </c>
      <c r="I85" s="3" t="s">
        <v>80</v>
      </c>
    </row>
    <row r="86" spans="1:9" ht="39" thickBot="1">
      <c r="A86" s="4">
        <v>44489</v>
      </c>
      <c r="B86" s="12">
        <v>44487</v>
      </c>
      <c r="C86" s="3" t="s">
        <v>46</v>
      </c>
      <c r="D86" s="13" t="s">
        <v>254</v>
      </c>
      <c r="E86" s="3" t="s">
        <v>96</v>
      </c>
      <c r="F86" s="3" t="s">
        <v>95</v>
      </c>
      <c r="G86" s="3" t="s">
        <v>80</v>
      </c>
      <c r="H86" s="3" t="s">
        <v>80</v>
      </c>
      <c r="I86" s="3" t="s">
        <v>80</v>
      </c>
    </row>
    <row r="87" spans="1:9" ht="29.4" thickBot="1">
      <c r="A87" s="4">
        <v>44490</v>
      </c>
      <c r="B87" s="12">
        <v>44483</v>
      </c>
      <c r="C87" s="3" t="s">
        <v>272</v>
      </c>
      <c r="D87" s="13" t="s">
        <v>265</v>
      </c>
      <c r="E87" s="3" t="s">
        <v>273</v>
      </c>
      <c r="F87" s="3" t="s">
        <v>80</v>
      </c>
      <c r="G87" s="3" t="s">
        <v>80</v>
      </c>
      <c r="H87" s="3" t="s">
        <v>80</v>
      </c>
      <c r="I87" s="3" t="s">
        <v>80</v>
      </c>
    </row>
    <row r="88" spans="1:9" ht="39" thickBot="1">
      <c r="A88" s="4">
        <v>44490</v>
      </c>
      <c r="B88" s="12">
        <v>44478</v>
      </c>
      <c r="C88" s="3" t="s">
        <v>202</v>
      </c>
      <c r="D88" s="13" t="s">
        <v>266</v>
      </c>
      <c r="E88" s="3" t="s">
        <v>96</v>
      </c>
      <c r="F88" s="3" t="s">
        <v>95</v>
      </c>
      <c r="G88" s="3" t="s">
        <v>80</v>
      </c>
      <c r="H88" s="3" t="s">
        <v>80</v>
      </c>
      <c r="I88" s="3" t="s">
        <v>80</v>
      </c>
    </row>
    <row r="89" spans="1:9" ht="39" thickBot="1">
      <c r="A89" s="4">
        <v>44490</v>
      </c>
      <c r="B89" s="12">
        <v>44478</v>
      </c>
      <c r="C89" s="3" t="s">
        <v>4</v>
      </c>
      <c r="D89" s="13" t="s">
        <v>267</v>
      </c>
      <c r="E89" s="3" t="s">
        <v>96</v>
      </c>
      <c r="F89" s="3" t="s">
        <v>95</v>
      </c>
      <c r="G89" s="3" t="s">
        <v>80</v>
      </c>
      <c r="H89" s="3" t="s">
        <v>80</v>
      </c>
      <c r="I89" s="3" t="s">
        <v>80</v>
      </c>
    </row>
    <row r="90" spans="1:9" ht="39" thickBot="1">
      <c r="A90" s="4">
        <v>44490</v>
      </c>
      <c r="B90" s="12">
        <v>44489</v>
      </c>
      <c r="C90" s="3" t="s">
        <v>0</v>
      </c>
      <c r="D90" s="13" t="s">
        <v>268</v>
      </c>
      <c r="E90" s="3" t="s">
        <v>96</v>
      </c>
      <c r="F90" s="3" t="s">
        <v>95</v>
      </c>
      <c r="G90" s="3" t="s">
        <v>80</v>
      </c>
      <c r="H90" s="3" t="s">
        <v>80</v>
      </c>
      <c r="I90" s="3" t="s">
        <v>80</v>
      </c>
    </row>
    <row r="91" spans="1:9" ht="15" thickBot="1">
      <c r="A91" s="4">
        <v>44490</v>
      </c>
      <c r="B91" s="12">
        <v>44489</v>
      </c>
      <c r="C91" s="3" t="s">
        <v>274</v>
      </c>
      <c r="D91" s="13" t="s">
        <v>269</v>
      </c>
      <c r="E91" s="3" t="s">
        <v>138</v>
      </c>
      <c r="F91" s="3" t="s">
        <v>80</v>
      </c>
      <c r="G91" s="3" t="s">
        <v>80</v>
      </c>
      <c r="H91" s="3" t="s">
        <v>80</v>
      </c>
      <c r="I91" s="3" t="s">
        <v>80</v>
      </c>
    </row>
    <row r="92" spans="1:9" ht="39" thickBot="1">
      <c r="A92" s="4">
        <v>44490</v>
      </c>
      <c r="B92" s="12">
        <v>44477</v>
      </c>
      <c r="C92" s="3" t="s">
        <v>2</v>
      </c>
      <c r="D92" s="13" t="s">
        <v>270</v>
      </c>
      <c r="E92" s="3" t="s">
        <v>96</v>
      </c>
      <c r="F92" s="3" t="s">
        <v>95</v>
      </c>
      <c r="G92" s="3" t="s">
        <v>80</v>
      </c>
      <c r="H92" s="3" t="s">
        <v>80</v>
      </c>
      <c r="I92" s="3" t="s">
        <v>80</v>
      </c>
    </row>
    <row r="93" spans="1:9" ht="39" thickBot="1">
      <c r="A93" s="4">
        <v>44490</v>
      </c>
      <c r="B93" s="12">
        <v>44481</v>
      </c>
      <c r="C93" s="3" t="s">
        <v>0</v>
      </c>
      <c r="D93" s="13" t="s">
        <v>271</v>
      </c>
      <c r="E93" s="3" t="s">
        <v>96</v>
      </c>
      <c r="F93" s="3" t="s">
        <v>95</v>
      </c>
      <c r="G93" s="3" t="s">
        <v>80</v>
      </c>
      <c r="H93" s="3" t="s">
        <v>80</v>
      </c>
      <c r="I93" s="3" t="s">
        <v>80</v>
      </c>
    </row>
    <row r="94" spans="1:9" ht="39" thickBot="1">
      <c r="A94" s="4">
        <v>44491</v>
      </c>
      <c r="B94" s="12">
        <v>44479</v>
      </c>
      <c r="C94" s="3" t="s">
        <v>0</v>
      </c>
      <c r="D94" s="13" t="s">
        <v>275</v>
      </c>
      <c r="E94" s="3" t="s">
        <v>96</v>
      </c>
      <c r="F94" s="3" t="s">
        <v>95</v>
      </c>
      <c r="G94" s="3" t="s">
        <v>80</v>
      </c>
      <c r="H94" s="3" t="s">
        <v>80</v>
      </c>
      <c r="I94" s="3" t="s">
        <v>80</v>
      </c>
    </row>
    <row r="95" spans="1:9" ht="39" thickBot="1">
      <c r="A95" s="4">
        <v>44491</v>
      </c>
      <c r="B95" s="12">
        <v>44488</v>
      </c>
      <c r="C95" s="3" t="s">
        <v>202</v>
      </c>
      <c r="D95" s="13" t="s">
        <v>276</v>
      </c>
      <c r="E95" s="3" t="s">
        <v>96</v>
      </c>
      <c r="F95" s="3" t="s">
        <v>95</v>
      </c>
      <c r="G95" s="3" t="s">
        <v>80</v>
      </c>
      <c r="H95" s="3" t="s">
        <v>80</v>
      </c>
      <c r="I95" s="3" t="s">
        <v>80</v>
      </c>
    </row>
    <row r="96" spans="1:9" ht="39" thickBot="1">
      <c r="A96" s="4">
        <v>44491</v>
      </c>
      <c r="B96" s="12" t="s">
        <v>257</v>
      </c>
      <c r="C96" s="3" t="s">
        <v>234</v>
      </c>
      <c r="D96" s="13" t="s">
        <v>277</v>
      </c>
      <c r="E96" s="3" t="s">
        <v>96</v>
      </c>
      <c r="F96" s="3" t="s">
        <v>95</v>
      </c>
      <c r="G96" s="3" t="s">
        <v>80</v>
      </c>
      <c r="H96" s="3" t="s">
        <v>80</v>
      </c>
      <c r="I96" s="3" t="s">
        <v>80</v>
      </c>
    </row>
    <row r="97" spans="1:9" ht="15" thickBot="1">
      <c r="A97" s="4">
        <v>44491</v>
      </c>
      <c r="B97" s="12">
        <v>44490</v>
      </c>
      <c r="C97" s="3" t="s">
        <v>280</v>
      </c>
      <c r="D97" s="13">
        <v>176018335</v>
      </c>
      <c r="E97" s="3" t="s">
        <v>138</v>
      </c>
      <c r="F97" s="3" t="s">
        <v>80</v>
      </c>
      <c r="G97" s="3" t="s">
        <v>80</v>
      </c>
      <c r="H97" s="3" t="s">
        <v>80</v>
      </c>
      <c r="I97" s="3" t="s">
        <v>80</v>
      </c>
    </row>
    <row r="98" spans="1:9" ht="15" thickBot="1">
      <c r="A98" s="4">
        <v>44491</v>
      </c>
      <c r="B98" s="12">
        <v>44487</v>
      </c>
      <c r="C98" s="3" t="s">
        <v>72</v>
      </c>
      <c r="D98" s="13" t="s">
        <v>278</v>
      </c>
      <c r="E98" s="3" t="s">
        <v>147</v>
      </c>
      <c r="F98" s="3" t="s">
        <v>80</v>
      </c>
      <c r="G98" s="3" t="s">
        <v>80</v>
      </c>
      <c r="H98" s="3" t="s">
        <v>80</v>
      </c>
      <c r="I98" s="3" t="s">
        <v>80</v>
      </c>
    </row>
    <row r="99" spans="1:9" ht="39" thickBot="1">
      <c r="A99" s="4">
        <v>44495</v>
      </c>
      <c r="B99" s="12">
        <v>44491</v>
      </c>
      <c r="C99" s="3" t="s">
        <v>2</v>
      </c>
      <c r="D99" s="13" t="s">
        <v>281</v>
      </c>
      <c r="E99" s="3" t="s">
        <v>96</v>
      </c>
      <c r="F99" s="3" t="s">
        <v>95</v>
      </c>
      <c r="G99" s="3" t="s">
        <v>80</v>
      </c>
      <c r="H99" s="3" t="s">
        <v>80</v>
      </c>
      <c r="I99" s="3" t="s">
        <v>80</v>
      </c>
    </row>
    <row r="100" spans="1:9" ht="15" thickBot="1">
      <c r="A100" s="4">
        <v>44495</v>
      </c>
      <c r="B100" s="12">
        <v>44487</v>
      </c>
      <c r="C100" s="3" t="s">
        <v>289</v>
      </c>
      <c r="D100" s="13" t="s">
        <v>282</v>
      </c>
      <c r="E100" s="3" t="s">
        <v>138</v>
      </c>
      <c r="F100" s="3" t="s">
        <v>80</v>
      </c>
      <c r="G100" s="3" t="s">
        <v>80</v>
      </c>
      <c r="H100" s="3" t="s">
        <v>80</v>
      </c>
      <c r="I100" s="3" t="s">
        <v>80</v>
      </c>
    </row>
    <row r="101" spans="1:9" ht="39" thickBot="1">
      <c r="A101" s="4">
        <v>44495</v>
      </c>
      <c r="B101" s="12">
        <v>44482</v>
      </c>
      <c r="C101" s="3" t="s">
        <v>171</v>
      </c>
      <c r="D101" s="13" t="s">
        <v>283</v>
      </c>
      <c r="E101" s="3" t="s">
        <v>96</v>
      </c>
      <c r="F101" s="3" t="s">
        <v>95</v>
      </c>
      <c r="G101" s="3" t="s">
        <v>80</v>
      </c>
      <c r="H101" s="3" t="s">
        <v>80</v>
      </c>
      <c r="I101" s="3" t="s">
        <v>80</v>
      </c>
    </row>
    <row r="102" spans="1:9" ht="15" thickBot="1">
      <c r="A102" s="4">
        <v>44495</v>
      </c>
      <c r="B102" s="12">
        <v>44493</v>
      </c>
      <c r="C102" s="3" t="s">
        <v>72</v>
      </c>
      <c r="D102" s="13" t="s">
        <v>284</v>
      </c>
      <c r="E102" s="3" t="s">
        <v>147</v>
      </c>
      <c r="F102" s="3" t="s">
        <v>80</v>
      </c>
      <c r="G102" s="3" t="s">
        <v>80</v>
      </c>
      <c r="H102" s="3" t="s">
        <v>80</v>
      </c>
      <c r="I102" s="3" t="s">
        <v>80</v>
      </c>
    </row>
    <row r="103" spans="1:9" ht="39" thickBot="1">
      <c r="A103" s="4">
        <v>44495</v>
      </c>
      <c r="B103" s="12">
        <v>44486</v>
      </c>
      <c r="C103" s="3" t="s">
        <v>46</v>
      </c>
      <c r="D103" s="13" t="s">
        <v>285</v>
      </c>
      <c r="E103" s="3" t="s">
        <v>96</v>
      </c>
      <c r="F103" s="3" t="s">
        <v>95</v>
      </c>
      <c r="G103" s="3" t="s">
        <v>80</v>
      </c>
      <c r="H103" s="3" t="s">
        <v>80</v>
      </c>
      <c r="I103" s="3" t="s">
        <v>80</v>
      </c>
    </row>
    <row r="104" spans="1:9" ht="39" thickBot="1">
      <c r="A104" s="4">
        <v>44496</v>
      </c>
      <c r="B104" s="12">
        <v>44489</v>
      </c>
      <c r="C104" s="3" t="s">
        <v>153</v>
      </c>
      <c r="D104" s="13" t="s">
        <v>296</v>
      </c>
      <c r="E104" s="3" t="s">
        <v>96</v>
      </c>
      <c r="F104" s="3" t="s">
        <v>95</v>
      </c>
      <c r="G104" s="3" t="s">
        <v>80</v>
      </c>
      <c r="H104" s="3" t="s">
        <v>80</v>
      </c>
      <c r="I104" s="3" t="s">
        <v>80</v>
      </c>
    </row>
    <row r="105" spans="1:9" ht="15" thickBot="1">
      <c r="A105" s="4">
        <v>44496</v>
      </c>
      <c r="B105" s="12">
        <v>44491</v>
      </c>
      <c r="C105" s="3" t="s">
        <v>72</v>
      </c>
      <c r="D105" s="13" t="s">
        <v>297</v>
      </c>
      <c r="E105" s="3" t="s">
        <v>138</v>
      </c>
      <c r="F105" s="3" t="s">
        <v>80</v>
      </c>
      <c r="G105" s="3" t="s">
        <v>80</v>
      </c>
      <c r="H105" s="3" t="s">
        <v>80</v>
      </c>
      <c r="I105" s="3" t="s">
        <v>80</v>
      </c>
    </row>
    <row r="106" spans="1:9" ht="39" thickBot="1">
      <c r="A106" s="4">
        <v>44496</v>
      </c>
      <c r="B106" s="12">
        <v>44496</v>
      </c>
      <c r="C106" s="3" t="s">
        <v>0</v>
      </c>
      <c r="D106" s="13" t="s">
        <v>298</v>
      </c>
      <c r="E106" s="3" t="s">
        <v>96</v>
      </c>
      <c r="F106" s="3" t="s">
        <v>95</v>
      </c>
      <c r="G106" s="3" t="s">
        <v>80</v>
      </c>
      <c r="H106" s="3" t="s">
        <v>80</v>
      </c>
      <c r="I106" s="3" t="s">
        <v>80</v>
      </c>
    </row>
    <row r="107" spans="1:9" ht="39" thickBot="1">
      <c r="A107" s="4">
        <v>44496</v>
      </c>
      <c r="B107" s="12">
        <v>44488</v>
      </c>
      <c r="C107" s="3" t="s">
        <v>153</v>
      </c>
      <c r="D107" s="13" t="s">
        <v>299</v>
      </c>
      <c r="E107" s="3" t="s">
        <v>96</v>
      </c>
      <c r="F107" s="3" t="s">
        <v>95</v>
      </c>
      <c r="G107" s="3" t="s">
        <v>80</v>
      </c>
      <c r="H107" s="3" t="s">
        <v>80</v>
      </c>
      <c r="I107" s="3" t="s">
        <v>80</v>
      </c>
    </row>
    <row r="108" spans="1:9" ht="39" thickBot="1">
      <c r="A108" s="4">
        <v>44496</v>
      </c>
      <c r="B108" s="12">
        <v>44492</v>
      </c>
      <c r="C108" s="3" t="s">
        <v>5</v>
      </c>
      <c r="D108" s="13" t="s">
        <v>300</v>
      </c>
      <c r="E108" s="3" t="s">
        <v>96</v>
      </c>
      <c r="F108" s="3" t="s">
        <v>95</v>
      </c>
      <c r="G108" s="3" t="s">
        <v>80</v>
      </c>
      <c r="H108" s="3" t="s">
        <v>80</v>
      </c>
      <c r="I108" s="3" t="s">
        <v>80</v>
      </c>
    </row>
    <row r="109" spans="1:9" ht="39" thickBot="1">
      <c r="A109" s="4">
        <v>44496</v>
      </c>
      <c r="B109" s="12">
        <v>44481</v>
      </c>
      <c r="C109" s="3" t="s">
        <v>72</v>
      </c>
      <c r="D109" s="13" t="s">
        <v>301</v>
      </c>
      <c r="E109" s="3" t="s">
        <v>96</v>
      </c>
      <c r="F109" s="3" t="s">
        <v>95</v>
      </c>
      <c r="G109" s="3" t="s">
        <v>80</v>
      </c>
      <c r="H109" s="3" t="s">
        <v>80</v>
      </c>
      <c r="I109" s="3" t="s">
        <v>80</v>
      </c>
    </row>
    <row r="110" spans="1:9" ht="39" thickBot="1">
      <c r="A110" s="4">
        <v>44498</v>
      </c>
      <c r="B110" s="12">
        <v>44481</v>
      </c>
      <c r="C110" s="3" t="s">
        <v>46</v>
      </c>
      <c r="D110" s="13" t="s">
        <v>302</v>
      </c>
      <c r="E110" s="3" t="s">
        <v>96</v>
      </c>
      <c r="F110" s="3" t="s">
        <v>95</v>
      </c>
      <c r="G110" s="3" t="s">
        <v>80</v>
      </c>
      <c r="H110" s="3" t="s">
        <v>80</v>
      </c>
      <c r="I110" s="3" t="s">
        <v>80</v>
      </c>
    </row>
    <row r="111" spans="1:9" ht="39" thickBot="1">
      <c r="A111" s="4">
        <v>44498</v>
      </c>
      <c r="B111" s="12">
        <v>44494</v>
      </c>
      <c r="C111" s="3" t="s">
        <v>72</v>
      </c>
      <c r="D111" s="13" t="s">
        <v>303</v>
      </c>
      <c r="E111" s="3" t="s">
        <v>96</v>
      </c>
      <c r="F111" s="3" t="s">
        <v>95</v>
      </c>
      <c r="G111" s="3" t="s">
        <v>80</v>
      </c>
      <c r="H111" s="3" t="s">
        <v>80</v>
      </c>
      <c r="I111" s="3" t="s">
        <v>80</v>
      </c>
    </row>
    <row r="112" spans="1:9" ht="39" thickBot="1">
      <c r="A112" s="4">
        <v>44498</v>
      </c>
      <c r="B112" s="12">
        <v>44492</v>
      </c>
      <c r="C112" s="3" t="s">
        <v>234</v>
      </c>
      <c r="D112" s="13" t="s">
        <v>304</v>
      </c>
      <c r="E112" s="3" t="s">
        <v>96</v>
      </c>
      <c r="F112" s="3" t="s">
        <v>95</v>
      </c>
      <c r="G112" s="3" t="s">
        <v>80</v>
      </c>
      <c r="H112" s="3" t="s">
        <v>80</v>
      </c>
      <c r="I112" s="3" t="s">
        <v>80</v>
      </c>
    </row>
    <row r="113" spans="1:9" ht="39" thickBot="1">
      <c r="A113" s="4">
        <v>44498</v>
      </c>
      <c r="B113" s="12">
        <v>44494</v>
      </c>
      <c r="C113" s="3" t="s">
        <v>317</v>
      </c>
      <c r="D113" s="13" t="s">
        <v>305</v>
      </c>
      <c r="E113" s="3" t="s">
        <v>96</v>
      </c>
      <c r="F113" s="3" t="s">
        <v>95</v>
      </c>
      <c r="G113" s="3" t="s">
        <v>80</v>
      </c>
      <c r="H113" s="3" t="s">
        <v>80</v>
      </c>
      <c r="I113" s="3" t="s">
        <v>80</v>
      </c>
    </row>
    <row r="114" spans="1:9" ht="39" thickBot="1">
      <c r="A114" s="4">
        <v>44498</v>
      </c>
      <c r="B114" s="12">
        <v>44495</v>
      </c>
      <c r="C114" s="3" t="s">
        <v>0</v>
      </c>
      <c r="D114" s="13" t="s">
        <v>306</v>
      </c>
      <c r="E114" s="3" t="s">
        <v>96</v>
      </c>
      <c r="F114" s="3" t="s">
        <v>95</v>
      </c>
      <c r="G114" s="3" t="s">
        <v>80</v>
      </c>
      <c r="H114" s="3" t="s">
        <v>80</v>
      </c>
      <c r="I114" s="3" t="s">
        <v>80</v>
      </c>
    </row>
    <row r="115" spans="1:9" ht="15" thickBot="1">
      <c r="A115" s="4">
        <v>44498</v>
      </c>
      <c r="B115" s="12" t="s">
        <v>319</v>
      </c>
      <c r="C115" s="3" t="s">
        <v>318</v>
      </c>
      <c r="D115" s="13" t="s">
        <v>307</v>
      </c>
      <c r="E115" s="3" t="s">
        <v>138</v>
      </c>
      <c r="F115" s="3" t="s">
        <v>80</v>
      </c>
      <c r="G115" s="3" t="s">
        <v>80</v>
      </c>
      <c r="H115" s="3" t="s">
        <v>80</v>
      </c>
      <c r="I115" s="3" t="s">
        <v>80</v>
      </c>
    </row>
    <row r="116" spans="1:9" ht="39" thickBot="1">
      <c r="A116" s="4">
        <v>44498</v>
      </c>
      <c r="B116" s="12">
        <v>44494</v>
      </c>
      <c r="C116" s="3" t="s">
        <v>234</v>
      </c>
      <c r="D116" s="13" t="s">
        <v>310</v>
      </c>
      <c r="E116" s="3" t="s">
        <v>96</v>
      </c>
      <c r="F116" s="3" t="s">
        <v>95</v>
      </c>
      <c r="G116" s="3" t="s">
        <v>80</v>
      </c>
      <c r="H116" s="3" t="s">
        <v>80</v>
      </c>
      <c r="I116" s="3" t="s">
        <v>80</v>
      </c>
    </row>
    <row r="117" spans="1:9" ht="39" thickBot="1">
      <c r="A117" s="4">
        <v>44498</v>
      </c>
      <c r="B117" s="12">
        <v>44497</v>
      </c>
      <c r="C117" s="3" t="s">
        <v>234</v>
      </c>
      <c r="D117" s="13" t="s">
        <v>311</v>
      </c>
      <c r="E117" s="3" t="s">
        <v>96</v>
      </c>
      <c r="F117" s="3" t="s">
        <v>95</v>
      </c>
      <c r="G117" s="3" t="s">
        <v>80</v>
      </c>
      <c r="H117" s="3" t="s">
        <v>80</v>
      </c>
      <c r="I117" s="3" t="s">
        <v>80</v>
      </c>
    </row>
    <row r="118" spans="1:9" ht="19.8" thickBot="1">
      <c r="A118" s="4">
        <v>44498</v>
      </c>
      <c r="B118" s="12">
        <v>44496</v>
      </c>
      <c r="C118" s="3" t="s">
        <v>122</v>
      </c>
      <c r="D118" s="13" t="s">
        <v>312</v>
      </c>
      <c r="E118" s="3" t="s">
        <v>259</v>
      </c>
      <c r="F118" s="3" t="s">
        <v>80</v>
      </c>
      <c r="G118" s="3" t="s">
        <v>80</v>
      </c>
      <c r="H118" s="3" t="s">
        <v>80</v>
      </c>
      <c r="I118" s="3" t="s">
        <v>80</v>
      </c>
    </row>
    <row r="119" spans="1:9" ht="15" thickBot="1">
      <c r="A119" s="4">
        <v>44498</v>
      </c>
      <c r="B119" s="12">
        <v>44495</v>
      </c>
      <c r="C119" s="3" t="s">
        <v>289</v>
      </c>
      <c r="D119" s="13" t="s">
        <v>313</v>
      </c>
      <c r="E119" s="3" t="s">
        <v>147</v>
      </c>
      <c r="F119" s="3" t="s">
        <v>80</v>
      </c>
      <c r="G119" s="3" t="s">
        <v>80</v>
      </c>
      <c r="H119" s="3" t="s">
        <v>80</v>
      </c>
      <c r="I119" s="3" t="s">
        <v>80</v>
      </c>
    </row>
    <row r="120" spans="1:9" ht="15" thickBot="1">
      <c r="A120" s="4">
        <v>44498</v>
      </c>
      <c r="B120" s="12" t="s">
        <v>320</v>
      </c>
      <c r="C120" s="3" t="s">
        <v>200</v>
      </c>
      <c r="D120" s="13" t="s">
        <v>314</v>
      </c>
      <c r="E120" s="3" t="s">
        <v>138</v>
      </c>
      <c r="F120" s="3" t="s">
        <v>80</v>
      </c>
      <c r="G120" s="3" t="s">
        <v>80</v>
      </c>
      <c r="H120" s="3" t="s">
        <v>80</v>
      </c>
      <c r="I120" s="3" t="s">
        <v>80</v>
      </c>
    </row>
    <row r="121" spans="1:9" ht="39" thickBot="1">
      <c r="A121" s="4">
        <v>44498</v>
      </c>
      <c r="B121" s="12">
        <v>44492</v>
      </c>
      <c r="C121" s="3" t="s">
        <v>72</v>
      </c>
      <c r="D121" s="13" t="s">
        <v>315</v>
      </c>
      <c r="E121" s="3" t="s">
        <v>96</v>
      </c>
      <c r="F121" s="3" t="s">
        <v>95</v>
      </c>
      <c r="G121" s="3" t="s">
        <v>80</v>
      </c>
      <c r="H121" s="3" t="s">
        <v>80</v>
      </c>
      <c r="I121" s="3" t="s">
        <v>80</v>
      </c>
    </row>
    <row r="122" spans="1:9" ht="15" thickBot="1">
      <c r="A122" s="4">
        <v>44498</v>
      </c>
      <c r="B122" s="12">
        <v>44496</v>
      </c>
      <c r="C122" s="3" t="s">
        <v>151</v>
      </c>
      <c r="D122" s="13" t="s">
        <v>316</v>
      </c>
      <c r="E122" s="3" t="s">
        <v>147</v>
      </c>
      <c r="F122" s="3" t="s">
        <v>80</v>
      </c>
      <c r="G122" s="3" t="s">
        <v>80</v>
      </c>
      <c r="H122" s="3" t="s">
        <v>80</v>
      </c>
      <c r="I122" s="3" t="s">
        <v>80</v>
      </c>
    </row>
    <row r="123" spans="1:9" ht="39" thickBot="1">
      <c r="A123" s="4">
        <v>44502</v>
      </c>
      <c r="B123" s="12" t="s">
        <v>320</v>
      </c>
      <c r="C123" s="3" t="s">
        <v>329</v>
      </c>
      <c r="D123" s="13" t="s">
        <v>323</v>
      </c>
      <c r="E123" s="3" t="s">
        <v>96</v>
      </c>
      <c r="F123" s="3" t="s">
        <v>95</v>
      </c>
      <c r="G123" s="3" t="s">
        <v>80</v>
      </c>
      <c r="H123" s="3" t="s">
        <v>80</v>
      </c>
      <c r="I123" s="3" t="s">
        <v>80</v>
      </c>
    </row>
    <row r="124" spans="1:9" ht="39" thickBot="1">
      <c r="A124" s="4">
        <v>44502</v>
      </c>
      <c r="B124" s="12" t="s">
        <v>330</v>
      </c>
      <c r="C124" s="3" t="s">
        <v>6</v>
      </c>
      <c r="D124" s="13" t="s">
        <v>324</v>
      </c>
      <c r="E124" s="3" t="s">
        <v>96</v>
      </c>
      <c r="F124" s="3" t="s">
        <v>95</v>
      </c>
      <c r="G124" s="3" t="s">
        <v>80</v>
      </c>
      <c r="H124" s="3" t="s">
        <v>80</v>
      </c>
      <c r="I124" s="3" t="s">
        <v>80</v>
      </c>
    </row>
    <row r="125" spans="1:9" ht="39" thickBot="1">
      <c r="A125" s="4">
        <v>44502</v>
      </c>
      <c r="B125" s="12" t="s">
        <v>330</v>
      </c>
      <c r="C125" s="3" t="s">
        <v>171</v>
      </c>
      <c r="D125" s="13" t="s">
        <v>325</v>
      </c>
      <c r="E125" s="3" t="s">
        <v>96</v>
      </c>
      <c r="F125" s="3" t="s">
        <v>95</v>
      </c>
      <c r="G125" s="3" t="s">
        <v>80</v>
      </c>
      <c r="H125" s="3" t="s">
        <v>80</v>
      </c>
      <c r="I125" s="3" t="s">
        <v>80</v>
      </c>
    </row>
    <row r="126" spans="1:9" ht="39" thickBot="1">
      <c r="A126" s="4">
        <v>44502</v>
      </c>
      <c r="B126" s="12" t="s">
        <v>331</v>
      </c>
      <c r="C126" s="3" t="s">
        <v>5</v>
      </c>
      <c r="D126" s="13" t="s">
        <v>326</v>
      </c>
      <c r="E126" s="3" t="s">
        <v>96</v>
      </c>
      <c r="F126" s="3" t="s">
        <v>95</v>
      </c>
      <c r="G126" s="3" t="s">
        <v>80</v>
      </c>
      <c r="H126" s="3" t="s">
        <v>80</v>
      </c>
      <c r="I126" s="3" t="s">
        <v>80</v>
      </c>
    </row>
    <row r="127" spans="1:9" ht="39" thickBot="1">
      <c r="A127" s="4">
        <v>44502</v>
      </c>
      <c r="B127" s="12" t="s">
        <v>330</v>
      </c>
      <c r="C127" s="3" t="s">
        <v>290</v>
      </c>
      <c r="D127" s="13" t="s">
        <v>327</v>
      </c>
      <c r="E127" s="3" t="s">
        <v>96</v>
      </c>
      <c r="F127" s="3" t="s">
        <v>95</v>
      </c>
      <c r="G127" s="3" t="s">
        <v>80</v>
      </c>
      <c r="H127" s="3" t="s">
        <v>80</v>
      </c>
      <c r="I127" s="3" t="s">
        <v>80</v>
      </c>
    </row>
    <row r="128" spans="1:9" ht="39" thickBot="1">
      <c r="A128" s="4">
        <v>44502</v>
      </c>
      <c r="B128" s="12" t="s">
        <v>320</v>
      </c>
      <c r="C128" s="3" t="s">
        <v>289</v>
      </c>
      <c r="D128" s="13" t="s">
        <v>328</v>
      </c>
      <c r="E128" s="3" t="s">
        <v>96</v>
      </c>
      <c r="F128" s="3" t="s">
        <v>95</v>
      </c>
      <c r="G128" s="3" t="s">
        <v>80</v>
      </c>
      <c r="H128" s="3" t="s">
        <v>80</v>
      </c>
      <c r="I128" s="3" t="s">
        <v>80</v>
      </c>
    </row>
    <row r="129" spans="1:9" ht="39" thickBot="1">
      <c r="A129" s="4">
        <v>44503</v>
      </c>
      <c r="B129" s="12" t="s">
        <v>330</v>
      </c>
      <c r="C129" s="3" t="s">
        <v>2</v>
      </c>
      <c r="D129" s="13" t="s">
        <v>332</v>
      </c>
      <c r="E129" s="3" t="s">
        <v>96</v>
      </c>
      <c r="F129" s="3" t="s">
        <v>95</v>
      </c>
      <c r="G129" s="3" t="s">
        <v>80</v>
      </c>
      <c r="H129" s="3" t="s">
        <v>80</v>
      </c>
      <c r="I129" s="3" t="s">
        <v>80</v>
      </c>
    </row>
    <row r="130" spans="1:9" ht="39" thickBot="1">
      <c r="A130" s="4">
        <v>44503</v>
      </c>
      <c r="B130" s="12" t="s">
        <v>320</v>
      </c>
      <c r="C130" s="3" t="s">
        <v>4</v>
      </c>
      <c r="D130" s="13" t="s">
        <v>333</v>
      </c>
      <c r="E130" s="3" t="s">
        <v>96</v>
      </c>
      <c r="F130" s="3" t="s">
        <v>95</v>
      </c>
      <c r="G130" s="3" t="s">
        <v>80</v>
      </c>
      <c r="H130" s="3" t="s">
        <v>80</v>
      </c>
      <c r="I130" s="3" t="s">
        <v>80</v>
      </c>
    </row>
    <row r="131" spans="1:9" ht="39" thickBot="1">
      <c r="A131" s="4">
        <v>44503</v>
      </c>
      <c r="B131" s="12" t="s">
        <v>336</v>
      </c>
      <c r="C131" s="3" t="s">
        <v>335</v>
      </c>
      <c r="D131" s="13" t="s">
        <v>334</v>
      </c>
      <c r="E131" s="3" t="s">
        <v>96</v>
      </c>
      <c r="F131" s="3" t="s">
        <v>95</v>
      </c>
      <c r="G131" s="3" t="s">
        <v>80</v>
      </c>
      <c r="H131" s="3" t="s">
        <v>80</v>
      </c>
      <c r="I131" s="3" t="s">
        <v>80</v>
      </c>
    </row>
    <row r="132" spans="1:9" ht="39" thickBot="1">
      <c r="A132" s="4">
        <v>44505</v>
      </c>
      <c r="B132" s="12" t="s">
        <v>354</v>
      </c>
      <c r="C132" s="3" t="s">
        <v>90</v>
      </c>
      <c r="D132" s="13" t="s">
        <v>337</v>
      </c>
      <c r="E132" s="3" t="s">
        <v>96</v>
      </c>
      <c r="F132" s="3" t="s">
        <v>95</v>
      </c>
      <c r="G132" s="3" t="s">
        <v>80</v>
      </c>
      <c r="H132" s="3" t="s">
        <v>80</v>
      </c>
      <c r="I132" s="3" t="s">
        <v>80</v>
      </c>
    </row>
    <row r="133" spans="1:9" ht="15" thickBot="1">
      <c r="A133" s="4">
        <v>44505</v>
      </c>
      <c r="B133" s="12" t="s">
        <v>291</v>
      </c>
      <c r="C133" s="3" t="s">
        <v>0</v>
      </c>
      <c r="D133" s="13" t="s">
        <v>338</v>
      </c>
      <c r="E133" s="3" t="s">
        <v>138</v>
      </c>
      <c r="F133" s="3" t="s">
        <v>80</v>
      </c>
      <c r="G133" s="3" t="s">
        <v>80</v>
      </c>
      <c r="H133" s="3" t="s">
        <v>80</v>
      </c>
      <c r="I133" s="3" t="s">
        <v>80</v>
      </c>
    </row>
    <row r="134" spans="1:9" ht="39" thickBot="1">
      <c r="A134" s="4">
        <v>44505</v>
      </c>
      <c r="B134" s="12" t="s">
        <v>354</v>
      </c>
      <c r="C134" s="3" t="s">
        <v>355</v>
      </c>
      <c r="D134" s="13" t="s">
        <v>339</v>
      </c>
      <c r="E134" s="3" t="s">
        <v>96</v>
      </c>
      <c r="F134" s="3" t="s">
        <v>95</v>
      </c>
      <c r="G134" s="3" t="s">
        <v>80</v>
      </c>
      <c r="H134" s="3" t="s">
        <v>80</v>
      </c>
      <c r="I134" s="3" t="s">
        <v>80</v>
      </c>
    </row>
    <row r="135" spans="1:9" ht="39" thickBot="1">
      <c r="A135" s="4">
        <v>44505</v>
      </c>
      <c r="B135" s="12" t="s">
        <v>356</v>
      </c>
      <c r="C135" s="3" t="s">
        <v>0</v>
      </c>
      <c r="D135" s="13" t="s">
        <v>340</v>
      </c>
      <c r="E135" s="3" t="s">
        <v>96</v>
      </c>
      <c r="F135" s="3" t="s">
        <v>95</v>
      </c>
      <c r="G135" s="3" t="s">
        <v>80</v>
      </c>
      <c r="H135" s="3" t="s">
        <v>80</v>
      </c>
      <c r="I135" s="3" t="s">
        <v>80</v>
      </c>
    </row>
    <row r="136" spans="1:9" ht="39" thickBot="1">
      <c r="A136" s="4">
        <v>44505</v>
      </c>
      <c r="B136" s="12" t="s">
        <v>291</v>
      </c>
      <c r="C136" s="3" t="s">
        <v>289</v>
      </c>
      <c r="D136" s="13" t="s">
        <v>344</v>
      </c>
      <c r="E136" s="3" t="s">
        <v>96</v>
      </c>
      <c r="F136" s="3" t="s">
        <v>95</v>
      </c>
      <c r="G136" s="3" t="s">
        <v>80</v>
      </c>
      <c r="H136" s="3" t="s">
        <v>80</v>
      </c>
      <c r="I136" s="3" t="s">
        <v>80</v>
      </c>
    </row>
    <row r="137" spans="1:9" ht="39" thickBot="1">
      <c r="A137" s="4">
        <v>44505</v>
      </c>
      <c r="B137" s="12" t="s">
        <v>291</v>
      </c>
      <c r="C137" s="3" t="s">
        <v>289</v>
      </c>
      <c r="D137" s="13" t="s">
        <v>345</v>
      </c>
      <c r="E137" s="3" t="s">
        <v>96</v>
      </c>
      <c r="F137" s="3" t="s">
        <v>95</v>
      </c>
      <c r="G137" s="3" t="s">
        <v>80</v>
      </c>
      <c r="H137" s="3" t="s">
        <v>80</v>
      </c>
      <c r="I137" s="3" t="s">
        <v>80</v>
      </c>
    </row>
    <row r="138" spans="1:9" ht="39" thickBot="1">
      <c r="A138" s="4">
        <v>44505</v>
      </c>
      <c r="B138" s="12" t="s">
        <v>320</v>
      </c>
      <c r="C138" s="3" t="s">
        <v>90</v>
      </c>
      <c r="D138" s="13" t="s">
        <v>346</v>
      </c>
      <c r="E138" s="3" t="s">
        <v>96</v>
      </c>
      <c r="F138" s="3" t="s">
        <v>95</v>
      </c>
      <c r="G138" s="3" t="s">
        <v>80</v>
      </c>
      <c r="H138" s="3" t="s">
        <v>80</v>
      </c>
      <c r="I138" s="3" t="s">
        <v>80</v>
      </c>
    </row>
    <row r="139" spans="1:9" ht="39" thickBot="1">
      <c r="A139" s="4">
        <v>44505</v>
      </c>
      <c r="B139" s="12" t="s">
        <v>331</v>
      </c>
      <c r="C139" s="3" t="s">
        <v>0</v>
      </c>
      <c r="D139" s="13" t="s">
        <v>347</v>
      </c>
      <c r="E139" s="3" t="s">
        <v>96</v>
      </c>
      <c r="F139" s="3" t="s">
        <v>95</v>
      </c>
      <c r="G139" s="3" t="s">
        <v>80</v>
      </c>
      <c r="H139" s="3" t="s">
        <v>80</v>
      </c>
      <c r="I139" s="3" t="s">
        <v>80</v>
      </c>
    </row>
    <row r="140" spans="1:9" ht="15" thickBot="1">
      <c r="A140" s="4">
        <v>44505</v>
      </c>
      <c r="B140" s="12" t="s">
        <v>330</v>
      </c>
      <c r="C140" s="3" t="s">
        <v>72</v>
      </c>
      <c r="D140" s="13" t="s">
        <v>348</v>
      </c>
      <c r="E140" s="3" t="s">
        <v>138</v>
      </c>
      <c r="F140" s="3" t="s">
        <v>80</v>
      </c>
      <c r="G140" s="3" t="s">
        <v>80</v>
      </c>
      <c r="H140" s="3" t="s">
        <v>80</v>
      </c>
      <c r="I140" s="3" t="s">
        <v>80</v>
      </c>
    </row>
    <row r="141" spans="1:9" ht="15" thickBot="1">
      <c r="A141" s="4">
        <v>44505</v>
      </c>
      <c r="B141" s="12" t="s">
        <v>320</v>
      </c>
      <c r="C141" s="3" t="s">
        <v>4</v>
      </c>
      <c r="D141" s="13" t="s">
        <v>349</v>
      </c>
      <c r="E141" s="3" t="s">
        <v>138</v>
      </c>
      <c r="F141" s="3" t="s">
        <v>80</v>
      </c>
      <c r="G141" s="3" t="s">
        <v>80</v>
      </c>
      <c r="H141" s="3" t="s">
        <v>80</v>
      </c>
      <c r="I141" s="3" t="s">
        <v>80</v>
      </c>
    </row>
    <row r="142" spans="1:9" ht="39" thickBot="1">
      <c r="A142" s="4">
        <v>44508</v>
      </c>
      <c r="B142" s="12" t="s">
        <v>320</v>
      </c>
      <c r="C142" s="3" t="s">
        <v>5</v>
      </c>
      <c r="D142" s="13" t="s">
        <v>350</v>
      </c>
      <c r="E142" s="3" t="s">
        <v>96</v>
      </c>
      <c r="F142" s="3" t="s">
        <v>95</v>
      </c>
      <c r="G142" s="3" t="s">
        <v>80</v>
      </c>
      <c r="H142" s="3" t="s">
        <v>80</v>
      </c>
      <c r="I142" s="3" t="s">
        <v>80</v>
      </c>
    </row>
    <row r="143" spans="1:9" ht="15" thickBot="1">
      <c r="A143" s="4">
        <v>44508</v>
      </c>
      <c r="B143" s="12" t="s">
        <v>336</v>
      </c>
      <c r="C143" s="3" t="s">
        <v>0</v>
      </c>
      <c r="D143" s="13" t="s">
        <v>351</v>
      </c>
      <c r="E143" s="3" t="s">
        <v>138</v>
      </c>
      <c r="F143" s="3" t="s">
        <v>80</v>
      </c>
      <c r="G143" s="3" t="s">
        <v>80</v>
      </c>
      <c r="H143" s="3" t="s">
        <v>80</v>
      </c>
      <c r="I143" s="3" t="s">
        <v>80</v>
      </c>
    </row>
    <row r="144" spans="1:9" ht="39" thickBot="1">
      <c r="A144" s="4">
        <v>44508</v>
      </c>
      <c r="B144" s="12" t="s">
        <v>336</v>
      </c>
      <c r="C144" s="3" t="s">
        <v>0</v>
      </c>
      <c r="D144" s="13" t="s">
        <v>352</v>
      </c>
      <c r="E144" s="3" t="s">
        <v>96</v>
      </c>
      <c r="F144" s="3" t="s">
        <v>95</v>
      </c>
      <c r="G144" s="3" t="s">
        <v>80</v>
      </c>
      <c r="H144" s="3" t="s">
        <v>80</v>
      </c>
      <c r="I144" s="3" t="s">
        <v>80</v>
      </c>
    </row>
    <row r="145" spans="1:9" ht="39" thickBot="1">
      <c r="A145" s="4">
        <v>44508</v>
      </c>
      <c r="B145" s="12" t="s">
        <v>478</v>
      </c>
      <c r="C145" s="3" t="s">
        <v>409</v>
      </c>
      <c r="D145" s="13" t="s">
        <v>353</v>
      </c>
      <c r="E145" s="3" t="s">
        <v>96</v>
      </c>
      <c r="F145" s="3" t="s">
        <v>95</v>
      </c>
      <c r="G145" s="3" t="s">
        <v>80</v>
      </c>
      <c r="H145" s="3" t="s">
        <v>80</v>
      </c>
      <c r="I145" s="3" t="s">
        <v>80</v>
      </c>
    </row>
    <row r="146" spans="1:9" ht="39" thickBot="1">
      <c r="A146" s="4">
        <v>44509</v>
      </c>
      <c r="B146" s="12" t="s">
        <v>488</v>
      </c>
      <c r="C146" s="3" t="s">
        <v>487</v>
      </c>
      <c r="D146" s="13" t="s">
        <v>479</v>
      </c>
      <c r="E146" s="3" t="s">
        <v>96</v>
      </c>
      <c r="F146" s="3" t="s">
        <v>95</v>
      </c>
      <c r="G146" s="3" t="s">
        <v>80</v>
      </c>
      <c r="H146" s="3" t="s">
        <v>80</v>
      </c>
      <c r="I146" s="3" t="s">
        <v>80</v>
      </c>
    </row>
    <row r="147" spans="1:9" ht="15" thickBot="1">
      <c r="A147" s="4">
        <v>44509</v>
      </c>
      <c r="B147" s="12" t="s">
        <v>336</v>
      </c>
      <c r="C147" s="3" t="s">
        <v>0</v>
      </c>
      <c r="D147" s="13" t="s">
        <v>480</v>
      </c>
      <c r="E147" s="3" t="s">
        <v>138</v>
      </c>
      <c r="F147" s="3" t="s">
        <v>80</v>
      </c>
      <c r="G147" s="3" t="s">
        <v>80</v>
      </c>
      <c r="H147" s="3" t="s">
        <v>80</v>
      </c>
      <c r="I147" s="3" t="s">
        <v>80</v>
      </c>
    </row>
    <row r="148" spans="1:9" ht="39" thickBot="1">
      <c r="A148" s="4">
        <v>44509</v>
      </c>
      <c r="B148" s="12" t="s">
        <v>489</v>
      </c>
      <c r="C148" s="3" t="s">
        <v>0</v>
      </c>
      <c r="D148" s="13" t="s">
        <v>481</v>
      </c>
      <c r="E148" s="3" t="s">
        <v>96</v>
      </c>
      <c r="F148" s="3" t="s">
        <v>95</v>
      </c>
      <c r="G148" s="3" t="s">
        <v>80</v>
      </c>
      <c r="H148" s="3" t="s">
        <v>80</v>
      </c>
      <c r="I148" s="3" t="s">
        <v>80</v>
      </c>
    </row>
    <row r="149" spans="1:9" ht="39" thickBot="1">
      <c r="A149" s="4">
        <v>44509</v>
      </c>
      <c r="B149" s="12" t="s">
        <v>356</v>
      </c>
      <c r="C149" s="3" t="s">
        <v>473</v>
      </c>
      <c r="D149" s="13" t="s">
        <v>482</v>
      </c>
      <c r="E149" s="3" t="s">
        <v>96</v>
      </c>
      <c r="F149" s="3" t="s">
        <v>95</v>
      </c>
      <c r="G149" s="3" t="s">
        <v>80</v>
      </c>
      <c r="H149" s="3" t="s">
        <v>80</v>
      </c>
      <c r="I149" s="3" t="s">
        <v>80</v>
      </c>
    </row>
    <row r="150" spans="1:9" ht="39" thickBot="1">
      <c r="A150" s="4">
        <v>44509</v>
      </c>
      <c r="B150" s="12" t="s">
        <v>356</v>
      </c>
      <c r="C150" s="3" t="s">
        <v>240</v>
      </c>
      <c r="D150" s="13" t="s">
        <v>483</v>
      </c>
      <c r="E150" s="3" t="s">
        <v>96</v>
      </c>
      <c r="F150" s="3" t="s">
        <v>95</v>
      </c>
      <c r="G150" s="3" t="s">
        <v>80</v>
      </c>
      <c r="H150" s="3" t="s">
        <v>80</v>
      </c>
      <c r="I150" s="3" t="s">
        <v>80</v>
      </c>
    </row>
    <row r="151" spans="1:9" ht="19.8" thickBot="1">
      <c r="A151" s="4">
        <v>44509</v>
      </c>
      <c r="B151" s="12" t="s">
        <v>336</v>
      </c>
      <c r="C151" s="3" t="s">
        <v>154</v>
      </c>
      <c r="D151" s="13" t="s">
        <v>484</v>
      </c>
      <c r="E151" s="3" t="s">
        <v>162</v>
      </c>
      <c r="F151" s="3" t="s">
        <v>80</v>
      </c>
      <c r="G151" s="3" t="s">
        <v>80</v>
      </c>
      <c r="H151" s="3" t="s">
        <v>80</v>
      </c>
      <c r="I151" s="3"/>
    </row>
    <row r="152" spans="1:9" ht="15" thickBot="1">
      <c r="A152" s="4">
        <v>44509</v>
      </c>
      <c r="B152" s="12" t="s">
        <v>336</v>
      </c>
      <c r="C152" s="3" t="s">
        <v>9</v>
      </c>
      <c r="D152" s="13" t="s">
        <v>485</v>
      </c>
      <c r="E152" s="3" t="s">
        <v>147</v>
      </c>
      <c r="F152" s="3" t="s">
        <v>80</v>
      </c>
      <c r="G152" s="3" t="s">
        <v>80</v>
      </c>
      <c r="H152" s="3" t="s">
        <v>80</v>
      </c>
      <c r="I152" s="3" t="s">
        <v>80</v>
      </c>
    </row>
    <row r="153" spans="1:9" ht="39" thickBot="1">
      <c r="A153" s="4">
        <v>44509</v>
      </c>
      <c r="B153" s="12" t="s">
        <v>478</v>
      </c>
      <c r="C153" s="3" t="s">
        <v>0</v>
      </c>
      <c r="D153" s="13" t="s">
        <v>486</v>
      </c>
      <c r="E153" s="3" t="s">
        <v>96</v>
      </c>
      <c r="F153" s="3" t="s">
        <v>95</v>
      </c>
      <c r="G153" s="3" t="s">
        <v>80</v>
      </c>
      <c r="H153" s="3" t="s">
        <v>80</v>
      </c>
      <c r="I153" s="3" t="s">
        <v>80</v>
      </c>
    </row>
    <row r="154" spans="1:9" ht="39" thickBot="1">
      <c r="A154" s="4">
        <v>44511</v>
      </c>
      <c r="B154" s="12" t="s">
        <v>342</v>
      </c>
      <c r="C154" s="3" t="s">
        <v>0</v>
      </c>
      <c r="D154" s="13" t="s">
        <v>494</v>
      </c>
      <c r="E154" s="3" t="s">
        <v>96</v>
      </c>
      <c r="F154" s="3" t="s">
        <v>95</v>
      </c>
      <c r="G154" s="3" t="s">
        <v>80</v>
      </c>
      <c r="H154" s="3" t="s">
        <v>80</v>
      </c>
      <c r="I154" s="3" t="s">
        <v>80</v>
      </c>
    </row>
    <row r="155" spans="1:9" ht="15" thickBot="1">
      <c r="A155" s="4">
        <v>44511</v>
      </c>
      <c r="B155" s="12" t="s">
        <v>509</v>
      </c>
      <c r="C155" s="3" t="s">
        <v>0</v>
      </c>
      <c r="D155" s="13" t="s">
        <v>495</v>
      </c>
      <c r="E155" s="3" t="s">
        <v>138</v>
      </c>
      <c r="F155" s="3" t="s">
        <v>80</v>
      </c>
      <c r="G155" s="3" t="s">
        <v>80</v>
      </c>
      <c r="H155" s="3" t="s">
        <v>80</v>
      </c>
      <c r="I155" s="3" t="s">
        <v>80</v>
      </c>
    </row>
    <row r="156" spans="1:9" ht="15" thickBot="1">
      <c r="A156" s="4">
        <v>44511</v>
      </c>
      <c r="B156" s="12" t="s">
        <v>357</v>
      </c>
      <c r="C156" s="3" t="s">
        <v>444</v>
      </c>
      <c r="D156" s="13" t="s">
        <v>496</v>
      </c>
      <c r="E156" s="3" t="s">
        <v>147</v>
      </c>
      <c r="F156" s="3" t="s">
        <v>80</v>
      </c>
      <c r="G156" s="3" t="s">
        <v>80</v>
      </c>
      <c r="H156" s="3" t="s">
        <v>80</v>
      </c>
      <c r="I156" s="3" t="s">
        <v>80</v>
      </c>
    </row>
    <row r="157" spans="1:9" ht="39" thickBot="1">
      <c r="A157" s="4">
        <v>44511</v>
      </c>
      <c r="B157" s="12" t="s">
        <v>511</v>
      </c>
      <c r="C157" s="3" t="s">
        <v>510</v>
      </c>
      <c r="D157" s="13" t="s">
        <v>497</v>
      </c>
      <c r="E157" s="3" t="s">
        <v>96</v>
      </c>
      <c r="F157" s="3" t="s">
        <v>95</v>
      </c>
      <c r="G157" s="3" t="s">
        <v>80</v>
      </c>
      <c r="H157" s="3" t="s">
        <v>80</v>
      </c>
      <c r="I157" s="3" t="s">
        <v>80</v>
      </c>
    </row>
    <row r="158" spans="1:9" ht="39" thickBot="1">
      <c r="A158" s="4">
        <v>44511</v>
      </c>
      <c r="B158" s="12" t="s">
        <v>489</v>
      </c>
      <c r="C158" s="3" t="s">
        <v>153</v>
      </c>
      <c r="D158" s="13" t="s">
        <v>498</v>
      </c>
      <c r="E158" s="3" t="s">
        <v>96</v>
      </c>
      <c r="F158" s="3" t="s">
        <v>95</v>
      </c>
      <c r="G158" s="3" t="s">
        <v>80</v>
      </c>
      <c r="H158" s="3" t="s">
        <v>80</v>
      </c>
      <c r="I158" s="3" t="s">
        <v>80</v>
      </c>
    </row>
    <row r="159" spans="1:9" ht="39" thickBot="1">
      <c r="A159" s="4">
        <v>44511</v>
      </c>
      <c r="B159" s="12" t="s">
        <v>354</v>
      </c>
      <c r="C159" s="3" t="s">
        <v>9</v>
      </c>
      <c r="D159" s="13" t="s">
        <v>499</v>
      </c>
      <c r="E159" s="3" t="s">
        <v>96</v>
      </c>
      <c r="F159" s="3" t="s">
        <v>95</v>
      </c>
      <c r="G159" s="3" t="s">
        <v>80</v>
      </c>
      <c r="H159" s="3" t="s">
        <v>80</v>
      </c>
      <c r="I159" s="3" t="s">
        <v>80</v>
      </c>
    </row>
    <row r="160" spans="1:9" ht="39" thickBot="1">
      <c r="A160" s="4">
        <v>44511</v>
      </c>
      <c r="B160" s="12" t="s">
        <v>493</v>
      </c>
      <c r="C160" s="3" t="s">
        <v>413</v>
      </c>
      <c r="D160" s="13" t="s">
        <v>500</v>
      </c>
      <c r="E160" s="3" t="s">
        <v>96</v>
      </c>
      <c r="F160" s="3" t="s">
        <v>95</v>
      </c>
      <c r="G160" s="3" t="s">
        <v>80</v>
      </c>
      <c r="H160" s="3" t="s">
        <v>80</v>
      </c>
      <c r="I160" s="3" t="s">
        <v>80</v>
      </c>
    </row>
    <row r="161" spans="1:9" ht="15" thickBot="1">
      <c r="A161" s="4">
        <v>44512</v>
      </c>
      <c r="B161" s="12" t="s">
        <v>490</v>
      </c>
      <c r="C161" s="3" t="s">
        <v>5</v>
      </c>
      <c r="D161" s="13" t="s">
        <v>501</v>
      </c>
      <c r="E161" s="3" t="s">
        <v>138</v>
      </c>
      <c r="F161" s="3" t="s">
        <v>80</v>
      </c>
      <c r="G161" s="3" t="s">
        <v>80</v>
      </c>
      <c r="H161" s="3" t="s">
        <v>80</v>
      </c>
      <c r="I161" s="3" t="s">
        <v>80</v>
      </c>
    </row>
    <row r="162" spans="1:9" ht="39" thickBot="1">
      <c r="A162" s="4">
        <v>44512</v>
      </c>
      <c r="B162" s="12" t="s">
        <v>507</v>
      </c>
      <c r="C162" s="3" t="s">
        <v>171</v>
      </c>
      <c r="D162" s="13" t="s">
        <v>502</v>
      </c>
      <c r="E162" s="3" t="s">
        <v>96</v>
      </c>
      <c r="F162" s="3" t="s">
        <v>95</v>
      </c>
      <c r="G162" s="3" t="s">
        <v>80</v>
      </c>
      <c r="H162" s="3" t="s">
        <v>80</v>
      </c>
      <c r="I162" s="3" t="s">
        <v>80</v>
      </c>
    </row>
    <row r="163" spans="1:9" ht="39" thickBot="1">
      <c r="A163" s="4">
        <v>44512</v>
      </c>
      <c r="B163" s="12" t="s">
        <v>490</v>
      </c>
      <c r="C163" s="3" t="s">
        <v>0</v>
      </c>
      <c r="D163" s="13" t="s">
        <v>503</v>
      </c>
      <c r="E163" s="3" t="s">
        <v>96</v>
      </c>
      <c r="F163" s="3" t="s">
        <v>95</v>
      </c>
      <c r="G163" s="3" t="s">
        <v>80</v>
      </c>
      <c r="H163" s="3" t="s">
        <v>80</v>
      </c>
      <c r="I163" s="3" t="s">
        <v>80</v>
      </c>
    </row>
    <row r="164" spans="1:9" ht="15" thickBot="1">
      <c r="A164" s="4">
        <v>44512</v>
      </c>
      <c r="B164" s="12" t="s">
        <v>490</v>
      </c>
      <c r="C164" s="3" t="s">
        <v>517</v>
      </c>
      <c r="D164" s="13" t="s">
        <v>504</v>
      </c>
      <c r="E164" s="3" t="s">
        <v>138</v>
      </c>
      <c r="F164" s="3" t="s">
        <v>80</v>
      </c>
      <c r="G164" s="3" t="s">
        <v>80</v>
      </c>
      <c r="H164" s="3" t="s">
        <v>80</v>
      </c>
      <c r="I164" s="3" t="s">
        <v>80</v>
      </c>
    </row>
    <row r="165" spans="1:9" ht="39" thickBot="1">
      <c r="A165" s="4">
        <v>44512</v>
      </c>
      <c r="B165" s="12" t="s">
        <v>490</v>
      </c>
      <c r="C165" s="3" t="s">
        <v>518</v>
      </c>
      <c r="D165" s="13" t="s">
        <v>505</v>
      </c>
      <c r="E165" s="3" t="s">
        <v>96</v>
      </c>
      <c r="F165" s="3" t="s">
        <v>95</v>
      </c>
      <c r="G165" s="3" t="s">
        <v>80</v>
      </c>
      <c r="H165" s="3" t="s">
        <v>80</v>
      </c>
      <c r="I165" s="3" t="s">
        <v>80</v>
      </c>
    </row>
    <row r="166" spans="1:9" ht="39" thickBot="1">
      <c r="A166" s="4">
        <v>44515</v>
      </c>
      <c r="B166" s="12" t="s">
        <v>356</v>
      </c>
      <c r="C166" s="3" t="s">
        <v>0</v>
      </c>
      <c r="D166" s="13" t="s">
        <v>531</v>
      </c>
      <c r="E166" s="3" t="s">
        <v>96</v>
      </c>
      <c r="F166" s="3" t="s">
        <v>95</v>
      </c>
      <c r="G166" s="3" t="s">
        <v>80</v>
      </c>
      <c r="H166" s="3" t="s">
        <v>80</v>
      </c>
      <c r="I166" s="3" t="s">
        <v>80</v>
      </c>
    </row>
    <row r="167" spans="1:9" ht="19.8" thickBot="1">
      <c r="A167" s="4">
        <v>44515</v>
      </c>
      <c r="B167" s="12" t="s">
        <v>331</v>
      </c>
      <c r="C167" s="3" t="s">
        <v>153</v>
      </c>
      <c r="D167" s="13" t="s">
        <v>532</v>
      </c>
      <c r="E167" s="3" t="s">
        <v>162</v>
      </c>
      <c r="F167" s="3" t="s">
        <v>80</v>
      </c>
      <c r="G167" s="3" t="s">
        <v>80</v>
      </c>
      <c r="H167" s="3" t="s">
        <v>80</v>
      </c>
      <c r="I167" s="3"/>
    </row>
    <row r="168" spans="1:9" ht="15" thickBot="1">
      <c r="A168" s="4">
        <v>44515</v>
      </c>
      <c r="B168" s="12" t="s">
        <v>291</v>
      </c>
      <c r="C168" s="3" t="s">
        <v>0</v>
      </c>
      <c r="D168" s="13" t="s">
        <v>533</v>
      </c>
      <c r="E168" s="3" t="s">
        <v>138</v>
      </c>
      <c r="F168" s="3" t="s">
        <v>80</v>
      </c>
      <c r="G168" s="3" t="s">
        <v>80</v>
      </c>
      <c r="H168" s="3" t="s">
        <v>80</v>
      </c>
      <c r="I168" s="3" t="s">
        <v>80</v>
      </c>
    </row>
    <row r="169" spans="1:9" ht="19.8" thickBot="1">
      <c r="A169" s="4">
        <v>44515</v>
      </c>
      <c r="B169" s="12" t="s">
        <v>356</v>
      </c>
      <c r="C169" s="3" t="s">
        <v>385</v>
      </c>
      <c r="D169" s="13" t="s">
        <v>534</v>
      </c>
      <c r="E169" s="3" t="s">
        <v>540</v>
      </c>
      <c r="F169" s="3" t="s">
        <v>80</v>
      </c>
      <c r="G169" s="3" t="s">
        <v>80</v>
      </c>
      <c r="H169" s="3" t="s">
        <v>80</v>
      </c>
      <c r="I169" s="3" t="s">
        <v>80</v>
      </c>
    </row>
    <row r="170" spans="1:9" ht="39" thickBot="1">
      <c r="A170" s="4">
        <v>44515</v>
      </c>
      <c r="B170" s="12" t="s">
        <v>507</v>
      </c>
      <c r="C170" s="3" t="s">
        <v>0</v>
      </c>
      <c r="D170" s="13" t="s">
        <v>535</v>
      </c>
      <c r="E170" s="3" t="s">
        <v>96</v>
      </c>
      <c r="F170" s="3" t="s">
        <v>95</v>
      </c>
      <c r="G170" s="3" t="s">
        <v>80</v>
      </c>
      <c r="H170" s="3" t="s">
        <v>80</v>
      </c>
      <c r="I170" s="3" t="s">
        <v>80</v>
      </c>
    </row>
    <row r="171" spans="1:9" ht="15" thickBot="1">
      <c r="A171" s="4">
        <v>44515</v>
      </c>
      <c r="B171" s="12" t="s">
        <v>507</v>
      </c>
      <c r="C171" s="3" t="s">
        <v>290</v>
      </c>
      <c r="D171" s="13" t="s">
        <v>536</v>
      </c>
      <c r="E171" s="3" t="s">
        <v>138</v>
      </c>
      <c r="F171" s="3" t="s">
        <v>80</v>
      </c>
      <c r="G171" s="3" t="s">
        <v>80</v>
      </c>
      <c r="H171" s="3" t="s">
        <v>80</v>
      </c>
      <c r="I171" s="3" t="s">
        <v>80</v>
      </c>
    </row>
    <row r="172" spans="1:9" ht="15" thickBot="1">
      <c r="A172" s="4">
        <v>44515</v>
      </c>
      <c r="B172" s="12" t="s">
        <v>513</v>
      </c>
      <c r="C172" s="3" t="s">
        <v>433</v>
      </c>
      <c r="D172" s="13" t="s">
        <v>537</v>
      </c>
      <c r="E172" s="3" t="s">
        <v>138</v>
      </c>
      <c r="F172" s="3" t="s">
        <v>80</v>
      </c>
      <c r="G172" s="3" t="s">
        <v>80</v>
      </c>
      <c r="H172" s="3" t="s">
        <v>80</v>
      </c>
      <c r="I172" s="3" t="s">
        <v>80</v>
      </c>
    </row>
    <row r="173" spans="1:9" ht="39" thickBot="1">
      <c r="A173" s="4">
        <v>44515</v>
      </c>
      <c r="B173" s="12" t="s">
        <v>513</v>
      </c>
      <c r="C173" s="3" t="s">
        <v>541</v>
      </c>
      <c r="D173" s="13" t="s">
        <v>538</v>
      </c>
      <c r="E173" s="3" t="s">
        <v>96</v>
      </c>
      <c r="F173" s="3" t="s">
        <v>95</v>
      </c>
      <c r="G173" s="3" t="s">
        <v>80</v>
      </c>
      <c r="H173" s="3" t="s">
        <v>80</v>
      </c>
      <c r="I173" s="3" t="s">
        <v>80</v>
      </c>
    </row>
    <row r="174" spans="1:9" ht="39" thickBot="1">
      <c r="A174" s="4">
        <v>44515</v>
      </c>
      <c r="B174" s="12" t="s">
        <v>354</v>
      </c>
      <c r="C174" s="3" t="s">
        <v>542</v>
      </c>
      <c r="D174" s="13" t="s">
        <v>539</v>
      </c>
      <c r="E174" s="3" t="s">
        <v>96</v>
      </c>
      <c r="F174" s="3" t="s">
        <v>95</v>
      </c>
      <c r="G174" s="3" t="s">
        <v>80</v>
      </c>
      <c r="H174" s="3" t="s">
        <v>80</v>
      </c>
      <c r="I174" s="3" t="s">
        <v>80</v>
      </c>
    </row>
    <row r="175" spans="1:9" ht="39" thickBot="1">
      <c r="A175" s="4">
        <v>44516</v>
      </c>
      <c r="B175" s="12" t="s">
        <v>507</v>
      </c>
      <c r="C175" s="3" t="s">
        <v>0</v>
      </c>
      <c r="D175" s="13" t="s">
        <v>543</v>
      </c>
      <c r="E175" s="3" t="s">
        <v>96</v>
      </c>
      <c r="F175" s="3" t="s">
        <v>95</v>
      </c>
      <c r="G175" s="3" t="s">
        <v>80</v>
      </c>
      <c r="H175" s="3" t="s">
        <v>80</v>
      </c>
      <c r="I175" s="3" t="s">
        <v>80</v>
      </c>
    </row>
    <row r="176" spans="1:9" ht="19.8" thickBot="1">
      <c r="A176" s="4">
        <v>44516</v>
      </c>
      <c r="B176" s="12" t="s">
        <v>548</v>
      </c>
      <c r="C176" s="3" t="s">
        <v>547</v>
      </c>
      <c r="D176" s="13" t="s">
        <v>544</v>
      </c>
      <c r="E176" s="3" t="s">
        <v>138</v>
      </c>
      <c r="F176" s="3" t="s">
        <v>80</v>
      </c>
      <c r="G176" s="3" t="s">
        <v>80</v>
      </c>
      <c r="H176" s="3" t="s">
        <v>80</v>
      </c>
      <c r="I176" s="3" t="s">
        <v>80</v>
      </c>
    </row>
    <row r="177" spans="1:9" ht="39" thickBot="1">
      <c r="A177" s="4">
        <v>44516</v>
      </c>
      <c r="B177" s="12" t="s">
        <v>548</v>
      </c>
      <c r="C177" s="3" t="s">
        <v>549</v>
      </c>
      <c r="D177" s="13" t="s">
        <v>545</v>
      </c>
      <c r="E177" s="3" t="s">
        <v>96</v>
      </c>
      <c r="F177" s="3" t="s">
        <v>95</v>
      </c>
      <c r="G177" s="3" t="s">
        <v>80</v>
      </c>
      <c r="H177" s="3" t="s">
        <v>80</v>
      </c>
      <c r="I177" s="3" t="s">
        <v>80</v>
      </c>
    </row>
    <row r="178" spans="1:9" ht="39" thickBot="1">
      <c r="A178" s="4">
        <v>44516</v>
      </c>
      <c r="B178" s="12" t="s">
        <v>357</v>
      </c>
      <c r="C178" s="3" t="s">
        <v>0</v>
      </c>
      <c r="D178" s="13" t="s">
        <v>546</v>
      </c>
      <c r="E178" s="3" t="s">
        <v>96</v>
      </c>
      <c r="F178" s="3" t="s">
        <v>95</v>
      </c>
      <c r="G178" s="3" t="s">
        <v>80</v>
      </c>
      <c r="H178" s="3" t="s">
        <v>80</v>
      </c>
      <c r="I178" s="3" t="s">
        <v>80</v>
      </c>
    </row>
    <row r="179" spans="1:9" ht="39" thickBot="1">
      <c r="A179" s="4">
        <v>44517</v>
      </c>
      <c r="B179" s="12" t="s">
        <v>357</v>
      </c>
      <c r="C179" s="3" t="s">
        <v>0</v>
      </c>
      <c r="D179" s="13" t="s">
        <v>550</v>
      </c>
      <c r="E179" s="3" t="s">
        <v>96</v>
      </c>
      <c r="F179" s="3" t="s">
        <v>95</v>
      </c>
      <c r="G179" s="3" t="s">
        <v>80</v>
      </c>
      <c r="H179" s="3" t="s">
        <v>80</v>
      </c>
      <c r="I179" s="3" t="s">
        <v>80</v>
      </c>
    </row>
    <row r="180" spans="1:9" ht="39" thickBot="1">
      <c r="A180" s="4">
        <v>44517</v>
      </c>
      <c r="B180" s="12" t="s">
        <v>554</v>
      </c>
      <c r="C180" s="3" t="s">
        <v>553</v>
      </c>
      <c r="D180" s="13" t="s">
        <v>551</v>
      </c>
      <c r="E180" s="3" t="s">
        <v>96</v>
      </c>
      <c r="F180" s="3" t="s">
        <v>95</v>
      </c>
      <c r="G180" s="3" t="s">
        <v>80</v>
      </c>
      <c r="H180" s="3" t="s">
        <v>80</v>
      </c>
      <c r="I180" s="3" t="s">
        <v>80</v>
      </c>
    </row>
    <row r="181" spans="1:9" ht="39" thickBot="1">
      <c r="A181" s="4">
        <v>44517</v>
      </c>
      <c r="B181" s="12" t="s">
        <v>342</v>
      </c>
      <c r="C181" s="3" t="s">
        <v>0</v>
      </c>
      <c r="D181" s="13" t="s">
        <v>552</v>
      </c>
      <c r="E181" s="3" t="s">
        <v>96</v>
      </c>
      <c r="F181" s="3" t="s">
        <v>95</v>
      </c>
      <c r="G181" s="3" t="s">
        <v>80</v>
      </c>
      <c r="H181" s="3" t="s">
        <v>80</v>
      </c>
      <c r="I181" s="3" t="s">
        <v>80</v>
      </c>
    </row>
    <row r="182" spans="1:9" ht="15" thickBot="1">
      <c r="A182" s="4">
        <v>44518</v>
      </c>
      <c r="B182" s="12"/>
      <c r="C182" s="3"/>
      <c r="D182" s="13" t="s">
        <v>561</v>
      </c>
      <c r="E182" s="3"/>
      <c r="F182" s="3"/>
      <c r="G182" s="3"/>
      <c r="H182" s="3"/>
      <c r="I182" s="3"/>
    </row>
    <row r="183" spans="1:9" ht="15" thickBot="1">
      <c r="A183" s="4">
        <v>44518</v>
      </c>
      <c r="B183" s="12"/>
      <c r="C183" s="3"/>
      <c r="D183" s="13" t="s">
        <v>562</v>
      </c>
      <c r="E183" s="3"/>
      <c r="F183" s="3"/>
      <c r="G183" s="3"/>
      <c r="H183" s="3"/>
      <c r="I183" s="3"/>
    </row>
    <row r="184" spans="1:9" ht="15" thickBot="1">
      <c r="A184" s="4">
        <v>44518</v>
      </c>
      <c r="B184" s="12"/>
      <c r="C184" s="3"/>
      <c r="D184" s="13" t="s">
        <v>563</v>
      </c>
      <c r="E184" s="3"/>
      <c r="F184" s="3"/>
      <c r="G184" s="3"/>
      <c r="H184" s="3"/>
      <c r="I184" s="3"/>
    </row>
    <row r="185" spans="1:9" ht="15" thickBot="1">
      <c r="A185" s="4">
        <v>44518</v>
      </c>
      <c r="B185" s="12"/>
      <c r="C185" s="3"/>
      <c r="D185" s="13" t="s">
        <v>564</v>
      </c>
      <c r="E185" s="3"/>
      <c r="F185" s="3"/>
      <c r="G185" s="3"/>
      <c r="H185" s="3"/>
      <c r="I185" s="3"/>
    </row>
    <row r="186" spans="1:9" ht="15" thickBot="1">
      <c r="A186" s="4">
        <v>44518</v>
      </c>
      <c r="B186" s="12"/>
      <c r="C186" s="3"/>
      <c r="D186" s="13" t="s">
        <v>565</v>
      </c>
      <c r="E186" s="3"/>
      <c r="F186" s="3"/>
      <c r="G186" s="3"/>
      <c r="H186" s="3"/>
      <c r="I186" s="3"/>
    </row>
    <row r="187" spans="1:9" ht="15" thickBot="1">
      <c r="A187" s="4">
        <v>44518</v>
      </c>
      <c r="B187" s="12"/>
      <c r="C187" s="3"/>
      <c r="D187" s="13" t="s">
        <v>566</v>
      </c>
      <c r="E187" s="3"/>
      <c r="F187" s="3"/>
      <c r="G187" s="3"/>
      <c r="H187" s="3"/>
      <c r="I187" s="3"/>
    </row>
    <row r="188" spans="1:9" ht="15" thickBot="1">
      <c r="A188" s="4">
        <v>44518</v>
      </c>
      <c r="B188" s="12"/>
      <c r="C188" s="3"/>
      <c r="D188" s="13" t="s">
        <v>567</v>
      </c>
      <c r="E188" s="3"/>
      <c r="F188" s="3"/>
      <c r="G188" s="3"/>
      <c r="H188" s="3"/>
      <c r="I188" s="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2AA1B-DB6E-41F2-A5D9-17A2AC8B4F57}">
  <dimension ref="A1:G85"/>
  <sheetViews>
    <sheetView workbookViewId="0">
      <selection activeCell="F13" sqref="F13"/>
    </sheetView>
  </sheetViews>
  <sheetFormatPr defaultRowHeight="14.4"/>
  <cols>
    <col min="1" max="1" width="16.5546875" customWidth="1"/>
    <col min="2" max="2" width="33.5546875" customWidth="1"/>
    <col min="3" max="3" width="30.88671875" customWidth="1"/>
    <col min="4" max="4" width="26.33203125" customWidth="1"/>
    <col min="5" max="5" width="19.77734375" customWidth="1"/>
    <col min="6" max="6" width="14.33203125" customWidth="1"/>
    <col min="7" max="7" width="15.6640625" customWidth="1"/>
  </cols>
  <sheetData>
    <row r="1" spans="1:7" ht="48.6" customHeight="1" thickBot="1">
      <c r="A1" s="2" t="s">
        <v>11</v>
      </c>
      <c r="B1" s="2" t="s">
        <v>17</v>
      </c>
      <c r="C1" s="2" t="s">
        <v>25</v>
      </c>
      <c r="D1" s="2" t="s">
        <v>22</v>
      </c>
      <c r="E1" s="2" t="s">
        <v>23</v>
      </c>
      <c r="F1" s="2" t="s">
        <v>26</v>
      </c>
      <c r="G1" s="2" t="s">
        <v>27</v>
      </c>
    </row>
    <row r="2" spans="1:7" ht="15" customHeight="1" thickBot="1">
      <c r="A2" s="10">
        <v>44468</v>
      </c>
      <c r="B2" s="3" t="s">
        <v>0</v>
      </c>
      <c r="C2" s="3" t="s">
        <v>75</v>
      </c>
      <c r="D2" s="3">
        <v>5</v>
      </c>
      <c r="E2" s="3">
        <v>5</v>
      </c>
      <c r="F2" s="3">
        <v>4.7699999999999996</v>
      </c>
      <c r="G2" s="3"/>
    </row>
    <row r="3" spans="1:7" ht="15" customHeight="1" thickBot="1">
      <c r="A3" s="10">
        <v>44469</v>
      </c>
      <c r="B3" s="3" t="s">
        <v>0</v>
      </c>
      <c r="C3" s="3" t="s">
        <v>76</v>
      </c>
      <c r="D3" s="3">
        <v>5</v>
      </c>
      <c r="E3" s="3">
        <v>5</v>
      </c>
      <c r="F3" s="3">
        <v>4.79</v>
      </c>
      <c r="G3" s="3"/>
    </row>
    <row r="4" spans="1:7" ht="15" customHeight="1" thickBot="1">
      <c r="A4" s="10">
        <v>44469</v>
      </c>
      <c r="B4" s="3" t="s">
        <v>0</v>
      </c>
      <c r="C4" s="3" t="s">
        <v>77</v>
      </c>
      <c r="D4" s="3">
        <v>5</v>
      </c>
      <c r="E4" s="3">
        <v>5</v>
      </c>
      <c r="F4" s="3">
        <v>4.79</v>
      </c>
      <c r="G4" s="3"/>
    </row>
    <row r="5" spans="1:7" ht="15" customHeight="1" thickBot="1">
      <c r="A5" s="10">
        <v>44476</v>
      </c>
      <c r="B5" s="3" t="s">
        <v>128</v>
      </c>
      <c r="C5" s="3" t="s">
        <v>129</v>
      </c>
      <c r="D5" s="3">
        <v>5</v>
      </c>
      <c r="E5" s="3">
        <v>5</v>
      </c>
      <c r="F5" s="3">
        <v>4.8</v>
      </c>
      <c r="G5" s="3"/>
    </row>
    <row r="6" spans="1:7" ht="24" customHeight="1" thickBot="1">
      <c r="A6" s="10">
        <v>44476</v>
      </c>
      <c r="B6" s="3" t="s">
        <v>131</v>
      </c>
      <c r="C6" s="3" t="s">
        <v>130</v>
      </c>
      <c r="D6" s="3">
        <v>5</v>
      </c>
      <c r="E6" s="3">
        <v>5</v>
      </c>
      <c r="F6" s="3">
        <v>4.8</v>
      </c>
      <c r="G6" s="3"/>
    </row>
    <row r="7" spans="1:7" ht="15" customHeight="1" thickBot="1">
      <c r="A7" s="10">
        <v>44476</v>
      </c>
      <c r="B7" s="3" t="s">
        <v>128</v>
      </c>
      <c r="C7" s="3" t="s">
        <v>132</v>
      </c>
      <c r="D7" s="3">
        <v>5</v>
      </c>
      <c r="E7" s="3">
        <v>5</v>
      </c>
      <c r="F7" s="3">
        <v>4.8</v>
      </c>
      <c r="G7" s="3"/>
    </row>
    <row r="8" spans="1:7" ht="26.4" customHeight="1" thickBot="1">
      <c r="A8" s="10">
        <v>44476</v>
      </c>
      <c r="B8" s="3" t="s">
        <v>133</v>
      </c>
      <c r="C8" s="3" t="s">
        <v>134</v>
      </c>
      <c r="D8" s="3">
        <v>5</v>
      </c>
      <c r="E8" s="3">
        <v>5</v>
      </c>
      <c r="F8" s="3">
        <v>4.8</v>
      </c>
      <c r="G8" s="3"/>
    </row>
    <row r="9" spans="1:7" ht="15" customHeight="1" thickBot="1">
      <c r="A9" s="10">
        <v>44480</v>
      </c>
      <c r="B9" s="3" t="s">
        <v>128</v>
      </c>
      <c r="C9" s="3" t="s">
        <v>175</v>
      </c>
      <c r="D9" s="3">
        <v>5</v>
      </c>
      <c r="E9" s="3">
        <v>5</v>
      </c>
      <c r="F9" s="3">
        <v>4.8099999999999996</v>
      </c>
      <c r="G9" s="3"/>
    </row>
    <row r="10" spans="1:7" ht="15" customHeight="1" thickBot="1">
      <c r="A10" s="10">
        <v>44482</v>
      </c>
      <c r="B10" s="3" t="s">
        <v>131</v>
      </c>
      <c r="C10" s="3" t="s">
        <v>209</v>
      </c>
      <c r="D10" s="3">
        <v>5</v>
      </c>
      <c r="E10" s="3">
        <v>5</v>
      </c>
      <c r="F10" s="3">
        <v>4.83</v>
      </c>
      <c r="G10" s="3"/>
    </row>
    <row r="11" spans="1:7" ht="15" customHeight="1" thickBot="1">
      <c r="A11" s="10">
        <v>44482</v>
      </c>
      <c r="B11" s="3" t="s">
        <v>131</v>
      </c>
      <c r="C11" s="3" t="s">
        <v>210</v>
      </c>
      <c r="D11" s="3">
        <v>5</v>
      </c>
      <c r="E11" s="3">
        <v>5</v>
      </c>
      <c r="F11" s="3">
        <v>4.83</v>
      </c>
      <c r="G11" s="3"/>
    </row>
    <row r="12" spans="1:7" ht="20.399999999999999" customHeight="1" thickBot="1">
      <c r="A12" s="10">
        <v>44482</v>
      </c>
      <c r="B12" s="3" t="s">
        <v>131</v>
      </c>
      <c r="C12" s="3" t="s">
        <v>211</v>
      </c>
      <c r="D12" s="3">
        <v>5</v>
      </c>
      <c r="E12" s="3">
        <v>5</v>
      </c>
      <c r="F12" s="3">
        <v>4.83</v>
      </c>
      <c r="G12" s="3"/>
    </row>
    <row r="13" spans="1:7" ht="24.6" customHeight="1" thickBot="1">
      <c r="A13" s="10">
        <v>44482</v>
      </c>
      <c r="B13" s="3" t="s">
        <v>131</v>
      </c>
      <c r="C13" s="3" t="s">
        <v>212</v>
      </c>
      <c r="D13" s="3">
        <v>5</v>
      </c>
      <c r="E13" s="3">
        <v>5</v>
      </c>
      <c r="F13" s="3">
        <v>4.83</v>
      </c>
      <c r="G13" s="3"/>
    </row>
    <row r="14" spans="1:7" ht="15" customHeight="1"/>
    <row r="15" spans="1:7" ht="15" customHeight="1"/>
    <row r="16" spans="1:7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BDFA5-4CB2-4D9A-8B21-C21730EC73A2}">
  <dimension ref="A1:H128"/>
  <sheetViews>
    <sheetView topLeftCell="A82" workbookViewId="0">
      <selection activeCell="H96" sqref="H96"/>
    </sheetView>
  </sheetViews>
  <sheetFormatPr defaultRowHeight="14.4"/>
  <cols>
    <col min="1" max="1" width="49.77734375" customWidth="1"/>
    <col min="2" max="2" width="13.5546875" customWidth="1"/>
    <col min="3" max="3" width="11.6640625" customWidth="1"/>
    <col min="4" max="4" width="12" customWidth="1"/>
    <col min="6" max="6" width="12.21875" customWidth="1"/>
    <col min="8" max="8" width="12.77734375" customWidth="1"/>
  </cols>
  <sheetData>
    <row r="1" spans="1:8">
      <c r="A1" s="32" t="s">
        <v>568</v>
      </c>
      <c r="B1" s="44" t="s">
        <v>569</v>
      </c>
      <c r="C1" s="45" t="s">
        <v>570</v>
      </c>
      <c r="D1" s="45" t="s">
        <v>571</v>
      </c>
      <c r="E1" s="45" t="s">
        <v>572</v>
      </c>
      <c r="F1" s="44" t="s">
        <v>573</v>
      </c>
      <c r="G1" s="46" t="s">
        <v>574</v>
      </c>
      <c r="H1" s="43" t="s">
        <v>575</v>
      </c>
    </row>
    <row r="2" spans="1:8">
      <c r="A2" s="32" t="s">
        <v>576</v>
      </c>
      <c r="B2" s="44"/>
      <c r="C2" s="45"/>
      <c r="D2" s="45"/>
      <c r="E2" s="45"/>
      <c r="F2" s="44"/>
      <c r="G2" s="46"/>
      <c r="H2" s="43"/>
    </row>
    <row r="3" spans="1:8">
      <c r="A3" s="33" t="s">
        <v>577</v>
      </c>
      <c r="B3" s="34">
        <v>294402.90000000002</v>
      </c>
      <c r="C3" s="34">
        <v>444358.14</v>
      </c>
      <c r="D3" s="34">
        <v>2676390</v>
      </c>
      <c r="E3" s="35">
        <v>60</v>
      </c>
      <c r="F3" s="34">
        <v>73962</v>
      </c>
      <c r="G3" s="34">
        <v>8138.88</v>
      </c>
      <c r="H3" s="34">
        <v>75993.240000000005</v>
      </c>
    </row>
    <row r="4" spans="1:8" ht="24" customHeight="1">
      <c r="A4" s="36" t="s">
        <v>578</v>
      </c>
      <c r="B4" s="37">
        <v>3058</v>
      </c>
      <c r="C4" s="37">
        <v>5639.3</v>
      </c>
      <c r="D4" s="37">
        <v>27800</v>
      </c>
      <c r="E4" s="38">
        <v>1</v>
      </c>
      <c r="F4" s="37">
        <v>1399</v>
      </c>
      <c r="G4" s="38">
        <v>126.62</v>
      </c>
      <c r="H4" s="37">
        <v>1182.3</v>
      </c>
    </row>
    <row r="5" spans="1:8" ht="16.8" customHeight="1">
      <c r="A5" s="36" t="s">
        <v>579</v>
      </c>
      <c r="B5" s="37">
        <v>3991.9</v>
      </c>
      <c r="C5" s="37">
        <v>5118.0200000000004</v>
      </c>
      <c r="D5" s="37">
        <v>36290</v>
      </c>
      <c r="E5" s="38">
        <v>1</v>
      </c>
      <c r="F5" s="37">
        <v>1399</v>
      </c>
      <c r="G5" s="38">
        <v>-29.23</v>
      </c>
      <c r="H5" s="38">
        <v>-272.88</v>
      </c>
    </row>
    <row r="6" spans="1:8" ht="23.4" customHeight="1">
      <c r="A6" s="36" t="s">
        <v>580</v>
      </c>
      <c r="B6" s="38">
        <v>900.9</v>
      </c>
      <c r="C6" s="37">
        <v>1494.21</v>
      </c>
      <c r="D6" s="37">
        <v>8190</v>
      </c>
      <c r="E6" s="38">
        <v>1</v>
      </c>
      <c r="F6" s="39"/>
      <c r="G6" s="38">
        <v>63.54</v>
      </c>
      <c r="H6" s="38">
        <v>593.30999999999995</v>
      </c>
    </row>
    <row r="7" spans="1:8" ht="21.6" customHeight="1">
      <c r="A7" s="36" t="s">
        <v>581</v>
      </c>
      <c r="B7" s="37">
        <v>11218.9</v>
      </c>
      <c r="C7" s="37">
        <v>15225.09</v>
      </c>
      <c r="D7" s="37">
        <v>101990</v>
      </c>
      <c r="E7" s="38">
        <v>1</v>
      </c>
      <c r="F7" s="37">
        <v>3919</v>
      </c>
      <c r="G7" s="38">
        <v>9.34</v>
      </c>
      <c r="H7" s="38">
        <v>87.19</v>
      </c>
    </row>
    <row r="8" spans="1:8" ht="24" customHeight="1">
      <c r="A8" s="36" t="s">
        <v>582</v>
      </c>
      <c r="B8" s="37">
        <v>11218.9</v>
      </c>
      <c r="C8" s="37">
        <v>15225.09</v>
      </c>
      <c r="D8" s="37">
        <v>101990</v>
      </c>
      <c r="E8" s="38">
        <v>1</v>
      </c>
      <c r="F8" s="37">
        <v>3919</v>
      </c>
      <c r="G8" s="38">
        <v>9.34</v>
      </c>
      <c r="H8" s="38">
        <v>87.19</v>
      </c>
    </row>
    <row r="9" spans="1:8" ht="22.8" customHeight="1">
      <c r="A9" s="36" t="s">
        <v>583</v>
      </c>
      <c r="B9" s="37">
        <v>10890</v>
      </c>
      <c r="C9" s="37">
        <v>1876.15</v>
      </c>
      <c r="D9" s="37">
        <v>99000</v>
      </c>
      <c r="E9" s="38">
        <v>1</v>
      </c>
      <c r="F9" s="37">
        <v>2239</v>
      </c>
      <c r="G9" s="37">
        <v>-1205.18</v>
      </c>
      <c r="H9" s="37">
        <v>-11252.85</v>
      </c>
    </row>
    <row r="10" spans="1:8" ht="24" customHeight="1">
      <c r="A10" s="36" t="s">
        <v>584</v>
      </c>
      <c r="B10" s="38">
        <v>404.8</v>
      </c>
      <c r="C10" s="38">
        <v>621.01</v>
      </c>
      <c r="D10" s="37">
        <v>3680</v>
      </c>
      <c r="E10" s="38">
        <v>1</v>
      </c>
      <c r="F10" s="39"/>
      <c r="G10" s="38">
        <v>23.16</v>
      </c>
      <c r="H10" s="38">
        <v>216.21</v>
      </c>
    </row>
    <row r="11" spans="1:8" ht="22.8" customHeight="1">
      <c r="A11" s="36" t="s">
        <v>585</v>
      </c>
      <c r="B11" s="37">
        <v>1758.9</v>
      </c>
      <c r="C11" s="37">
        <v>5156.07</v>
      </c>
      <c r="D11" s="37">
        <v>15990</v>
      </c>
      <c r="E11" s="38">
        <v>1</v>
      </c>
      <c r="F11" s="37">
        <v>1399</v>
      </c>
      <c r="G11" s="38">
        <v>214</v>
      </c>
      <c r="H11" s="37">
        <v>1998.17</v>
      </c>
    </row>
    <row r="12" spans="1:8" ht="21" customHeight="1">
      <c r="A12" s="36" t="s">
        <v>586</v>
      </c>
      <c r="B12" s="37">
        <v>8831.9</v>
      </c>
      <c r="C12" s="37">
        <v>11394.7</v>
      </c>
      <c r="D12" s="37">
        <v>80290</v>
      </c>
      <c r="E12" s="38">
        <v>1</v>
      </c>
      <c r="F12" s="37">
        <v>1791</v>
      </c>
      <c r="G12" s="38">
        <v>82.66</v>
      </c>
      <c r="H12" s="38">
        <v>771.8</v>
      </c>
    </row>
    <row r="13" spans="1:8" ht="24.6" customHeight="1">
      <c r="A13" s="36" t="s">
        <v>587</v>
      </c>
      <c r="B13" s="37">
        <v>3033.8</v>
      </c>
      <c r="C13" s="37">
        <v>4637.5600000000004</v>
      </c>
      <c r="D13" s="37">
        <v>27580</v>
      </c>
      <c r="E13" s="38">
        <v>1</v>
      </c>
      <c r="F13" s="37">
        <v>1399</v>
      </c>
      <c r="G13" s="38">
        <v>21.93</v>
      </c>
      <c r="H13" s="38">
        <v>204.76</v>
      </c>
    </row>
    <row r="14" spans="1:8" ht="20.399999999999999" customHeight="1">
      <c r="A14" s="36" t="s">
        <v>588</v>
      </c>
      <c r="B14" s="37">
        <v>36850</v>
      </c>
      <c r="C14" s="37">
        <v>37598</v>
      </c>
      <c r="D14" s="37">
        <v>335000</v>
      </c>
      <c r="E14" s="38">
        <v>1</v>
      </c>
      <c r="F14" s="37">
        <v>7838</v>
      </c>
      <c r="G14" s="38">
        <v>-759.34</v>
      </c>
      <c r="H14" s="37">
        <v>-7090</v>
      </c>
    </row>
    <row r="15" spans="1:8" ht="27.6" customHeight="1">
      <c r="A15" s="36" t="s">
        <v>589</v>
      </c>
      <c r="B15" s="37">
        <v>1439.9</v>
      </c>
      <c r="C15" s="37">
        <v>2353.79</v>
      </c>
      <c r="D15" s="37">
        <v>13090</v>
      </c>
      <c r="E15" s="38">
        <v>1</v>
      </c>
      <c r="F15" s="37">
        <v>1399</v>
      </c>
      <c r="G15" s="38">
        <v>-51.96</v>
      </c>
      <c r="H15" s="38">
        <v>-485.11</v>
      </c>
    </row>
    <row r="16" spans="1:8" ht="25.2" customHeight="1">
      <c r="A16" s="36" t="s">
        <v>590</v>
      </c>
      <c r="B16" s="37">
        <v>13255</v>
      </c>
      <c r="C16" s="37">
        <v>20425.080000000002</v>
      </c>
      <c r="D16" s="37">
        <v>120500</v>
      </c>
      <c r="E16" s="38">
        <v>1</v>
      </c>
      <c r="F16" s="37">
        <v>2239</v>
      </c>
      <c r="G16" s="38">
        <v>528.12</v>
      </c>
      <c r="H16" s="37">
        <v>4931.08</v>
      </c>
    </row>
    <row r="17" spans="1:8" ht="24.6" customHeight="1">
      <c r="A17" s="36" t="s">
        <v>591</v>
      </c>
      <c r="B17" s="38">
        <v>515.9</v>
      </c>
      <c r="C17" s="38">
        <v>856.49</v>
      </c>
      <c r="D17" s="37">
        <v>4690</v>
      </c>
      <c r="E17" s="38">
        <v>1</v>
      </c>
      <c r="F17" s="39"/>
      <c r="G17" s="38">
        <v>36.479999999999997</v>
      </c>
      <c r="H17" s="38">
        <v>340.59</v>
      </c>
    </row>
    <row r="18" spans="1:8" ht="22.05" customHeight="1">
      <c r="A18" s="36" t="s">
        <v>592</v>
      </c>
      <c r="B18" s="37">
        <v>36850</v>
      </c>
      <c r="C18" s="37">
        <v>37598</v>
      </c>
      <c r="D18" s="37">
        <v>335000</v>
      </c>
      <c r="E18" s="38">
        <v>1</v>
      </c>
      <c r="F18" s="37">
        <v>7838</v>
      </c>
      <c r="G18" s="38">
        <v>-759.34</v>
      </c>
      <c r="H18" s="37">
        <v>-7090</v>
      </c>
    </row>
    <row r="19" spans="1:8" ht="22.05" customHeight="1">
      <c r="A19" s="36" t="s">
        <v>593</v>
      </c>
      <c r="B19" s="37">
        <v>3606.9</v>
      </c>
      <c r="C19" s="37">
        <v>5811.39</v>
      </c>
      <c r="D19" s="37">
        <v>32790</v>
      </c>
      <c r="E19" s="38">
        <v>1</v>
      </c>
      <c r="F19" s="37">
        <v>1399</v>
      </c>
      <c r="G19" s="38">
        <v>86.27</v>
      </c>
      <c r="H19" s="38">
        <v>805.49</v>
      </c>
    </row>
    <row r="20" spans="1:8" ht="22.05" customHeight="1">
      <c r="A20" s="36" t="s">
        <v>594</v>
      </c>
      <c r="B20" s="38">
        <v>988.9</v>
      </c>
      <c r="C20" s="37">
        <v>1601.68</v>
      </c>
      <c r="D20" s="37">
        <v>8990</v>
      </c>
      <c r="E20" s="38">
        <v>1</v>
      </c>
      <c r="F20" s="39"/>
      <c r="G20" s="38">
        <v>65.63</v>
      </c>
      <c r="H20" s="38">
        <v>612.78</v>
      </c>
    </row>
    <row r="21" spans="1:8" ht="22.05" customHeight="1">
      <c r="A21" s="36" t="s">
        <v>595</v>
      </c>
      <c r="B21" s="38">
        <v>515.9</v>
      </c>
      <c r="C21" s="38">
        <v>856.49</v>
      </c>
      <c r="D21" s="37">
        <v>4690</v>
      </c>
      <c r="E21" s="38">
        <v>1</v>
      </c>
      <c r="F21" s="39"/>
      <c r="G21" s="38">
        <v>36.479999999999997</v>
      </c>
      <c r="H21" s="38">
        <v>340.59</v>
      </c>
    </row>
    <row r="22" spans="1:8" ht="22.05" customHeight="1">
      <c r="A22" s="36" t="s">
        <v>596</v>
      </c>
      <c r="B22" s="37">
        <v>36850</v>
      </c>
      <c r="C22" s="37">
        <v>37598</v>
      </c>
      <c r="D22" s="37">
        <v>335000</v>
      </c>
      <c r="E22" s="38">
        <v>1</v>
      </c>
      <c r="F22" s="37">
        <v>7838</v>
      </c>
      <c r="G22" s="38">
        <v>-759.34</v>
      </c>
      <c r="H22" s="37">
        <v>-7090</v>
      </c>
    </row>
    <row r="23" spans="1:8" ht="22.05" customHeight="1">
      <c r="A23" s="36" t="s">
        <v>597</v>
      </c>
      <c r="B23" s="38">
        <v>515.9</v>
      </c>
      <c r="C23" s="38">
        <v>856.49</v>
      </c>
      <c r="D23" s="37">
        <v>4690</v>
      </c>
      <c r="E23" s="38">
        <v>1</v>
      </c>
      <c r="F23" s="39"/>
      <c r="G23" s="38">
        <v>36.479999999999997</v>
      </c>
      <c r="H23" s="38">
        <v>340.59</v>
      </c>
    </row>
    <row r="24" spans="1:8" ht="22.05" customHeight="1">
      <c r="A24" s="36" t="s">
        <v>598</v>
      </c>
      <c r="B24" s="38">
        <v>515.9</v>
      </c>
      <c r="C24" s="38">
        <v>856.49</v>
      </c>
      <c r="D24" s="37">
        <v>4690</v>
      </c>
      <c r="E24" s="38">
        <v>1</v>
      </c>
      <c r="F24" s="39"/>
      <c r="G24" s="38">
        <v>36.479999999999997</v>
      </c>
      <c r="H24" s="38">
        <v>340.59</v>
      </c>
    </row>
    <row r="25" spans="1:8" ht="22.05" customHeight="1">
      <c r="A25" s="36" t="s">
        <v>599</v>
      </c>
      <c r="B25" s="37">
        <v>22262.9</v>
      </c>
      <c r="C25" s="37">
        <v>65117.73</v>
      </c>
      <c r="D25" s="37">
        <v>202390</v>
      </c>
      <c r="E25" s="38">
        <v>1</v>
      </c>
      <c r="F25" s="37">
        <v>1399</v>
      </c>
      <c r="G25" s="37">
        <v>4439.92</v>
      </c>
      <c r="H25" s="37">
        <v>41455.83</v>
      </c>
    </row>
    <row r="26" spans="1:8" ht="22.05" customHeight="1">
      <c r="A26" s="36" t="s">
        <v>600</v>
      </c>
      <c r="B26" s="37">
        <v>1439.9</v>
      </c>
      <c r="C26" s="37">
        <v>2353.79</v>
      </c>
      <c r="D26" s="37">
        <v>13090</v>
      </c>
      <c r="E26" s="38">
        <v>1</v>
      </c>
      <c r="F26" s="37">
        <v>1399</v>
      </c>
      <c r="G26" s="38">
        <v>-51.96</v>
      </c>
      <c r="H26" s="38">
        <v>-485.11</v>
      </c>
    </row>
    <row r="27" spans="1:8" ht="22.05" customHeight="1">
      <c r="A27" s="36" t="s">
        <v>601</v>
      </c>
      <c r="B27" s="37">
        <v>3606.9</v>
      </c>
      <c r="C27" s="37">
        <v>5811.39</v>
      </c>
      <c r="D27" s="37">
        <v>32790</v>
      </c>
      <c r="E27" s="38">
        <v>1</v>
      </c>
      <c r="F27" s="37">
        <v>1399</v>
      </c>
      <c r="G27" s="38">
        <v>86.27</v>
      </c>
      <c r="H27" s="38">
        <v>805.49</v>
      </c>
    </row>
    <row r="28" spans="1:8" ht="22.05" customHeight="1">
      <c r="A28" s="36" t="s">
        <v>602</v>
      </c>
      <c r="B28" s="37">
        <v>5113.8999999999996</v>
      </c>
      <c r="C28" s="37">
        <v>17000.47</v>
      </c>
      <c r="D28" s="37">
        <v>46490</v>
      </c>
      <c r="E28" s="38">
        <v>1</v>
      </c>
      <c r="F28" s="37">
        <v>1399</v>
      </c>
      <c r="G28" s="37">
        <v>1123.22</v>
      </c>
      <c r="H28" s="37">
        <v>10487.57</v>
      </c>
    </row>
    <row r="29" spans="1:8" ht="22.05" customHeight="1">
      <c r="A29" s="36" t="s">
        <v>603</v>
      </c>
      <c r="B29" s="38">
        <v>515.9</v>
      </c>
      <c r="C29" s="38">
        <v>856.49</v>
      </c>
      <c r="D29" s="37">
        <v>4690</v>
      </c>
      <c r="E29" s="38">
        <v>1</v>
      </c>
      <c r="F29" s="39"/>
      <c r="G29" s="38">
        <v>36.479999999999997</v>
      </c>
      <c r="H29" s="38">
        <v>340.59</v>
      </c>
    </row>
    <row r="30" spans="1:8" ht="22.05" customHeight="1">
      <c r="A30" s="36" t="s">
        <v>604</v>
      </c>
      <c r="B30" s="38">
        <v>515.9</v>
      </c>
      <c r="C30" s="38">
        <v>856.49</v>
      </c>
      <c r="D30" s="37">
        <v>4690</v>
      </c>
      <c r="E30" s="38">
        <v>1</v>
      </c>
      <c r="F30" s="39"/>
      <c r="G30" s="38">
        <v>36.479999999999997</v>
      </c>
      <c r="H30" s="38">
        <v>340.59</v>
      </c>
    </row>
    <row r="31" spans="1:8" ht="22.05" customHeight="1">
      <c r="A31" s="36" t="s">
        <v>605</v>
      </c>
      <c r="B31" s="38">
        <v>702.9</v>
      </c>
      <c r="C31" s="37">
        <v>2077.67</v>
      </c>
      <c r="D31" s="37">
        <v>6390</v>
      </c>
      <c r="E31" s="38">
        <v>1</v>
      </c>
      <c r="F31" s="39"/>
      <c r="G31" s="38">
        <v>147.24</v>
      </c>
      <c r="H31" s="37">
        <v>1374.77</v>
      </c>
    </row>
    <row r="32" spans="1:8" ht="22.05" customHeight="1">
      <c r="A32" s="36" t="s">
        <v>606</v>
      </c>
      <c r="B32" s="38">
        <v>515.9</v>
      </c>
      <c r="C32" s="38">
        <v>856.49</v>
      </c>
      <c r="D32" s="37">
        <v>4690</v>
      </c>
      <c r="E32" s="38">
        <v>1</v>
      </c>
      <c r="F32" s="39"/>
      <c r="G32" s="38">
        <v>36.479999999999997</v>
      </c>
      <c r="H32" s="38">
        <v>340.59</v>
      </c>
    </row>
    <row r="33" spans="1:8" ht="22.05" customHeight="1">
      <c r="A33" s="36" t="s">
        <v>607</v>
      </c>
      <c r="B33" s="37">
        <v>2968.9</v>
      </c>
      <c r="C33" s="37">
        <v>4829.3</v>
      </c>
      <c r="D33" s="37">
        <v>26990</v>
      </c>
      <c r="E33" s="38">
        <v>1</v>
      </c>
      <c r="F33" s="37">
        <v>1399</v>
      </c>
      <c r="G33" s="38">
        <v>49.42</v>
      </c>
      <c r="H33" s="38">
        <v>461.4</v>
      </c>
    </row>
    <row r="34" spans="1:8" ht="22.05" customHeight="1">
      <c r="A34" s="36" t="s">
        <v>608</v>
      </c>
      <c r="B34" s="38">
        <v>658.9</v>
      </c>
      <c r="C34" s="37">
        <v>1027.6400000000001</v>
      </c>
      <c r="D34" s="37">
        <v>5990</v>
      </c>
      <c r="E34" s="38">
        <v>1</v>
      </c>
      <c r="F34" s="39"/>
      <c r="G34" s="38">
        <v>39.49</v>
      </c>
      <c r="H34" s="38">
        <v>368.74</v>
      </c>
    </row>
    <row r="35" spans="1:8" ht="22.05" customHeight="1">
      <c r="A35" s="36" t="s">
        <v>609</v>
      </c>
      <c r="B35" s="38">
        <v>515.9</v>
      </c>
      <c r="C35" s="38">
        <v>856.49</v>
      </c>
      <c r="D35" s="37">
        <v>4690</v>
      </c>
      <c r="E35" s="38">
        <v>1</v>
      </c>
      <c r="F35" s="39"/>
      <c r="G35" s="38">
        <v>36.479999999999997</v>
      </c>
      <c r="H35" s="38">
        <v>340.59</v>
      </c>
    </row>
    <row r="36" spans="1:8" ht="22.05" customHeight="1">
      <c r="A36" s="36" t="s">
        <v>610</v>
      </c>
      <c r="B36" s="38">
        <v>528</v>
      </c>
      <c r="C36" s="38">
        <v>966.49</v>
      </c>
      <c r="D36" s="37">
        <v>4800</v>
      </c>
      <c r="E36" s="38">
        <v>1</v>
      </c>
      <c r="F36" s="39"/>
      <c r="G36" s="38">
        <v>46.96</v>
      </c>
      <c r="H36" s="38">
        <v>438.49</v>
      </c>
    </row>
    <row r="37" spans="1:8" ht="22.05" customHeight="1">
      <c r="A37" s="36" t="s">
        <v>611</v>
      </c>
      <c r="B37" s="38">
        <v>528</v>
      </c>
      <c r="C37" s="38">
        <v>966.49</v>
      </c>
      <c r="D37" s="37">
        <v>4800</v>
      </c>
      <c r="E37" s="38">
        <v>1</v>
      </c>
      <c r="F37" s="39"/>
      <c r="G37" s="38">
        <v>46.96</v>
      </c>
      <c r="H37" s="38">
        <v>438.49</v>
      </c>
    </row>
    <row r="38" spans="1:8" ht="22.05" customHeight="1">
      <c r="A38" s="36" t="s">
        <v>612</v>
      </c>
      <c r="B38" s="37">
        <v>5454.9</v>
      </c>
      <c r="C38" s="37">
        <v>15937.69</v>
      </c>
      <c r="D38" s="37">
        <v>49590</v>
      </c>
      <c r="E38" s="38">
        <v>1</v>
      </c>
      <c r="F38" s="39"/>
      <c r="G38" s="37">
        <v>1122.71</v>
      </c>
      <c r="H38" s="37">
        <v>10482.790000000001</v>
      </c>
    </row>
    <row r="39" spans="1:8" ht="22.05" customHeight="1">
      <c r="A39" s="36" t="s">
        <v>613</v>
      </c>
      <c r="B39" s="37">
        <v>4607.8999999999996</v>
      </c>
      <c r="C39" s="37">
        <v>7429.61</v>
      </c>
      <c r="D39" s="37">
        <v>41890</v>
      </c>
      <c r="E39" s="38">
        <v>1</v>
      </c>
      <c r="F39" s="37">
        <v>1399</v>
      </c>
      <c r="G39" s="38">
        <v>152.37</v>
      </c>
      <c r="H39" s="37">
        <v>1422.71</v>
      </c>
    </row>
    <row r="40" spans="1:8" ht="22.05" customHeight="1">
      <c r="A40" s="36" t="s">
        <v>614</v>
      </c>
      <c r="B40" s="37">
        <v>1758.9</v>
      </c>
      <c r="C40" s="37">
        <v>5156.07</v>
      </c>
      <c r="D40" s="37">
        <v>15990</v>
      </c>
      <c r="E40" s="38">
        <v>1</v>
      </c>
      <c r="F40" s="38">
        <v>783</v>
      </c>
      <c r="G40" s="38">
        <v>279.98</v>
      </c>
      <c r="H40" s="37">
        <v>2614.17</v>
      </c>
    </row>
    <row r="41" spans="1:8" ht="22.05" customHeight="1">
      <c r="A41" s="36" t="s">
        <v>615</v>
      </c>
      <c r="B41" s="37">
        <v>3276.9</v>
      </c>
      <c r="C41" s="37">
        <v>4255.91</v>
      </c>
      <c r="D41" s="37">
        <v>29790</v>
      </c>
      <c r="E41" s="38">
        <v>1</v>
      </c>
      <c r="F41" s="37">
        <v>2239</v>
      </c>
      <c r="G41" s="38">
        <v>-134.94</v>
      </c>
      <c r="H41" s="37">
        <v>-1259.99</v>
      </c>
    </row>
    <row r="42" spans="1:8" ht="22.05" customHeight="1">
      <c r="A42" s="36" t="s">
        <v>616</v>
      </c>
      <c r="B42" s="38">
        <v>528</v>
      </c>
      <c r="C42" s="38">
        <v>730.18</v>
      </c>
      <c r="D42" s="37">
        <v>4800</v>
      </c>
      <c r="E42" s="38">
        <v>1</v>
      </c>
      <c r="F42" s="39"/>
      <c r="G42" s="38">
        <v>21.65</v>
      </c>
      <c r="H42" s="38">
        <v>202.18</v>
      </c>
    </row>
    <row r="43" spans="1:8" ht="22.05" customHeight="1">
      <c r="A43" s="36" t="s">
        <v>617</v>
      </c>
      <c r="B43" s="37">
        <v>3033.8</v>
      </c>
      <c r="C43" s="37">
        <v>3223.3</v>
      </c>
      <c r="D43" s="37">
        <v>27580</v>
      </c>
      <c r="E43" s="38">
        <v>1</v>
      </c>
      <c r="F43" s="37">
        <v>1399</v>
      </c>
      <c r="G43" s="38">
        <v>-129.54</v>
      </c>
      <c r="H43" s="37">
        <v>-1209.5</v>
      </c>
    </row>
    <row r="44" spans="1:8" ht="22.05" customHeight="1">
      <c r="A44" s="36" t="s">
        <v>618</v>
      </c>
      <c r="B44" s="37">
        <v>4290</v>
      </c>
      <c r="C44" s="37">
        <v>10304.200000000001</v>
      </c>
      <c r="D44" s="37">
        <v>39000</v>
      </c>
      <c r="E44" s="38">
        <v>1</v>
      </c>
      <c r="F44" s="39"/>
      <c r="G44" s="38">
        <v>644.12</v>
      </c>
      <c r="H44" s="37">
        <v>6014.2</v>
      </c>
    </row>
    <row r="45" spans="1:8" ht="22.05" customHeight="1">
      <c r="A45" s="36" t="s">
        <v>619</v>
      </c>
      <c r="B45" s="37">
        <v>4620</v>
      </c>
      <c r="C45" s="37">
        <v>11310.56</v>
      </c>
      <c r="D45" s="37">
        <v>42000</v>
      </c>
      <c r="E45" s="38">
        <v>1</v>
      </c>
      <c r="F45" s="37">
        <v>1399</v>
      </c>
      <c r="G45" s="38">
        <v>566.73</v>
      </c>
      <c r="H45" s="37">
        <v>5291.56</v>
      </c>
    </row>
    <row r="46" spans="1:8" ht="22.05" customHeight="1">
      <c r="A46" s="36" t="s">
        <v>620</v>
      </c>
      <c r="B46" s="37">
        <v>1100</v>
      </c>
      <c r="C46" s="37">
        <v>2151.73</v>
      </c>
      <c r="D46" s="37">
        <v>10000</v>
      </c>
      <c r="E46" s="38">
        <v>1</v>
      </c>
      <c r="F46" s="37">
        <v>1399</v>
      </c>
      <c r="G46" s="38">
        <v>-37.19</v>
      </c>
      <c r="H46" s="38">
        <v>-347.27</v>
      </c>
    </row>
    <row r="47" spans="1:8" ht="22.05" customHeight="1">
      <c r="A47" s="36" t="s">
        <v>621</v>
      </c>
      <c r="B47" s="37">
        <v>3991.9</v>
      </c>
      <c r="C47" s="37">
        <v>3196.46</v>
      </c>
      <c r="D47" s="37">
        <v>36290</v>
      </c>
      <c r="E47" s="38">
        <v>1</v>
      </c>
      <c r="F47" s="37">
        <v>1399</v>
      </c>
      <c r="G47" s="38">
        <v>-235.02</v>
      </c>
      <c r="H47" s="37">
        <v>-2194.44</v>
      </c>
    </row>
    <row r="48" spans="1:8" ht="22.05" customHeight="1">
      <c r="A48" s="36" t="s">
        <v>622</v>
      </c>
      <c r="B48" s="37">
        <v>5729.9</v>
      </c>
      <c r="C48" s="37">
        <v>6669.27</v>
      </c>
      <c r="D48" s="37">
        <v>52090</v>
      </c>
      <c r="E48" s="38">
        <v>1</v>
      </c>
      <c r="F48" s="37">
        <v>1399</v>
      </c>
      <c r="G48" s="38">
        <v>-49.23</v>
      </c>
      <c r="H48" s="38">
        <v>-459.64</v>
      </c>
    </row>
    <row r="49" spans="1:8" ht="22.05" customHeight="1">
      <c r="A49" s="36" t="s">
        <v>623</v>
      </c>
      <c r="B49" s="38">
        <v>657.8</v>
      </c>
      <c r="C49" s="38">
        <v>711.74</v>
      </c>
      <c r="D49" s="37">
        <v>5980</v>
      </c>
      <c r="E49" s="38">
        <v>1</v>
      </c>
      <c r="F49" s="37">
        <v>1399</v>
      </c>
      <c r="G49" s="38">
        <v>-144.06</v>
      </c>
      <c r="H49" s="37">
        <v>-1345.06</v>
      </c>
    </row>
    <row r="50" spans="1:8" ht="22.05" customHeight="1">
      <c r="A50" s="36" t="s">
        <v>624</v>
      </c>
      <c r="B50" s="38">
        <v>770</v>
      </c>
      <c r="C50" s="37">
        <v>1620.33</v>
      </c>
      <c r="D50" s="37">
        <v>7000</v>
      </c>
      <c r="E50" s="38">
        <v>1</v>
      </c>
      <c r="F50" s="39"/>
      <c r="G50" s="38">
        <v>91.07</v>
      </c>
      <c r="H50" s="38">
        <v>850.33</v>
      </c>
    </row>
    <row r="51" spans="1:8" ht="22.05" customHeight="1">
      <c r="A51" s="36" t="s">
        <v>625</v>
      </c>
      <c r="B51" s="38">
        <v>515.9</v>
      </c>
      <c r="C51" s="38">
        <v>620.17999999999995</v>
      </c>
      <c r="D51" s="37">
        <v>4690</v>
      </c>
      <c r="E51" s="38">
        <v>1</v>
      </c>
      <c r="F51" s="39"/>
      <c r="G51" s="38">
        <v>11.17</v>
      </c>
      <c r="H51" s="38">
        <v>104.28</v>
      </c>
    </row>
    <row r="52" spans="1:8" ht="22.05" customHeight="1">
      <c r="A52" s="36" t="s">
        <v>626</v>
      </c>
      <c r="B52" s="37">
        <v>1100</v>
      </c>
      <c r="C52" s="37">
        <v>2174.2800000000002</v>
      </c>
      <c r="D52" s="37">
        <v>10000</v>
      </c>
      <c r="E52" s="38">
        <v>1</v>
      </c>
      <c r="F52" s="37">
        <v>1399</v>
      </c>
      <c r="G52" s="38">
        <v>-34.78</v>
      </c>
      <c r="H52" s="38">
        <v>-324.72000000000003</v>
      </c>
    </row>
    <row r="53" spans="1:8" ht="22.05" customHeight="1">
      <c r="A53" s="36" t="s">
        <v>627</v>
      </c>
      <c r="B53" s="38">
        <v>404.8</v>
      </c>
      <c r="C53" s="38">
        <v>432.44</v>
      </c>
      <c r="D53" s="37">
        <v>3680</v>
      </c>
      <c r="E53" s="38">
        <v>1</v>
      </c>
      <c r="F53" s="39"/>
      <c r="G53" s="38">
        <v>2.96</v>
      </c>
      <c r="H53" s="38">
        <v>27.64</v>
      </c>
    </row>
    <row r="54" spans="1:8" ht="22.05" customHeight="1">
      <c r="A54" s="36" t="s">
        <v>628</v>
      </c>
      <c r="B54" s="38">
        <v>577.5</v>
      </c>
      <c r="C54" s="37">
        <v>1180.18</v>
      </c>
      <c r="D54" s="37">
        <v>5250</v>
      </c>
      <c r="E54" s="38">
        <v>1</v>
      </c>
      <c r="F54" s="39"/>
      <c r="G54" s="38">
        <v>64.55</v>
      </c>
      <c r="H54" s="38">
        <v>602.67999999999995</v>
      </c>
    </row>
    <row r="55" spans="1:8" ht="22.05" customHeight="1">
      <c r="A55" s="36" t="s">
        <v>629</v>
      </c>
      <c r="B55" s="38">
        <v>657.8</v>
      </c>
      <c r="C55" s="38">
        <v>711.74</v>
      </c>
      <c r="D55" s="37">
        <v>5980</v>
      </c>
      <c r="E55" s="38">
        <v>1</v>
      </c>
      <c r="F55" s="39"/>
      <c r="G55" s="38">
        <v>5.78</v>
      </c>
      <c r="H55" s="38">
        <v>53.94</v>
      </c>
    </row>
    <row r="56" spans="1:8" ht="22.05" customHeight="1">
      <c r="A56" s="36" t="s">
        <v>630</v>
      </c>
      <c r="B56" s="37">
        <v>6050</v>
      </c>
      <c r="C56" s="37">
        <v>7193.21</v>
      </c>
      <c r="D56" s="37">
        <v>55000</v>
      </c>
      <c r="E56" s="38">
        <v>1</v>
      </c>
      <c r="F56" s="37">
        <v>1399</v>
      </c>
      <c r="G56" s="38">
        <v>-27.4</v>
      </c>
      <c r="H56" s="38">
        <v>-255.79</v>
      </c>
    </row>
    <row r="57" spans="1:8" ht="22.05" customHeight="1">
      <c r="A57" s="36" t="s">
        <v>631</v>
      </c>
      <c r="B57" s="37">
        <v>2530</v>
      </c>
      <c r="C57" s="37">
        <v>6153.28</v>
      </c>
      <c r="D57" s="37">
        <v>23000</v>
      </c>
      <c r="E57" s="38">
        <v>1</v>
      </c>
      <c r="F57" s="38">
        <v>750</v>
      </c>
      <c r="G57" s="38">
        <v>307.73</v>
      </c>
      <c r="H57" s="37">
        <v>2873.28</v>
      </c>
    </row>
    <row r="58" spans="1:8" ht="22.05" customHeight="1">
      <c r="A58" s="36" t="s">
        <v>632</v>
      </c>
      <c r="B58" s="38">
        <v>577.5</v>
      </c>
      <c r="C58" s="37">
        <v>1180.18</v>
      </c>
      <c r="D58" s="37">
        <v>5250</v>
      </c>
      <c r="E58" s="38">
        <v>1</v>
      </c>
      <c r="F58" s="39"/>
      <c r="G58" s="38">
        <v>64.55</v>
      </c>
      <c r="H58" s="38">
        <v>602.67999999999995</v>
      </c>
    </row>
    <row r="59" spans="1:8" ht="22.05" customHeight="1">
      <c r="A59" s="36" t="s">
        <v>633</v>
      </c>
      <c r="B59" s="37">
        <v>1505.9</v>
      </c>
      <c r="C59" s="37">
        <v>3857.11</v>
      </c>
      <c r="D59" s="37">
        <v>13690</v>
      </c>
      <c r="E59" s="38">
        <v>1</v>
      </c>
      <c r="F59" s="37">
        <v>1791</v>
      </c>
      <c r="G59" s="38">
        <v>60</v>
      </c>
      <c r="H59" s="38">
        <v>560.21</v>
      </c>
    </row>
    <row r="60" spans="1:8" ht="22.05" customHeight="1">
      <c r="A60" s="36" t="s">
        <v>634</v>
      </c>
      <c r="B60" s="37">
        <v>3850</v>
      </c>
      <c r="C60" s="37">
        <v>7305.53</v>
      </c>
      <c r="D60" s="37">
        <v>35000</v>
      </c>
      <c r="E60" s="38">
        <v>1</v>
      </c>
      <c r="F60" s="39"/>
      <c r="G60" s="38">
        <v>370.09</v>
      </c>
      <c r="H60" s="37">
        <v>3455.53</v>
      </c>
    </row>
    <row r="61" spans="1:8" ht="22.05" customHeight="1">
      <c r="A61" s="36" t="s">
        <v>635</v>
      </c>
      <c r="B61" s="38">
        <v>577.5</v>
      </c>
      <c r="C61" s="37">
        <v>1180.18</v>
      </c>
      <c r="D61" s="37">
        <v>5250</v>
      </c>
      <c r="E61" s="38">
        <v>1</v>
      </c>
      <c r="F61" s="39"/>
      <c r="G61" s="38">
        <v>64.55</v>
      </c>
      <c r="H61" s="38">
        <v>602.67999999999995</v>
      </c>
    </row>
    <row r="62" spans="1:8" ht="22.05" customHeight="1">
      <c r="A62" s="36" t="s">
        <v>636</v>
      </c>
      <c r="B62" s="37">
        <v>3694.9</v>
      </c>
      <c r="C62" s="37">
        <v>9433.57</v>
      </c>
      <c r="D62" s="37">
        <v>33590</v>
      </c>
      <c r="E62" s="38">
        <v>1</v>
      </c>
      <c r="F62" s="37">
        <v>1399</v>
      </c>
      <c r="G62" s="38">
        <v>464.78</v>
      </c>
      <c r="H62" s="37">
        <v>4339.67</v>
      </c>
    </row>
    <row r="63" spans="1:8" ht="22.05" customHeight="1">
      <c r="A63" s="36" t="s">
        <v>637</v>
      </c>
      <c r="B63" s="37">
        <v>5454.9</v>
      </c>
      <c r="C63" s="37">
        <v>13863.23</v>
      </c>
      <c r="D63" s="37">
        <v>49590</v>
      </c>
      <c r="E63" s="38">
        <v>1</v>
      </c>
      <c r="F63" s="37">
        <v>1399</v>
      </c>
      <c r="G63" s="38">
        <v>750.7</v>
      </c>
      <c r="H63" s="37">
        <v>7009.33</v>
      </c>
    </row>
    <row r="64" spans="1:8" ht="22.05" customHeight="1">
      <c r="A64" s="33" t="s">
        <v>638</v>
      </c>
      <c r="B64" s="34">
        <v>353020.8</v>
      </c>
      <c r="C64" s="34">
        <v>771502.34</v>
      </c>
      <c r="D64" s="34">
        <v>3209280</v>
      </c>
      <c r="E64" s="35">
        <v>63</v>
      </c>
      <c r="F64" s="34">
        <v>36953</v>
      </c>
      <c r="G64" s="34">
        <v>40861.71</v>
      </c>
      <c r="H64" s="34">
        <v>381528.54</v>
      </c>
    </row>
    <row r="65" spans="1:8" ht="22.05" customHeight="1">
      <c r="A65" s="36" t="s">
        <v>639</v>
      </c>
      <c r="B65" s="37">
        <v>5982.9</v>
      </c>
      <c r="C65" s="37">
        <v>17499.41</v>
      </c>
      <c r="D65" s="37">
        <v>54390</v>
      </c>
      <c r="E65" s="38">
        <v>1</v>
      </c>
      <c r="F65" s="39"/>
      <c r="G65" s="37">
        <v>1233.42</v>
      </c>
      <c r="H65" s="37">
        <v>11516.51</v>
      </c>
    </row>
    <row r="66" spans="1:8" ht="22.05" customHeight="1">
      <c r="A66" s="36" t="s">
        <v>640</v>
      </c>
      <c r="B66" s="38">
        <v>988.9</v>
      </c>
      <c r="C66" s="37">
        <v>1601.68</v>
      </c>
      <c r="D66" s="37">
        <v>8990</v>
      </c>
      <c r="E66" s="38">
        <v>1</v>
      </c>
      <c r="F66" s="39"/>
      <c r="G66" s="38">
        <v>65.63</v>
      </c>
      <c r="H66" s="38">
        <v>612.78</v>
      </c>
    </row>
    <row r="67" spans="1:8" ht="22.05" customHeight="1">
      <c r="A67" s="36" t="s">
        <v>641</v>
      </c>
      <c r="B67" s="37">
        <v>3606.9</v>
      </c>
      <c r="C67" s="37">
        <v>5811.39</v>
      </c>
      <c r="D67" s="37">
        <v>32790</v>
      </c>
      <c r="E67" s="38">
        <v>1</v>
      </c>
      <c r="F67" s="39"/>
      <c r="G67" s="38">
        <v>236.1</v>
      </c>
      <c r="H67" s="37">
        <v>2204.4899999999998</v>
      </c>
    </row>
    <row r="68" spans="1:8" ht="22.05" customHeight="1">
      <c r="A68" s="36" t="s">
        <v>642</v>
      </c>
      <c r="B68" s="38">
        <v>515.9</v>
      </c>
      <c r="C68" s="38">
        <v>856.49</v>
      </c>
      <c r="D68" s="37">
        <v>4690</v>
      </c>
      <c r="E68" s="38">
        <v>1</v>
      </c>
      <c r="F68" s="39"/>
      <c r="G68" s="38">
        <v>36.479999999999997</v>
      </c>
      <c r="H68" s="38">
        <v>340.59</v>
      </c>
    </row>
    <row r="69" spans="1:8" ht="22.05" customHeight="1">
      <c r="A69" s="36" t="s">
        <v>643</v>
      </c>
      <c r="B69" s="37">
        <v>2396.9</v>
      </c>
      <c r="C69" s="37">
        <v>7004.87</v>
      </c>
      <c r="D69" s="37">
        <v>21790</v>
      </c>
      <c r="E69" s="38">
        <v>1</v>
      </c>
      <c r="F69" s="39"/>
      <c r="G69" s="38">
        <v>493.51</v>
      </c>
      <c r="H69" s="37">
        <v>4607.97</v>
      </c>
    </row>
    <row r="70" spans="1:8" ht="22.05" customHeight="1">
      <c r="A70" s="36" t="s">
        <v>644</v>
      </c>
      <c r="B70" s="37">
        <v>3099.8</v>
      </c>
      <c r="C70" s="37">
        <v>4910.42</v>
      </c>
      <c r="D70" s="37">
        <v>28180</v>
      </c>
      <c r="E70" s="38">
        <v>1</v>
      </c>
      <c r="F70" s="37">
        <v>1399</v>
      </c>
      <c r="G70" s="38">
        <v>44.08</v>
      </c>
      <c r="H70" s="38">
        <v>411.62</v>
      </c>
    </row>
    <row r="71" spans="1:8" ht="22.05" customHeight="1">
      <c r="A71" s="36" t="s">
        <v>645</v>
      </c>
      <c r="B71" s="37">
        <v>2200</v>
      </c>
      <c r="C71" s="37">
        <v>4195.21</v>
      </c>
      <c r="D71" s="37">
        <v>20000</v>
      </c>
      <c r="E71" s="38">
        <v>1</v>
      </c>
      <c r="F71" s="37">
        <v>1399</v>
      </c>
      <c r="G71" s="38">
        <v>63.85</v>
      </c>
      <c r="H71" s="38">
        <v>596.21</v>
      </c>
    </row>
    <row r="72" spans="1:8" ht="22.05" customHeight="1">
      <c r="A72" s="36" t="s">
        <v>646</v>
      </c>
      <c r="B72" s="37">
        <v>1439.9</v>
      </c>
      <c r="C72" s="37">
        <v>2353.79</v>
      </c>
      <c r="D72" s="37">
        <v>13090</v>
      </c>
      <c r="E72" s="38">
        <v>1</v>
      </c>
      <c r="F72" s="39"/>
      <c r="G72" s="38">
        <v>97.88</v>
      </c>
      <c r="H72" s="38">
        <v>913.89</v>
      </c>
    </row>
    <row r="73" spans="1:8" ht="22.05" customHeight="1">
      <c r="A73" s="36" t="s">
        <v>647</v>
      </c>
      <c r="B73" s="37">
        <v>11504.9</v>
      </c>
      <c r="C73" s="37">
        <v>33663.870000000003</v>
      </c>
      <c r="D73" s="37">
        <v>104590</v>
      </c>
      <c r="E73" s="38">
        <v>1</v>
      </c>
      <c r="F73" s="37">
        <v>1399</v>
      </c>
      <c r="G73" s="37">
        <v>2223.39</v>
      </c>
      <c r="H73" s="37">
        <v>20759.97</v>
      </c>
    </row>
    <row r="74" spans="1:8" ht="22.05" customHeight="1">
      <c r="A74" s="36" t="s">
        <v>648</v>
      </c>
      <c r="B74" s="37">
        <v>2286.9</v>
      </c>
      <c r="C74" s="37">
        <v>6657.46</v>
      </c>
      <c r="D74" s="37">
        <v>20790</v>
      </c>
      <c r="E74" s="38">
        <v>1</v>
      </c>
      <c r="F74" s="39"/>
      <c r="G74" s="38">
        <v>468.09</v>
      </c>
      <c r="H74" s="37">
        <v>4370.5600000000004</v>
      </c>
    </row>
    <row r="75" spans="1:8" ht="22.05" customHeight="1">
      <c r="A75" s="36" t="s">
        <v>649</v>
      </c>
      <c r="B75" s="37">
        <v>9394</v>
      </c>
      <c r="C75" s="37">
        <v>11049.5</v>
      </c>
      <c r="D75" s="37">
        <v>85400</v>
      </c>
      <c r="E75" s="38">
        <v>1</v>
      </c>
      <c r="F75" s="37">
        <v>3919</v>
      </c>
      <c r="G75" s="38">
        <v>-242.42</v>
      </c>
      <c r="H75" s="37">
        <v>-2263.5</v>
      </c>
    </row>
    <row r="76" spans="1:8" ht="22.05" customHeight="1">
      <c r="A76" s="36" t="s">
        <v>650</v>
      </c>
      <c r="B76" s="38">
        <v>900.9</v>
      </c>
      <c r="C76" s="37">
        <v>1494.21</v>
      </c>
      <c r="D76" s="37">
        <v>8190</v>
      </c>
      <c r="E76" s="38">
        <v>1</v>
      </c>
      <c r="F76" s="39"/>
      <c r="G76" s="38">
        <v>63.54</v>
      </c>
      <c r="H76" s="38">
        <v>593.30999999999995</v>
      </c>
    </row>
    <row r="77" spans="1:8" ht="22.05" customHeight="1">
      <c r="A77" s="36" t="s">
        <v>651</v>
      </c>
      <c r="B77" s="38">
        <v>515.9</v>
      </c>
      <c r="C77" s="38">
        <v>856.49</v>
      </c>
      <c r="D77" s="37">
        <v>4690</v>
      </c>
      <c r="E77" s="38">
        <v>1</v>
      </c>
      <c r="F77" s="39"/>
      <c r="G77" s="38">
        <v>36.479999999999997</v>
      </c>
      <c r="H77" s="38">
        <v>340.59</v>
      </c>
    </row>
    <row r="78" spans="1:8" ht="22.05" customHeight="1">
      <c r="A78" s="36" t="s">
        <v>652</v>
      </c>
      <c r="B78" s="37">
        <v>4607.8999999999996</v>
      </c>
      <c r="C78" s="37">
        <v>7429.61</v>
      </c>
      <c r="D78" s="37">
        <v>41890</v>
      </c>
      <c r="E78" s="38">
        <v>1</v>
      </c>
      <c r="F78" s="37">
        <v>1399</v>
      </c>
      <c r="G78" s="38">
        <v>152.37</v>
      </c>
      <c r="H78" s="37">
        <v>1422.71</v>
      </c>
    </row>
    <row r="79" spans="1:8" ht="22.05" customHeight="1">
      <c r="A79" s="36" t="s">
        <v>653</v>
      </c>
      <c r="B79" s="37">
        <v>3991.9</v>
      </c>
      <c r="C79" s="37">
        <v>5118.0200000000004</v>
      </c>
      <c r="D79" s="37">
        <v>36290</v>
      </c>
      <c r="E79" s="38">
        <v>1</v>
      </c>
      <c r="F79" s="37">
        <v>1399</v>
      </c>
      <c r="G79" s="38">
        <v>-29.23</v>
      </c>
      <c r="H79" s="38">
        <v>-272.88</v>
      </c>
    </row>
    <row r="80" spans="1:8" ht="22.05" customHeight="1">
      <c r="A80" s="36" t="s">
        <v>654</v>
      </c>
      <c r="B80" s="37">
        <v>3518.9</v>
      </c>
      <c r="C80" s="37">
        <v>10309.39</v>
      </c>
      <c r="D80" s="37">
        <v>31990</v>
      </c>
      <c r="E80" s="38">
        <v>1</v>
      </c>
      <c r="F80" s="39"/>
      <c r="G80" s="38">
        <v>727.26</v>
      </c>
      <c r="H80" s="37">
        <v>6790.49</v>
      </c>
    </row>
    <row r="81" spans="1:8" ht="22.05" customHeight="1">
      <c r="A81" s="36" t="s">
        <v>655</v>
      </c>
      <c r="B81" s="37">
        <v>3520</v>
      </c>
      <c r="C81" s="37">
        <v>6121.78</v>
      </c>
      <c r="D81" s="37">
        <v>32000</v>
      </c>
      <c r="E81" s="38">
        <v>1</v>
      </c>
      <c r="F81" s="39"/>
      <c r="G81" s="38">
        <v>278.64999999999998</v>
      </c>
      <c r="H81" s="37">
        <v>2601.7800000000002</v>
      </c>
    </row>
    <row r="82" spans="1:8" ht="22.05" customHeight="1">
      <c r="A82" s="36" t="s">
        <v>656</v>
      </c>
      <c r="B82" s="37">
        <v>1758.9</v>
      </c>
      <c r="C82" s="37">
        <v>2258.52</v>
      </c>
      <c r="D82" s="37">
        <v>15990</v>
      </c>
      <c r="E82" s="38">
        <v>1</v>
      </c>
      <c r="F82" s="37">
        <v>1399</v>
      </c>
      <c r="G82" s="38">
        <v>-96.32</v>
      </c>
      <c r="H82" s="38">
        <v>-899.38</v>
      </c>
    </row>
    <row r="83" spans="1:8" ht="22.05" customHeight="1">
      <c r="A83" s="36" t="s">
        <v>657</v>
      </c>
      <c r="B83" s="37">
        <v>7621.9</v>
      </c>
      <c r="C83" s="37">
        <v>9839.34</v>
      </c>
      <c r="D83" s="37">
        <v>69290</v>
      </c>
      <c r="E83" s="38">
        <v>1</v>
      </c>
      <c r="F83" s="37">
        <v>2239</v>
      </c>
      <c r="G83" s="38">
        <v>-2.31</v>
      </c>
      <c r="H83" s="38">
        <v>-21.56</v>
      </c>
    </row>
    <row r="84" spans="1:8" ht="22.05" customHeight="1">
      <c r="A84" s="36" t="s">
        <v>658</v>
      </c>
      <c r="B84" s="37">
        <v>1505.9</v>
      </c>
      <c r="C84" s="37">
        <v>4415.3100000000004</v>
      </c>
      <c r="D84" s="37">
        <v>13690</v>
      </c>
      <c r="E84" s="38">
        <v>1</v>
      </c>
      <c r="F84" s="37">
        <v>1399</v>
      </c>
      <c r="G84" s="38">
        <v>161.76</v>
      </c>
      <c r="H84" s="37">
        <v>1510.41</v>
      </c>
    </row>
    <row r="85" spans="1:8" ht="22.05" customHeight="1">
      <c r="A85" s="36" t="s">
        <v>659</v>
      </c>
      <c r="B85" s="37">
        <v>2143.9</v>
      </c>
      <c r="C85" s="37">
        <v>6259.86</v>
      </c>
      <c r="D85" s="37">
        <v>19490</v>
      </c>
      <c r="E85" s="38">
        <v>1</v>
      </c>
      <c r="F85" s="39"/>
      <c r="G85" s="38">
        <v>440.82</v>
      </c>
      <c r="H85" s="37">
        <v>4115.96</v>
      </c>
    </row>
    <row r="86" spans="1:8" ht="22.05" customHeight="1">
      <c r="A86" s="36" t="s">
        <v>660</v>
      </c>
      <c r="B86" s="37">
        <v>14419.9</v>
      </c>
      <c r="C86" s="37">
        <v>23332.76</v>
      </c>
      <c r="D86" s="37">
        <v>131090</v>
      </c>
      <c r="E86" s="38">
        <v>1</v>
      </c>
      <c r="F86" s="37">
        <v>3919</v>
      </c>
      <c r="G86" s="38">
        <v>534.84</v>
      </c>
      <c r="H86" s="37">
        <v>4993.8599999999997</v>
      </c>
    </row>
    <row r="87" spans="1:8" ht="22.05" customHeight="1">
      <c r="A87" s="36" t="s">
        <v>661</v>
      </c>
      <c r="B87" s="37">
        <v>8965</v>
      </c>
      <c r="C87" s="37">
        <v>4239.63</v>
      </c>
      <c r="D87" s="37">
        <v>81500</v>
      </c>
      <c r="E87" s="38">
        <v>1</v>
      </c>
      <c r="F87" s="37">
        <v>2239</v>
      </c>
      <c r="G87" s="38">
        <v>-745.88</v>
      </c>
      <c r="H87" s="37">
        <v>-6964.37</v>
      </c>
    </row>
    <row r="88" spans="1:8" ht="22.05" customHeight="1">
      <c r="A88" s="36" t="s">
        <v>662</v>
      </c>
      <c r="B88" s="37">
        <v>1595</v>
      </c>
      <c r="C88" s="37">
        <v>3763.79</v>
      </c>
      <c r="D88" s="37">
        <v>14500</v>
      </c>
      <c r="E88" s="38">
        <v>1</v>
      </c>
      <c r="F88" s="38">
        <v>750</v>
      </c>
      <c r="G88" s="38">
        <v>151.94999999999999</v>
      </c>
      <c r="H88" s="37">
        <v>1418.79</v>
      </c>
    </row>
    <row r="89" spans="1:8" ht="22.05" customHeight="1">
      <c r="A89" s="36" t="s">
        <v>663</v>
      </c>
      <c r="B89" s="37">
        <v>3463.9</v>
      </c>
      <c r="C89" s="37">
        <v>11542.82</v>
      </c>
      <c r="D89" s="37">
        <v>31490</v>
      </c>
      <c r="E89" s="38">
        <v>1</v>
      </c>
      <c r="F89" s="38">
        <v>750</v>
      </c>
      <c r="G89" s="38">
        <v>784.93</v>
      </c>
      <c r="H89" s="37">
        <v>7328.92</v>
      </c>
    </row>
    <row r="90" spans="1:8" ht="22.05" customHeight="1">
      <c r="A90" s="36" t="s">
        <v>664</v>
      </c>
      <c r="B90" s="37">
        <v>1439.9</v>
      </c>
      <c r="C90" s="37">
        <v>4176.4399999999996</v>
      </c>
      <c r="D90" s="37">
        <v>13090</v>
      </c>
      <c r="E90" s="38">
        <v>1</v>
      </c>
      <c r="F90" s="37">
        <v>1399</v>
      </c>
      <c r="G90" s="38">
        <v>143.25</v>
      </c>
      <c r="H90" s="37">
        <v>1337.54</v>
      </c>
    </row>
    <row r="91" spans="1:8" ht="22.05" customHeight="1">
      <c r="A91" s="36" t="s">
        <v>665</v>
      </c>
      <c r="B91" s="37">
        <v>4706.8999999999996</v>
      </c>
      <c r="C91" s="37">
        <v>13746.57</v>
      </c>
      <c r="D91" s="37">
        <v>42790</v>
      </c>
      <c r="E91" s="38">
        <v>1</v>
      </c>
      <c r="F91" s="39"/>
      <c r="G91" s="38">
        <v>968.15</v>
      </c>
      <c r="H91" s="37">
        <v>9039.67</v>
      </c>
    </row>
    <row r="92" spans="1:8" ht="22.05" customHeight="1">
      <c r="A92" s="36" t="s">
        <v>666</v>
      </c>
      <c r="B92" s="38">
        <v>577.5</v>
      </c>
      <c r="C92" s="37">
        <v>1416.49</v>
      </c>
      <c r="D92" s="37">
        <v>5250</v>
      </c>
      <c r="E92" s="38">
        <v>1</v>
      </c>
      <c r="F92" s="39"/>
      <c r="G92" s="38">
        <v>89.86</v>
      </c>
      <c r="H92" s="38">
        <v>838.99</v>
      </c>
    </row>
    <row r="93" spans="1:8" ht="22.05" customHeight="1">
      <c r="A93" s="36" t="s">
        <v>667</v>
      </c>
      <c r="B93" s="38">
        <v>515.9</v>
      </c>
      <c r="C93" s="38">
        <v>620.17999999999995</v>
      </c>
      <c r="D93" s="37">
        <v>4690</v>
      </c>
      <c r="E93" s="38">
        <v>1</v>
      </c>
      <c r="F93" s="39"/>
      <c r="G93" s="38">
        <v>11.17</v>
      </c>
      <c r="H93" s="38">
        <v>104.28</v>
      </c>
    </row>
    <row r="94" spans="1:8" ht="22.05" customHeight="1">
      <c r="A94" s="36" t="s">
        <v>668</v>
      </c>
      <c r="B94" s="38">
        <v>515.9</v>
      </c>
      <c r="C94" s="38">
        <v>620.17999999999995</v>
      </c>
      <c r="D94" s="37">
        <v>4690</v>
      </c>
      <c r="E94" s="38">
        <v>1</v>
      </c>
      <c r="F94" s="39"/>
      <c r="G94" s="38">
        <v>11.17</v>
      </c>
      <c r="H94" s="38">
        <v>104.28</v>
      </c>
    </row>
    <row r="95" spans="1:8" ht="22.05" customHeight="1">
      <c r="A95" s="36" t="s">
        <v>669</v>
      </c>
      <c r="B95" s="37">
        <v>14419.9</v>
      </c>
      <c r="C95" s="37">
        <v>16690.189999999999</v>
      </c>
      <c r="D95" s="37">
        <v>131090</v>
      </c>
      <c r="E95" s="38">
        <v>1</v>
      </c>
      <c r="F95" s="37">
        <v>3919</v>
      </c>
      <c r="G95" s="38">
        <v>-176.58</v>
      </c>
      <c r="H95" s="37">
        <v>-1648.71</v>
      </c>
    </row>
    <row r="96" spans="1:8" ht="22.05" customHeight="1">
      <c r="A96" s="36" t="s">
        <v>670</v>
      </c>
      <c r="B96" s="37">
        <v>2462.9</v>
      </c>
      <c r="C96" s="37">
        <v>2661.07</v>
      </c>
      <c r="D96" s="37">
        <v>22390</v>
      </c>
      <c r="E96" s="38">
        <v>1</v>
      </c>
      <c r="F96" s="37">
        <v>1399</v>
      </c>
      <c r="G96" s="38">
        <v>-128.61000000000001</v>
      </c>
      <c r="H96" s="37">
        <v>-1200.83</v>
      </c>
    </row>
    <row r="97" spans="1:8" ht="22.05" customHeight="1">
      <c r="A97" s="36" t="s">
        <v>671</v>
      </c>
      <c r="B97" s="38">
        <v>528</v>
      </c>
      <c r="C97" s="38">
        <v>730.18</v>
      </c>
      <c r="D97" s="37">
        <v>4800</v>
      </c>
      <c r="E97" s="38">
        <v>1</v>
      </c>
      <c r="F97" s="39"/>
      <c r="G97" s="38">
        <v>21.65</v>
      </c>
      <c r="H97" s="38">
        <v>202.18</v>
      </c>
    </row>
    <row r="98" spans="1:8" ht="22.05" customHeight="1">
      <c r="A98" s="36" t="s">
        <v>672</v>
      </c>
      <c r="B98" s="37">
        <v>1505.9</v>
      </c>
      <c r="C98" s="37">
        <v>3857.11</v>
      </c>
      <c r="D98" s="37">
        <v>13690</v>
      </c>
      <c r="E98" s="38">
        <v>1</v>
      </c>
      <c r="F98" s="39"/>
      <c r="G98" s="38">
        <v>251.81</v>
      </c>
      <c r="H98" s="37">
        <v>2351.21</v>
      </c>
    </row>
    <row r="99" spans="1:8" ht="22.05" customHeight="1">
      <c r="A99" s="36" t="s">
        <v>673</v>
      </c>
      <c r="B99" s="38">
        <v>528</v>
      </c>
      <c r="C99" s="38">
        <v>730.18</v>
      </c>
      <c r="D99" s="37">
        <v>4800</v>
      </c>
      <c r="E99" s="38">
        <v>1</v>
      </c>
      <c r="F99" s="39"/>
      <c r="G99" s="38">
        <v>21.65</v>
      </c>
      <c r="H99" s="38">
        <v>202.18</v>
      </c>
    </row>
    <row r="100" spans="1:8" ht="22.05" customHeight="1">
      <c r="A100" s="36" t="s">
        <v>674</v>
      </c>
      <c r="B100" s="37">
        <v>5014.8999999999996</v>
      </c>
      <c r="C100" s="37">
        <v>12749.05</v>
      </c>
      <c r="D100" s="37">
        <v>45590</v>
      </c>
      <c r="E100" s="38">
        <v>1</v>
      </c>
      <c r="F100" s="39"/>
      <c r="G100" s="38">
        <v>828.33</v>
      </c>
      <c r="H100" s="37">
        <v>7734.15</v>
      </c>
    </row>
    <row r="101" spans="1:8" ht="22.05" customHeight="1">
      <c r="A101" s="36" t="s">
        <v>675</v>
      </c>
      <c r="B101" s="37">
        <v>2022.9</v>
      </c>
      <c r="C101" s="37">
        <v>5142.66</v>
      </c>
      <c r="D101" s="37">
        <v>18390</v>
      </c>
      <c r="E101" s="38">
        <v>1</v>
      </c>
      <c r="F101" s="39"/>
      <c r="G101" s="38">
        <v>334.13</v>
      </c>
      <c r="H101" s="37">
        <v>3119.76</v>
      </c>
    </row>
    <row r="102" spans="1:8" ht="22.05" customHeight="1">
      <c r="A102" s="36" t="s">
        <v>676</v>
      </c>
      <c r="B102" s="38">
        <v>693</v>
      </c>
      <c r="C102" s="37">
        <v>1031.74</v>
      </c>
      <c r="D102" s="37">
        <v>6300</v>
      </c>
      <c r="E102" s="38">
        <v>1</v>
      </c>
      <c r="F102" s="39"/>
      <c r="G102" s="38">
        <v>36.28</v>
      </c>
      <c r="H102" s="38">
        <v>338.74</v>
      </c>
    </row>
    <row r="103" spans="1:8" ht="22.05" customHeight="1">
      <c r="A103" s="36" t="s">
        <v>677</v>
      </c>
      <c r="B103" s="37">
        <v>4464.8999999999996</v>
      </c>
      <c r="C103" s="37">
        <v>11361.96</v>
      </c>
      <c r="D103" s="37">
        <v>40590</v>
      </c>
      <c r="E103" s="38">
        <v>1</v>
      </c>
      <c r="F103" s="39"/>
      <c r="G103" s="38">
        <v>738.68</v>
      </c>
      <c r="H103" s="37">
        <v>6897.06</v>
      </c>
    </row>
    <row r="104" spans="1:8" ht="22.05" customHeight="1">
      <c r="A104" s="36" t="s">
        <v>678</v>
      </c>
      <c r="B104" s="37">
        <v>3146</v>
      </c>
      <c r="C104" s="37">
        <v>5582.92</v>
      </c>
      <c r="D104" s="37">
        <v>28600</v>
      </c>
      <c r="E104" s="38">
        <v>1</v>
      </c>
      <c r="F104" s="39"/>
      <c r="G104" s="38">
        <v>260.99</v>
      </c>
      <c r="H104" s="37">
        <v>2436.92</v>
      </c>
    </row>
    <row r="105" spans="1:8" ht="22.05" customHeight="1">
      <c r="A105" s="36" t="s">
        <v>679</v>
      </c>
      <c r="B105" s="38">
        <v>528</v>
      </c>
      <c r="C105" s="38">
        <v>730.18</v>
      </c>
      <c r="D105" s="37">
        <v>4800</v>
      </c>
      <c r="E105" s="38">
        <v>1</v>
      </c>
      <c r="F105" s="39"/>
      <c r="G105" s="38">
        <v>21.65</v>
      </c>
      <c r="H105" s="38">
        <v>202.18</v>
      </c>
    </row>
    <row r="106" spans="1:8" ht="22.05" customHeight="1">
      <c r="A106" s="36" t="s">
        <v>680</v>
      </c>
      <c r="B106" s="38">
        <v>528</v>
      </c>
      <c r="C106" s="38">
        <v>730.18</v>
      </c>
      <c r="D106" s="37">
        <v>4800</v>
      </c>
      <c r="E106" s="38">
        <v>1</v>
      </c>
      <c r="F106" s="39"/>
      <c r="G106" s="38">
        <v>21.65</v>
      </c>
      <c r="H106" s="38">
        <v>202.18</v>
      </c>
    </row>
    <row r="107" spans="1:8" ht="22.05" customHeight="1">
      <c r="A107" s="36" t="s">
        <v>681</v>
      </c>
      <c r="B107" s="38">
        <v>528</v>
      </c>
      <c r="C107" s="38">
        <v>730.18</v>
      </c>
      <c r="D107" s="37">
        <v>4800</v>
      </c>
      <c r="E107" s="38">
        <v>1</v>
      </c>
      <c r="F107" s="39"/>
      <c r="G107" s="38">
        <v>21.65</v>
      </c>
      <c r="H107" s="38">
        <v>202.18</v>
      </c>
    </row>
    <row r="108" spans="1:8" ht="22.05" customHeight="1">
      <c r="A108" s="36" t="s">
        <v>682</v>
      </c>
      <c r="B108" s="37">
        <v>1934.9</v>
      </c>
      <c r="C108" s="37">
        <v>5781.51</v>
      </c>
      <c r="D108" s="37">
        <v>17590</v>
      </c>
      <c r="E108" s="38">
        <v>1</v>
      </c>
      <c r="F108" s="39"/>
      <c r="G108" s="38">
        <v>411.97</v>
      </c>
      <c r="H108" s="37">
        <v>3846.61</v>
      </c>
    </row>
    <row r="109" spans="1:8" ht="22.05" customHeight="1">
      <c r="A109" s="36" t="s">
        <v>683</v>
      </c>
      <c r="B109" s="37">
        <v>36452.9</v>
      </c>
      <c r="C109" s="37">
        <v>92748.47</v>
      </c>
      <c r="D109" s="37">
        <v>331390</v>
      </c>
      <c r="E109" s="38">
        <v>1</v>
      </c>
      <c r="F109" s="39"/>
      <c r="G109" s="37">
        <v>6029.26</v>
      </c>
      <c r="H109" s="37">
        <v>56295.57</v>
      </c>
    </row>
    <row r="110" spans="1:8" ht="22.05" customHeight="1">
      <c r="A110" s="36" t="s">
        <v>684</v>
      </c>
      <c r="B110" s="38">
        <v>889.9</v>
      </c>
      <c r="C110" s="37">
        <v>2294.0100000000002</v>
      </c>
      <c r="D110" s="37">
        <v>8090</v>
      </c>
      <c r="E110" s="38">
        <v>1</v>
      </c>
      <c r="F110" s="39"/>
      <c r="G110" s="38">
        <v>150.38</v>
      </c>
      <c r="H110" s="37">
        <v>1404.11</v>
      </c>
    </row>
    <row r="111" spans="1:8" ht="22.05" customHeight="1">
      <c r="A111" s="36" t="s">
        <v>685</v>
      </c>
      <c r="B111" s="37">
        <v>20601.900000000001</v>
      </c>
      <c r="C111" s="37">
        <v>52389.97</v>
      </c>
      <c r="D111" s="37">
        <v>187290</v>
      </c>
      <c r="E111" s="38">
        <v>1</v>
      </c>
      <c r="F111" s="39"/>
      <c r="G111" s="37">
        <v>3404.5</v>
      </c>
      <c r="H111" s="37">
        <v>31788.07</v>
      </c>
    </row>
    <row r="112" spans="1:8" ht="22.05" customHeight="1">
      <c r="A112" s="36" t="s">
        <v>686</v>
      </c>
      <c r="B112" s="37">
        <v>20601.900000000001</v>
      </c>
      <c r="C112" s="37">
        <v>52389.97</v>
      </c>
      <c r="D112" s="37">
        <v>187290</v>
      </c>
      <c r="E112" s="38">
        <v>1</v>
      </c>
      <c r="F112" s="39"/>
      <c r="G112" s="37">
        <v>3404.5</v>
      </c>
      <c r="H112" s="37">
        <v>31788.07</v>
      </c>
    </row>
    <row r="113" spans="1:8" ht="22.05" customHeight="1">
      <c r="A113" s="36" t="s">
        <v>687</v>
      </c>
      <c r="B113" s="38">
        <v>528</v>
      </c>
      <c r="C113" s="38">
        <v>730.18</v>
      </c>
      <c r="D113" s="37">
        <v>4800</v>
      </c>
      <c r="E113" s="38">
        <v>1</v>
      </c>
      <c r="F113" s="39"/>
      <c r="G113" s="38">
        <v>21.65</v>
      </c>
      <c r="H113" s="38">
        <v>202.18</v>
      </c>
    </row>
    <row r="114" spans="1:8" ht="22.05" customHeight="1">
      <c r="A114" s="36" t="s">
        <v>688</v>
      </c>
      <c r="B114" s="37">
        <v>6655</v>
      </c>
      <c r="C114" s="37">
        <v>7644.16</v>
      </c>
      <c r="D114" s="37">
        <v>60500</v>
      </c>
      <c r="E114" s="38">
        <v>1</v>
      </c>
      <c r="F114" s="38">
        <v>750</v>
      </c>
      <c r="G114" s="38">
        <v>25.61</v>
      </c>
      <c r="H114" s="38">
        <v>239.16</v>
      </c>
    </row>
    <row r="115" spans="1:8" ht="22.05" customHeight="1">
      <c r="A115" s="36" t="s">
        <v>689</v>
      </c>
      <c r="B115" s="38">
        <v>577.5</v>
      </c>
      <c r="C115" s="37">
        <v>1180.18</v>
      </c>
      <c r="D115" s="37">
        <v>5250</v>
      </c>
      <c r="E115" s="38">
        <v>1</v>
      </c>
      <c r="F115" s="39"/>
      <c r="G115" s="38">
        <v>64.55</v>
      </c>
      <c r="H115" s="38">
        <v>602.67999999999995</v>
      </c>
    </row>
    <row r="116" spans="1:8" ht="22.05" customHeight="1">
      <c r="A116" s="36" t="s">
        <v>690</v>
      </c>
      <c r="B116" s="37">
        <v>2805</v>
      </c>
      <c r="C116" s="37">
        <v>5180.2</v>
      </c>
      <c r="D116" s="37">
        <v>25500</v>
      </c>
      <c r="E116" s="38">
        <v>1</v>
      </c>
      <c r="F116" s="39"/>
      <c r="G116" s="38">
        <v>254.38</v>
      </c>
      <c r="H116" s="37">
        <v>2375.1999999999998</v>
      </c>
    </row>
    <row r="117" spans="1:8" ht="22.05" customHeight="1">
      <c r="A117" s="36" t="s">
        <v>691</v>
      </c>
      <c r="B117" s="37">
        <v>1351.9</v>
      </c>
      <c r="C117" s="37">
        <v>3449.42</v>
      </c>
      <c r="D117" s="37">
        <v>12290</v>
      </c>
      <c r="E117" s="38">
        <v>1</v>
      </c>
      <c r="F117" s="37">
        <v>2239</v>
      </c>
      <c r="G117" s="38">
        <v>-15.15</v>
      </c>
      <c r="H117" s="38">
        <v>-141.47999999999999</v>
      </c>
    </row>
    <row r="118" spans="1:8" ht="22.05" customHeight="1">
      <c r="A118" s="36" t="s">
        <v>692</v>
      </c>
      <c r="B118" s="37">
        <v>2662</v>
      </c>
      <c r="C118" s="37">
        <v>3880.2</v>
      </c>
      <c r="D118" s="37">
        <v>24200</v>
      </c>
      <c r="E118" s="38">
        <v>1</v>
      </c>
      <c r="F118" s="37">
        <v>2239</v>
      </c>
      <c r="G118" s="38">
        <v>-109.33</v>
      </c>
      <c r="H118" s="37">
        <v>-1020.8</v>
      </c>
    </row>
    <row r="119" spans="1:8" ht="22.05" customHeight="1">
      <c r="A119" s="36" t="s">
        <v>693</v>
      </c>
      <c r="B119" s="38">
        <v>990</v>
      </c>
      <c r="C119" s="37">
        <v>1891.45</v>
      </c>
      <c r="D119" s="37">
        <v>9000</v>
      </c>
      <c r="E119" s="38">
        <v>1</v>
      </c>
      <c r="F119" s="39"/>
      <c r="G119" s="38">
        <v>96.55</v>
      </c>
      <c r="H119" s="38">
        <v>901.45</v>
      </c>
    </row>
    <row r="120" spans="1:8" ht="22.05" customHeight="1">
      <c r="A120" s="36" t="s">
        <v>694</v>
      </c>
      <c r="B120" s="37">
        <v>2420</v>
      </c>
      <c r="C120" s="37">
        <v>5536.68</v>
      </c>
      <c r="D120" s="37">
        <v>22000</v>
      </c>
      <c r="E120" s="38">
        <v>1</v>
      </c>
      <c r="F120" s="37">
        <v>1399</v>
      </c>
      <c r="G120" s="38">
        <v>183.96</v>
      </c>
      <c r="H120" s="37">
        <v>1717.68</v>
      </c>
    </row>
    <row r="121" spans="1:8" ht="22.05" customHeight="1">
      <c r="A121" s="36" t="s">
        <v>695</v>
      </c>
      <c r="B121" s="38">
        <v>528</v>
      </c>
      <c r="C121" s="38">
        <v>730.18</v>
      </c>
      <c r="D121" s="37">
        <v>4800</v>
      </c>
      <c r="E121" s="38">
        <v>1</v>
      </c>
      <c r="F121" s="39"/>
      <c r="G121" s="38">
        <v>21.65</v>
      </c>
      <c r="H121" s="38">
        <v>202.18</v>
      </c>
    </row>
    <row r="122" spans="1:8" ht="22.05" customHeight="1">
      <c r="A122" s="36" t="s">
        <v>696</v>
      </c>
      <c r="B122" s="37">
        <v>9755.9</v>
      </c>
      <c r="C122" s="37">
        <v>24852.89</v>
      </c>
      <c r="D122" s="37">
        <v>88690</v>
      </c>
      <c r="E122" s="38">
        <v>1</v>
      </c>
      <c r="F122" s="39"/>
      <c r="G122" s="37">
        <v>1616.89</v>
      </c>
      <c r="H122" s="37">
        <v>15096.99</v>
      </c>
    </row>
    <row r="123" spans="1:8" ht="22.05" customHeight="1">
      <c r="A123" s="36" t="s">
        <v>697</v>
      </c>
      <c r="B123" s="37">
        <v>12681.9</v>
      </c>
      <c r="C123" s="37">
        <v>32247.18</v>
      </c>
      <c r="D123" s="37">
        <v>115290</v>
      </c>
      <c r="E123" s="38">
        <v>1</v>
      </c>
      <c r="F123" s="39"/>
      <c r="G123" s="37">
        <v>2095.44</v>
      </c>
      <c r="H123" s="37">
        <v>19565.28</v>
      </c>
    </row>
    <row r="124" spans="1:8" ht="22.05" customHeight="1">
      <c r="A124" s="36" t="s">
        <v>698</v>
      </c>
      <c r="B124" s="37">
        <v>9755.9</v>
      </c>
      <c r="C124" s="37">
        <v>24852.89</v>
      </c>
      <c r="D124" s="37">
        <v>88690</v>
      </c>
      <c r="E124" s="38">
        <v>1</v>
      </c>
      <c r="F124" s="39"/>
      <c r="G124" s="37">
        <v>1616.89</v>
      </c>
      <c r="H124" s="37">
        <v>15096.99</v>
      </c>
    </row>
    <row r="125" spans="1:8" ht="22.05" customHeight="1">
      <c r="A125" s="36" t="s">
        <v>699</v>
      </c>
      <c r="B125" s="37">
        <v>29621.9</v>
      </c>
      <c r="C125" s="37">
        <v>75397.14</v>
      </c>
      <c r="D125" s="37">
        <v>269290</v>
      </c>
      <c r="E125" s="38">
        <v>1</v>
      </c>
      <c r="F125" s="39"/>
      <c r="G125" s="37">
        <v>4902.53</v>
      </c>
      <c r="H125" s="37">
        <v>45775.24</v>
      </c>
    </row>
    <row r="126" spans="1:8" ht="22.05" customHeight="1">
      <c r="A126" s="36" t="s">
        <v>700</v>
      </c>
      <c r="B126" s="37">
        <v>30072.9</v>
      </c>
      <c r="C126" s="37">
        <v>76511.19</v>
      </c>
      <c r="D126" s="37">
        <v>273390</v>
      </c>
      <c r="E126" s="38">
        <v>1</v>
      </c>
      <c r="F126" s="39"/>
      <c r="G126" s="37">
        <v>4973.54</v>
      </c>
      <c r="H126" s="37">
        <v>46438.29</v>
      </c>
    </row>
    <row r="127" spans="1:8" ht="22.05" customHeight="1">
      <c r="A127" s="36" t="s">
        <v>701</v>
      </c>
      <c r="B127" s="37">
        <v>16060</v>
      </c>
      <c r="C127" s="37">
        <v>25921.47</v>
      </c>
      <c r="D127" s="37">
        <v>146000</v>
      </c>
      <c r="E127" s="38">
        <v>1</v>
      </c>
      <c r="F127" s="39"/>
      <c r="G127" s="37">
        <v>1056.1600000000001</v>
      </c>
      <c r="H127" s="37">
        <v>9861.4699999999993</v>
      </c>
    </row>
    <row r="128" spans="1:8" ht="22.05" customHeight="1">
      <c r="A128" s="40" t="s">
        <v>702</v>
      </c>
      <c r="B128" s="41">
        <v>647423.69999999995</v>
      </c>
      <c r="C128" s="41">
        <v>1215860.48</v>
      </c>
      <c r="D128" s="41">
        <v>5885670</v>
      </c>
      <c r="E128" s="42">
        <v>123</v>
      </c>
      <c r="F128" s="41">
        <v>110915</v>
      </c>
      <c r="G128" s="41">
        <v>49000.58</v>
      </c>
      <c r="H128" s="41">
        <v>457521.78</v>
      </c>
    </row>
  </sheetData>
  <mergeCells count="7">
    <mergeCell ref="H1:H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C2C2F-C438-4B65-A1BE-BCD10BF660B0}">
  <dimension ref="A1:O1517"/>
  <sheetViews>
    <sheetView tabSelected="1" workbookViewId="0">
      <selection activeCell="C11" sqref="C11"/>
    </sheetView>
  </sheetViews>
  <sheetFormatPr defaultRowHeight="14.4"/>
  <cols>
    <col min="1" max="1" width="9.5546875" style="28" customWidth="1"/>
    <col min="2" max="2" width="60.5546875" style="28" customWidth="1"/>
    <col min="3" max="3" width="12.33203125" style="28" customWidth="1"/>
    <col min="4" max="4" width="11.77734375" style="28" customWidth="1"/>
    <col min="5" max="5" width="11.88671875" style="28" customWidth="1"/>
    <col min="6" max="6" width="9.88671875" style="28" customWidth="1"/>
    <col min="7" max="7" width="11.88671875" style="28" customWidth="1"/>
    <col min="8" max="15" width="13.109375" style="28" customWidth="1"/>
  </cols>
  <sheetData>
    <row r="1" spans="1:15" ht="109.2">
      <c r="A1" s="47" t="s">
        <v>360</v>
      </c>
      <c r="B1" s="48" t="s">
        <v>361</v>
      </c>
      <c r="C1" s="49" t="s">
        <v>362</v>
      </c>
      <c r="D1" s="29" t="s">
        <v>363</v>
      </c>
      <c r="E1" s="30" t="s">
        <v>364</v>
      </c>
      <c r="F1" s="30" t="s">
        <v>365</v>
      </c>
      <c r="G1" s="30" t="s">
        <v>366</v>
      </c>
      <c r="H1" s="30" t="s">
        <v>367</v>
      </c>
      <c r="I1" s="50" t="s">
        <v>368</v>
      </c>
      <c r="J1" s="31" t="s">
        <v>369</v>
      </c>
      <c r="K1" s="49" t="s">
        <v>370</v>
      </c>
      <c r="L1" s="49" t="s">
        <v>371</v>
      </c>
      <c r="M1" s="49" t="s">
        <v>372</v>
      </c>
      <c r="N1" s="49" t="s">
        <v>373</v>
      </c>
      <c r="O1" s="49" t="s">
        <v>374</v>
      </c>
    </row>
    <row r="2" spans="1:15">
      <c r="A2" s="51" t="s">
        <v>703</v>
      </c>
      <c r="B2" s="52" t="s">
        <v>704</v>
      </c>
      <c r="C2" s="53">
        <f>VLOOKUP(A2,[1]TDSheet!$A$1:$I$65536,5,0)</f>
        <v>59269</v>
      </c>
      <c r="D2" s="54">
        <f>VLOOKUP(A2,A:O,11,0)</f>
        <v>78290</v>
      </c>
      <c r="E2" s="55">
        <f t="shared" ref="E2:E65" si="0">SUM(K2:O2)</f>
        <v>78290</v>
      </c>
      <c r="F2" s="56">
        <f t="shared" ref="F2:F65" si="1">1-C2/D2</f>
        <v>0.24295567760889003</v>
      </c>
      <c r="G2" s="56">
        <f t="shared" ref="G2:G65" si="2">F2-11%</f>
        <v>0.13295567760889004</v>
      </c>
      <c r="H2" s="55">
        <f t="shared" ref="H2:H65" si="3">D2*G2</f>
        <v>10409.100000000002</v>
      </c>
      <c r="I2" s="55">
        <v>1249</v>
      </c>
      <c r="J2" s="55">
        <f t="shared" ref="J2:J65" si="4">H2-I2</f>
        <v>9160.1000000000022</v>
      </c>
      <c r="K2" s="53">
        <v>78290</v>
      </c>
      <c r="L2" s="53"/>
      <c r="M2" s="53"/>
      <c r="N2" s="53"/>
      <c r="O2" s="53"/>
    </row>
    <row r="3" spans="1:15">
      <c r="A3" s="51" t="s">
        <v>705</v>
      </c>
      <c r="B3" s="52" t="s">
        <v>706</v>
      </c>
      <c r="C3" s="53">
        <f>VLOOKUP(A3,[1]TDSheet!$A$1:$I$65536,5,0)</f>
        <v>2846</v>
      </c>
      <c r="D3" s="53">
        <v>3200</v>
      </c>
      <c r="E3" s="55">
        <f t="shared" si="0"/>
        <v>2960</v>
      </c>
      <c r="F3" s="56">
        <f t="shared" si="1"/>
        <v>0.11062499999999997</v>
      </c>
      <c r="G3" s="56">
        <f t="shared" si="2"/>
        <v>6.249999999999728E-4</v>
      </c>
      <c r="H3" s="55">
        <f t="shared" si="3"/>
        <v>1.999999999999913</v>
      </c>
      <c r="I3" s="55"/>
      <c r="J3" s="55">
        <f t="shared" si="4"/>
        <v>1.999999999999913</v>
      </c>
      <c r="K3" s="53"/>
      <c r="L3" s="53"/>
      <c r="M3" s="53">
        <f>VLOOKUP(A3,[1]TDSheet!$A$1:$I$65536,6,0)</f>
        <v>2960</v>
      </c>
      <c r="N3" s="53"/>
      <c r="O3" s="53"/>
    </row>
    <row r="4" spans="1:15">
      <c r="A4" s="51" t="s">
        <v>707</v>
      </c>
      <c r="B4" s="52" t="s">
        <v>708</v>
      </c>
      <c r="C4" s="53">
        <f>VLOOKUP(A4,[1]TDSheet!$A$1:$I$65536,5,0)</f>
        <v>24203</v>
      </c>
      <c r="D4" s="53">
        <v>28600</v>
      </c>
      <c r="E4" s="55">
        <f t="shared" si="0"/>
        <v>26390</v>
      </c>
      <c r="F4" s="56">
        <f t="shared" si="1"/>
        <v>0.15374125874125877</v>
      </c>
      <c r="G4" s="56">
        <f t="shared" si="2"/>
        <v>4.3741258741258768E-2</v>
      </c>
      <c r="H4" s="55">
        <f t="shared" si="3"/>
        <v>1251.0000000000007</v>
      </c>
      <c r="I4" s="55">
        <f>VLOOKUP(A4,[2]Лист2!A$1:I$65536,9,0)</f>
        <v>1249</v>
      </c>
      <c r="J4" s="55">
        <f t="shared" si="4"/>
        <v>2.0000000000006821</v>
      </c>
      <c r="K4" s="53"/>
      <c r="L4" s="53"/>
      <c r="M4" s="53"/>
      <c r="N4" s="53">
        <v>26390</v>
      </c>
      <c r="O4" s="53"/>
    </row>
    <row r="5" spans="1:15">
      <c r="A5" s="51" t="s">
        <v>709</v>
      </c>
      <c r="B5" s="52" t="s">
        <v>710</v>
      </c>
      <c r="C5" s="53">
        <f>VLOOKUP(A5,[1]TDSheet!$A$1:$I$65536,5,0)</f>
        <v>69057</v>
      </c>
      <c r="D5" s="53">
        <v>79000</v>
      </c>
      <c r="E5" s="55">
        <f t="shared" si="0"/>
        <v>72090</v>
      </c>
      <c r="F5" s="56">
        <f t="shared" si="1"/>
        <v>0.12586075949367093</v>
      </c>
      <c r="G5" s="56">
        <f t="shared" si="2"/>
        <v>1.5860759493670926E-2</v>
      </c>
      <c r="H5" s="55">
        <f t="shared" si="3"/>
        <v>1253.0000000000032</v>
      </c>
      <c r="I5" s="55">
        <v>1249</v>
      </c>
      <c r="J5" s="55">
        <f t="shared" si="4"/>
        <v>4.0000000000031832</v>
      </c>
      <c r="K5" s="53"/>
      <c r="L5" s="53">
        <v>72090</v>
      </c>
      <c r="M5" s="53"/>
      <c r="N5" s="53"/>
      <c r="O5" s="53"/>
    </row>
    <row r="6" spans="1:15">
      <c r="A6" s="51" t="s">
        <v>711</v>
      </c>
      <c r="B6" s="52" t="s">
        <v>712</v>
      </c>
      <c r="C6" s="53">
        <f>VLOOKUP(A6,[1]TDSheet!$A$1:$I$65536,5,0)</f>
        <v>42355</v>
      </c>
      <c r="D6" s="53">
        <v>49000</v>
      </c>
      <c r="E6" s="55">
        <f t="shared" si="0"/>
        <v>46190</v>
      </c>
      <c r="F6" s="56">
        <f t="shared" si="1"/>
        <v>0.1356122448979592</v>
      </c>
      <c r="G6" s="56">
        <f t="shared" si="2"/>
        <v>2.5612244897959199E-2</v>
      </c>
      <c r="H6" s="55">
        <f t="shared" si="3"/>
        <v>1255.0000000000007</v>
      </c>
      <c r="I6" s="55">
        <f>VLOOKUP(A6,[2]Лист2!A$1:I$65536,9,0)</f>
        <v>1249</v>
      </c>
      <c r="J6" s="55">
        <f t="shared" si="4"/>
        <v>6.0000000000006821</v>
      </c>
      <c r="K6" s="53"/>
      <c r="L6" s="53"/>
      <c r="M6" s="53"/>
      <c r="N6" s="53">
        <v>46190</v>
      </c>
      <c r="O6" s="53"/>
    </row>
    <row r="7" spans="1:15">
      <c r="A7" s="51" t="s">
        <v>713</v>
      </c>
      <c r="B7" s="52" t="s">
        <v>714</v>
      </c>
      <c r="C7" s="53">
        <f>VLOOKUP(A7,[1]TDSheet!$A$1:$I$65536,5,0)</f>
        <v>11193</v>
      </c>
      <c r="D7" s="54">
        <f>VLOOKUP(A7,A:O,11,0)</f>
        <v>14790</v>
      </c>
      <c r="E7" s="55">
        <f t="shared" si="0"/>
        <v>14790</v>
      </c>
      <c r="F7" s="56">
        <f t="shared" si="1"/>
        <v>0.2432048681541582</v>
      </c>
      <c r="G7" s="56">
        <f t="shared" si="2"/>
        <v>0.13320486815415822</v>
      </c>
      <c r="H7" s="55">
        <f t="shared" si="3"/>
        <v>1970.1000000000001</v>
      </c>
      <c r="I7" s="55">
        <v>1249</v>
      </c>
      <c r="J7" s="55">
        <f t="shared" si="4"/>
        <v>721.10000000000014</v>
      </c>
      <c r="K7" s="53">
        <v>14790</v>
      </c>
      <c r="L7" s="53"/>
      <c r="M7" s="53"/>
      <c r="N7" s="53"/>
      <c r="O7" s="53"/>
    </row>
    <row r="8" spans="1:15" ht="24">
      <c r="A8" s="51" t="s">
        <v>715</v>
      </c>
      <c r="B8" s="52" t="s">
        <v>716</v>
      </c>
      <c r="C8" s="53">
        <f>VLOOKUP(A8,[1]TDSheet!$A$1:$I$65536,5,0)</f>
        <v>20535</v>
      </c>
      <c r="D8" s="53">
        <v>24500</v>
      </c>
      <c r="E8" s="55">
        <f t="shared" si="0"/>
        <v>21390</v>
      </c>
      <c r="F8" s="56">
        <f t="shared" si="1"/>
        <v>0.1618367346938776</v>
      </c>
      <c r="G8" s="56">
        <f t="shared" si="2"/>
        <v>5.1836734693877604E-2</v>
      </c>
      <c r="H8" s="55">
        <f t="shared" si="3"/>
        <v>1270.0000000000014</v>
      </c>
      <c r="I8" s="55">
        <v>1249</v>
      </c>
      <c r="J8" s="55">
        <f t="shared" si="4"/>
        <v>21.000000000001364</v>
      </c>
      <c r="K8" s="53"/>
      <c r="L8" s="53">
        <v>21390</v>
      </c>
      <c r="M8" s="53"/>
      <c r="N8" s="53"/>
      <c r="O8" s="53"/>
    </row>
    <row r="9" spans="1:15">
      <c r="A9" s="51" t="s">
        <v>717</v>
      </c>
      <c r="B9" s="52" t="s">
        <v>718</v>
      </c>
      <c r="C9" s="53">
        <f>VLOOKUP(A9,[1]TDSheet!$A$1:$I$65536,5,0)</f>
        <v>80</v>
      </c>
      <c r="D9" s="53">
        <v>100</v>
      </c>
      <c r="E9" s="55">
        <f t="shared" si="0"/>
        <v>84</v>
      </c>
      <c r="F9" s="56">
        <f t="shared" si="1"/>
        <v>0.19999999999999996</v>
      </c>
      <c r="G9" s="56">
        <f t="shared" si="2"/>
        <v>8.9999999999999955E-2</v>
      </c>
      <c r="H9" s="55">
        <f t="shared" si="3"/>
        <v>8.9999999999999947</v>
      </c>
      <c r="I9" s="55"/>
      <c r="J9" s="55">
        <f t="shared" si="4"/>
        <v>8.9999999999999947</v>
      </c>
      <c r="K9" s="57"/>
      <c r="L9" s="57"/>
      <c r="M9" s="57"/>
      <c r="N9" s="57"/>
      <c r="O9" s="53">
        <f>VLOOKUP(A9,[1]TDSheet!$A$1:$I$65536,6,0)</f>
        <v>84</v>
      </c>
    </row>
    <row r="10" spans="1:15">
      <c r="A10" s="51" t="s">
        <v>719</v>
      </c>
      <c r="B10" s="52" t="s">
        <v>720</v>
      </c>
      <c r="C10" s="53">
        <f>VLOOKUP(A10,[1]TDSheet!$A$1:$I$65536,5,0)</f>
        <v>111</v>
      </c>
      <c r="D10" s="53">
        <v>130</v>
      </c>
      <c r="E10" s="55">
        <f t="shared" si="0"/>
        <v>115</v>
      </c>
      <c r="F10" s="56">
        <f t="shared" si="1"/>
        <v>0.14615384615384619</v>
      </c>
      <c r="G10" s="56">
        <f t="shared" si="2"/>
        <v>3.6153846153846189E-2</v>
      </c>
      <c r="H10" s="55">
        <f t="shared" si="3"/>
        <v>4.7000000000000046</v>
      </c>
      <c r="I10" s="55"/>
      <c r="J10" s="55">
        <f t="shared" si="4"/>
        <v>4.7000000000000046</v>
      </c>
      <c r="K10" s="57"/>
      <c r="L10" s="57"/>
      <c r="M10" s="57"/>
      <c r="N10" s="57"/>
      <c r="O10" s="53">
        <f>VLOOKUP(A10,[1]TDSheet!$A$1:$I$65536,6,0)</f>
        <v>115</v>
      </c>
    </row>
    <row r="11" spans="1:15">
      <c r="A11" s="51" t="s">
        <v>721</v>
      </c>
      <c r="B11" s="52" t="s">
        <v>722</v>
      </c>
      <c r="C11" s="53">
        <f>VLOOKUP(A11,[1]TDSheet!$A$1:$I$65536,5,0)</f>
        <v>112</v>
      </c>
      <c r="D11" s="53">
        <v>130</v>
      </c>
      <c r="E11" s="55">
        <f t="shared" si="0"/>
        <v>116</v>
      </c>
      <c r="F11" s="56">
        <f t="shared" si="1"/>
        <v>0.13846153846153841</v>
      </c>
      <c r="G11" s="56">
        <f t="shared" si="2"/>
        <v>2.8461538461538413E-2</v>
      </c>
      <c r="H11" s="55">
        <f t="shared" si="3"/>
        <v>3.6999999999999935</v>
      </c>
      <c r="I11" s="55"/>
      <c r="J11" s="55">
        <f t="shared" si="4"/>
        <v>3.6999999999999935</v>
      </c>
      <c r="K11" s="57"/>
      <c r="L11" s="57"/>
      <c r="M11" s="57"/>
      <c r="N11" s="57"/>
      <c r="O11" s="53">
        <f>VLOOKUP(A11,[1]TDSheet!$A$1:$I$65536,6,0)</f>
        <v>116</v>
      </c>
    </row>
    <row r="12" spans="1:15">
      <c r="A12" s="51" t="s">
        <v>723</v>
      </c>
      <c r="B12" s="52" t="s">
        <v>724</v>
      </c>
      <c r="C12" s="53">
        <f>VLOOKUP(A12,[1]TDSheet!$A$1:$I$65536,5,0)</f>
        <v>116</v>
      </c>
      <c r="D12" s="53">
        <v>140</v>
      </c>
      <c r="E12" s="55">
        <f t="shared" si="0"/>
        <v>120</v>
      </c>
      <c r="F12" s="56">
        <f t="shared" si="1"/>
        <v>0.17142857142857137</v>
      </c>
      <c r="G12" s="56">
        <f t="shared" si="2"/>
        <v>6.1428571428571374E-2</v>
      </c>
      <c r="H12" s="55">
        <f t="shared" si="3"/>
        <v>8.5999999999999925</v>
      </c>
      <c r="I12" s="55"/>
      <c r="J12" s="55">
        <f t="shared" si="4"/>
        <v>8.5999999999999925</v>
      </c>
      <c r="K12" s="57"/>
      <c r="L12" s="57"/>
      <c r="M12" s="57"/>
      <c r="N12" s="57"/>
      <c r="O12" s="53">
        <f>VLOOKUP(A12,[1]TDSheet!$A$1:$I$65536,6,0)</f>
        <v>120</v>
      </c>
    </row>
    <row r="13" spans="1:15">
      <c r="A13" s="51" t="s">
        <v>725</v>
      </c>
      <c r="B13" s="52" t="s">
        <v>726</v>
      </c>
      <c r="C13" s="53">
        <f>VLOOKUP(A13,[1]TDSheet!$A$1:$I$65536,5,0)</f>
        <v>120</v>
      </c>
      <c r="D13" s="53">
        <v>140</v>
      </c>
      <c r="E13" s="55">
        <f t="shared" si="0"/>
        <v>125</v>
      </c>
      <c r="F13" s="56">
        <f t="shared" si="1"/>
        <v>0.1428571428571429</v>
      </c>
      <c r="G13" s="56">
        <f t="shared" si="2"/>
        <v>3.2857142857142904E-2</v>
      </c>
      <c r="H13" s="55">
        <f t="shared" si="3"/>
        <v>4.6000000000000068</v>
      </c>
      <c r="I13" s="55"/>
      <c r="J13" s="55">
        <f t="shared" si="4"/>
        <v>4.6000000000000068</v>
      </c>
      <c r="K13" s="57"/>
      <c r="L13" s="57"/>
      <c r="M13" s="57"/>
      <c r="N13" s="57"/>
      <c r="O13" s="53">
        <f>VLOOKUP(A13,[1]TDSheet!$A$1:$I$65536,6,0)</f>
        <v>125</v>
      </c>
    </row>
    <row r="14" spans="1:15">
      <c r="A14" s="51" t="s">
        <v>727</v>
      </c>
      <c r="B14" s="52" t="s">
        <v>728</v>
      </c>
      <c r="C14" s="53">
        <f>VLOOKUP(A14,[1]TDSheet!$A$1:$I$65536,5,0)</f>
        <v>120</v>
      </c>
      <c r="D14" s="53">
        <v>140</v>
      </c>
      <c r="E14" s="55">
        <f t="shared" si="0"/>
        <v>125</v>
      </c>
      <c r="F14" s="56">
        <f t="shared" si="1"/>
        <v>0.1428571428571429</v>
      </c>
      <c r="G14" s="56">
        <f t="shared" si="2"/>
        <v>3.2857142857142904E-2</v>
      </c>
      <c r="H14" s="55">
        <f t="shared" si="3"/>
        <v>4.6000000000000068</v>
      </c>
      <c r="I14" s="55"/>
      <c r="J14" s="55">
        <f t="shared" si="4"/>
        <v>4.6000000000000068</v>
      </c>
      <c r="K14" s="57"/>
      <c r="L14" s="57"/>
      <c r="M14" s="57"/>
      <c r="N14" s="57"/>
      <c r="O14" s="53">
        <f>VLOOKUP(A14,[1]TDSheet!$A$1:$I$65536,6,0)</f>
        <v>125</v>
      </c>
    </row>
    <row r="15" spans="1:15">
      <c r="A15" s="51" t="s">
        <v>729</v>
      </c>
      <c r="B15" s="52" t="s">
        <v>730</v>
      </c>
      <c r="C15" s="53">
        <f>VLOOKUP(A15,[1]TDSheet!$A$1:$I$65536,5,0)</f>
        <v>100</v>
      </c>
      <c r="D15" s="53">
        <v>130</v>
      </c>
      <c r="E15" s="55">
        <f t="shared" si="0"/>
        <v>105</v>
      </c>
      <c r="F15" s="56">
        <f t="shared" si="1"/>
        <v>0.23076923076923073</v>
      </c>
      <c r="G15" s="56">
        <f t="shared" si="2"/>
        <v>0.12076923076923073</v>
      </c>
      <c r="H15" s="55">
        <f t="shared" si="3"/>
        <v>15.699999999999994</v>
      </c>
      <c r="I15" s="55"/>
      <c r="J15" s="55">
        <f t="shared" si="4"/>
        <v>15.699999999999994</v>
      </c>
      <c r="K15" s="57"/>
      <c r="L15" s="57"/>
      <c r="M15" s="57"/>
      <c r="N15" s="57"/>
      <c r="O15" s="53">
        <f>VLOOKUP(A15,[1]TDSheet!$A$1:$I$65536,6,0)</f>
        <v>105</v>
      </c>
    </row>
    <row r="16" spans="1:15">
      <c r="A16" s="51" t="s">
        <v>731</v>
      </c>
      <c r="B16" s="52" t="s">
        <v>732</v>
      </c>
      <c r="C16" s="53">
        <f>VLOOKUP(A16,[1]TDSheet!$A$1:$I$65536,5,0)</f>
        <v>100</v>
      </c>
      <c r="D16" s="53">
        <v>130</v>
      </c>
      <c r="E16" s="55">
        <f t="shared" si="0"/>
        <v>105</v>
      </c>
      <c r="F16" s="56">
        <f t="shared" si="1"/>
        <v>0.23076923076923073</v>
      </c>
      <c r="G16" s="56">
        <f t="shared" si="2"/>
        <v>0.12076923076923073</v>
      </c>
      <c r="H16" s="55">
        <f t="shared" si="3"/>
        <v>15.699999999999994</v>
      </c>
      <c r="I16" s="55"/>
      <c r="J16" s="55">
        <f t="shared" si="4"/>
        <v>15.699999999999994</v>
      </c>
      <c r="K16" s="57"/>
      <c r="L16" s="57"/>
      <c r="M16" s="57"/>
      <c r="N16" s="57"/>
      <c r="O16" s="53">
        <f>VLOOKUP(A16,[1]TDSheet!$A$1:$I$65536,6,0)</f>
        <v>105</v>
      </c>
    </row>
    <row r="17" spans="1:15">
      <c r="A17" s="51" t="s">
        <v>733</v>
      </c>
      <c r="B17" s="52" t="s">
        <v>734</v>
      </c>
      <c r="C17" s="53">
        <f>VLOOKUP(A17,[1]TDSheet!$A$1:$I$65536,5,0)</f>
        <v>111</v>
      </c>
      <c r="D17" s="53">
        <v>130</v>
      </c>
      <c r="E17" s="55">
        <f t="shared" si="0"/>
        <v>115</v>
      </c>
      <c r="F17" s="56">
        <f t="shared" si="1"/>
        <v>0.14615384615384619</v>
      </c>
      <c r="G17" s="56">
        <f t="shared" si="2"/>
        <v>3.6153846153846189E-2</v>
      </c>
      <c r="H17" s="55">
        <f t="shared" si="3"/>
        <v>4.7000000000000046</v>
      </c>
      <c r="I17" s="55"/>
      <c r="J17" s="55">
        <f t="shared" si="4"/>
        <v>4.7000000000000046</v>
      </c>
      <c r="K17" s="57"/>
      <c r="L17" s="57"/>
      <c r="M17" s="57"/>
      <c r="N17" s="57"/>
      <c r="O17" s="53">
        <f>VLOOKUP(A17,[1]TDSheet!$A$1:$I$65536,6,0)</f>
        <v>115</v>
      </c>
    </row>
    <row r="18" spans="1:15">
      <c r="A18" s="51" t="s">
        <v>735</v>
      </c>
      <c r="B18" s="52" t="s">
        <v>736</v>
      </c>
      <c r="C18" s="53">
        <f>VLOOKUP(A18,[1]TDSheet!$A$1:$I$65536,5,0)</f>
        <v>111</v>
      </c>
      <c r="D18" s="53">
        <v>130</v>
      </c>
      <c r="E18" s="55">
        <f t="shared" si="0"/>
        <v>115</v>
      </c>
      <c r="F18" s="56">
        <f t="shared" si="1"/>
        <v>0.14615384615384619</v>
      </c>
      <c r="G18" s="56">
        <f t="shared" si="2"/>
        <v>3.6153846153846189E-2</v>
      </c>
      <c r="H18" s="55">
        <f t="shared" si="3"/>
        <v>4.7000000000000046</v>
      </c>
      <c r="I18" s="55"/>
      <c r="J18" s="55">
        <f t="shared" si="4"/>
        <v>4.7000000000000046</v>
      </c>
      <c r="K18" s="57"/>
      <c r="L18" s="57"/>
      <c r="M18" s="57"/>
      <c r="N18" s="57"/>
      <c r="O18" s="53">
        <f>VLOOKUP(A18,[1]TDSheet!$A$1:$I$65536,6,0)</f>
        <v>115</v>
      </c>
    </row>
    <row r="19" spans="1:15">
      <c r="A19" s="51" t="s">
        <v>737</v>
      </c>
      <c r="B19" s="52" t="s">
        <v>738</v>
      </c>
      <c r="C19" s="53">
        <f>VLOOKUP(A19,[1]TDSheet!$A$1:$I$65536,5,0)</f>
        <v>16079</v>
      </c>
      <c r="D19" s="53">
        <v>19500</v>
      </c>
      <c r="E19" s="55">
        <f t="shared" si="0"/>
        <v>16722</v>
      </c>
      <c r="F19" s="56">
        <f t="shared" si="1"/>
        <v>0.17543589743589738</v>
      </c>
      <c r="G19" s="56">
        <f t="shared" si="2"/>
        <v>6.5435897435897381E-2</v>
      </c>
      <c r="H19" s="55">
        <f t="shared" si="3"/>
        <v>1275.9999999999989</v>
      </c>
      <c r="I19" s="55">
        <v>1249</v>
      </c>
      <c r="J19" s="55">
        <f t="shared" si="4"/>
        <v>26.999999999998863</v>
      </c>
      <c r="K19" s="53"/>
      <c r="L19" s="53"/>
      <c r="M19" s="53">
        <f>VLOOKUP(A19,[1]TDSheet!$A$1:$I$65536,6,0)</f>
        <v>16722</v>
      </c>
      <c r="N19" s="53"/>
      <c r="O19" s="53"/>
    </row>
    <row r="20" spans="1:15">
      <c r="A20" s="51" t="s">
        <v>739</v>
      </c>
      <c r="B20" s="52" t="s">
        <v>740</v>
      </c>
      <c r="C20" s="53">
        <f>VLOOKUP(A20,[1]TDSheet!$A$1:$I$65536,5,0)</f>
        <v>114</v>
      </c>
      <c r="D20" s="53">
        <v>130</v>
      </c>
      <c r="E20" s="55">
        <f t="shared" si="0"/>
        <v>119</v>
      </c>
      <c r="F20" s="56">
        <f t="shared" si="1"/>
        <v>0.12307692307692308</v>
      </c>
      <c r="G20" s="56">
        <f t="shared" si="2"/>
        <v>1.3076923076923083E-2</v>
      </c>
      <c r="H20" s="55">
        <f t="shared" si="3"/>
        <v>1.7000000000000008</v>
      </c>
      <c r="I20" s="55"/>
      <c r="J20" s="55">
        <f t="shared" si="4"/>
        <v>1.7000000000000008</v>
      </c>
      <c r="K20" s="57"/>
      <c r="L20" s="57"/>
      <c r="M20" s="57"/>
      <c r="N20" s="57"/>
      <c r="O20" s="53">
        <f>VLOOKUP(A20,[1]TDSheet!$A$1:$I$65536,6,0)</f>
        <v>119</v>
      </c>
    </row>
    <row r="21" spans="1:15">
      <c r="A21" s="51" t="s">
        <v>741</v>
      </c>
      <c r="B21" s="52" t="s">
        <v>742</v>
      </c>
      <c r="C21" s="53">
        <f>VLOOKUP(A21,[1]TDSheet!$A$1:$I$65536,5,0)</f>
        <v>126</v>
      </c>
      <c r="D21" s="53">
        <v>150</v>
      </c>
      <c r="E21" s="55">
        <f t="shared" si="0"/>
        <v>131</v>
      </c>
      <c r="F21" s="56">
        <f t="shared" si="1"/>
        <v>0.16000000000000003</v>
      </c>
      <c r="G21" s="56">
        <f t="shared" si="2"/>
        <v>5.0000000000000031E-2</v>
      </c>
      <c r="H21" s="55">
        <f t="shared" si="3"/>
        <v>7.5000000000000044</v>
      </c>
      <c r="I21" s="55"/>
      <c r="J21" s="55">
        <f t="shared" si="4"/>
        <v>7.5000000000000044</v>
      </c>
      <c r="K21" s="57"/>
      <c r="L21" s="57"/>
      <c r="M21" s="57"/>
      <c r="N21" s="57"/>
      <c r="O21" s="53">
        <f>VLOOKUP(A21,[1]TDSheet!$A$1:$I$65536,6,0)</f>
        <v>131</v>
      </c>
    </row>
    <row r="22" spans="1:15">
      <c r="A22" s="51" t="s">
        <v>743</v>
      </c>
      <c r="B22" s="52" t="s">
        <v>744</v>
      </c>
      <c r="C22" s="53">
        <f>VLOOKUP(A22,[1]TDSheet!$A$1:$I$65536,5,0)</f>
        <v>131</v>
      </c>
      <c r="D22" s="53">
        <v>150</v>
      </c>
      <c r="E22" s="55">
        <f t="shared" si="0"/>
        <v>136</v>
      </c>
      <c r="F22" s="56">
        <f t="shared" si="1"/>
        <v>0.12666666666666671</v>
      </c>
      <c r="G22" s="56">
        <f t="shared" si="2"/>
        <v>1.6666666666666705E-2</v>
      </c>
      <c r="H22" s="55">
        <f t="shared" si="3"/>
        <v>2.5000000000000058</v>
      </c>
      <c r="I22" s="55"/>
      <c r="J22" s="55">
        <f t="shared" si="4"/>
        <v>2.5000000000000058</v>
      </c>
      <c r="K22" s="57"/>
      <c r="L22" s="57"/>
      <c r="M22" s="57"/>
      <c r="N22" s="57"/>
      <c r="O22" s="53">
        <f>VLOOKUP(A22,[1]TDSheet!$A$1:$I$65536,6,0)</f>
        <v>136</v>
      </c>
    </row>
    <row r="23" spans="1:15">
      <c r="A23" s="51" t="s">
        <v>745</v>
      </c>
      <c r="B23" s="52" t="s">
        <v>746</v>
      </c>
      <c r="C23" s="53">
        <f>VLOOKUP(A23,[1]TDSheet!$A$1:$I$65536,5,0)</f>
        <v>131</v>
      </c>
      <c r="D23" s="53">
        <v>150</v>
      </c>
      <c r="E23" s="55">
        <f t="shared" si="0"/>
        <v>136</v>
      </c>
      <c r="F23" s="56">
        <f t="shared" si="1"/>
        <v>0.12666666666666671</v>
      </c>
      <c r="G23" s="56">
        <f t="shared" si="2"/>
        <v>1.6666666666666705E-2</v>
      </c>
      <c r="H23" s="55">
        <f t="shared" si="3"/>
        <v>2.5000000000000058</v>
      </c>
      <c r="I23" s="55"/>
      <c r="J23" s="55">
        <f t="shared" si="4"/>
        <v>2.5000000000000058</v>
      </c>
      <c r="K23" s="57"/>
      <c r="L23" s="57"/>
      <c r="M23" s="57"/>
      <c r="N23" s="57"/>
      <c r="O23" s="53">
        <f>VLOOKUP(A23,[1]TDSheet!$A$1:$I$65536,6,0)</f>
        <v>136</v>
      </c>
    </row>
    <row r="24" spans="1:15">
      <c r="A24" s="51" t="s">
        <v>747</v>
      </c>
      <c r="B24" s="52" t="s">
        <v>748</v>
      </c>
      <c r="C24" s="53">
        <f>VLOOKUP(A24,[1]TDSheet!$A$1:$I$65536,5,0)</f>
        <v>13850</v>
      </c>
      <c r="D24" s="53">
        <v>17000</v>
      </c>
      <c r="E24" s="55">
        <f t="shared" si="0"/>
        <v>14403</v>
      </c>
      <c r="F24" s="56">
        <f t="shared" si="1"/>
        <v>0.18529411764705883</v>
      </c>
      <c r="G24" s="56">
        <f t="shared" si="2"/>
        <v>7.5294117647058831E-2</v>
      </c>
      <c r="H24" s="55">
        <f t="shared" si="3"/>
        <v>1280.0000000000002</v>
      </c>
      <c r="I24" s="55">
        <v>1249</v>
      </c>
      <c r="J24" s="55">
        <f t="shared" si="4"/>
        <v>31.000000000000227</v>
      </c>
      <c r="K24" s="53"/>
      <c r="L24" s="53"/>
      <c r="M24" s="53">
        <f>VLOOKUP(A24,[1]TDSheet!$A$1:$I$65536,6,0)</f>
        <v>14403</v>
      </c>
      <c r="N24" s="53"/>
      <c r="O24" s="53"/>
    </row>
    <row r="25" spans="1:15">
      <c r="A25" s="51" t="s">
        <v>749</v>
      </c>
      <c r="B25" s="52" t="s">
        <v>750</v>
      </c>
      <c r="C25" s="53">
        <f>VLOOKUP(A25,[1]TDSheet!$A$1:$I$65536,5,0)</f>
        <v>136</v>
      </c>
      <c r="D25" s="53">
        <v>160</v>
      </c>
      <c r="E25" s="55">
        <f t="shared" si="0"/>
        <v>141</v>
      </c>
      <c r="F25" s="56">
        <f t="shared" si="1"/>
        <v>0.15000000000000002</v>
      </c>
      <c r="G25" s="56">
        <f t="shared" si="2"/>
        <v>4.0000000000000022E-2</v>
      </c>
      <c r="H25" s="55">
        <f t="shared" si="3"/>
        <v>6.4000000000000039</v>
      </c>
      <c r="I25" s="55"/>
      <c r="J25" s="55">
        <f t="shared" si="4"/>
        <v>6.4000000000000039</v>
      </c>
      <c r="K25" s="57"/>
      <c r="L25" s="57"/>
      <c r="M25" s="57"/>
      <c r="N25" s="57"/>
      <c r="O25" s="53">
        <f>VLOOKUP(A25,[1]TDSheet!$A$1:$I$65536,6,0)</f>
        <v>141</v>
      </c>
    </row>
    <row r="26" spans="1:15">
      <c r="A26" s="51" t="s">
        <v>751</v>
      </c>
      <c r="B26" s="52" t="s">
        <v>752</v>
      </c>
      <c r="C26" s="53">
        <f>VLOOKUP(A26,[1]TDSheet!$A$1:$I$65536,5,0)</f>
        <v>140</v>
      </c>
      <c r="D26" s="53">
        <v>160</v>
      </c>
      <c r="E26" s="55">
        <f t="shared" si="0"/>
        <v>144</v>
      </c>
      <c r="F26" s="56">
        <f t="shared" si="1"/>
        <v>0.125</v>
      </c>
      <c r="G26" s="56">
        <f t="shared" si="2"/>
        <v>1.4999999999999999E-2</v>
      </c>
      <c r="H26" s="55">
        <f t="shared" si="3"/>
        <v>2.4</v>
      </c>
      <c r="I26" s="55"/>
      <c r="J26" s="55">
        <f t="shared" si="4"/>
        <v>2.4</v>
      </c>
      <c r="K26" s="57"/>
      <c r="L26" s="57"/>
      <c r="M26" s="57"/>
      <c r="N26" s="57"/>
      <c r="O26" s="53">
        <f>VLOOKUP(A26,[1]TDSheet!$A$1:$I$65536,6,0)</f>
        <v>144</v>
      </c>
    </row>
    <row r="27" spans="1:15">
      <c r="A27" s="51" t="s">
        <v>753</v>
      </c>
      <c r="B27" s="52" t="s">
        <v>754</v>
      </c>
      <c r="C27" s="53">
        <f>VLOOKUP(A27,[1]TDSheet!$A$1:$I$65536,5,0)</f>
        <v>141</v>
      </c>
      <c r="D27" s="53">
        <v>160</v>
      </c>
      <c r="E27" s="55">
        <f t="shared" si="0"/>
        <v>146</v>
      </c>
      <c r="F27" s="56">
        <f t="shared" si="1"/>
        <v>0.11875000000000002</v>
      </c>
      <c r="G27" s="56">
        <f t="shared" si="2"/>
        <v>8.7500000000000216E-3</v>
      </c>
      <c r="H27" s="55">
        <f t="shared" si="3"/>
        <v>1.4000000000000035</v>
      </c>
      <c r="I27" s="55"/>
      <c r="J27" s="55">
        <f t="shared" si="4"/>
        <v>1.4000000000000035</v>
      </c>
      <c r="K27" s="57"/>
      <c r="L27" s="57"/>
      <c r="M27" s="57"/>
      <c r="N27" s="57"/>
      <c r="O27" s="53">
        <f>VLOOKUP(A27,[1]TDSheet!$A$1:$I$65536,6,0)</f>
        <v>146</v>
      </c>
    </row>
    <row r="28" spans="1:15">
      <c r="A28" s="51" t="s">
        <v>755</v>
      </c>
      <c r="B28" s="52" t="s">
        <v>756</v>
      </c>
      <c r="C28" s="53">
        <f>VLOOKUP(A28,[1]TDSheet!$A$1:$I$65536,5,0)</f>
        <v>144</v>
      </c>
      <c r="D28" s="53">
        <v>180</v>
      </c>
      <c r="E28" s="55">
        <f t="shared" si="0"/>
        <v>149</v>
      </c>
      <c r="F28" s="56">
        <f t="shared" si="1"/>
        <v>0.19999999999999996</v>
      </c>
      <c r="G28" s="56">
        <f t="shared" si="2"/>
        <v>8.9999999999999955E-2</v>
      </c>
      <c r="H28" s="55">
        <f t="shared" si="3"/>
        <v>16.199999999999992</v>
      </c>
      <c r="I28" s="55"/>
      <c r="J28" s="55">
        <f t="shared" si="4"/>
        <v>16.199999999999992</v>
      </c>
      <c r="K28" s="57"/>
      <c r="L28" s="57"/>
      <c r="M28" s="57"/>
      <c r="N28" s="57"/>
      <c r="O28" s="53">
        <f>VLOOKUP(A28,[1]TDSheet!$A$1:$I$65536,6,0)</f>
        <v>149</v>
      </c>
    </row>
    <row r="29" spans="1:15">
      <c r="A29" s="51" t="s">
        <v>757</v>
      </c>
      <c r="B29" s="52" t="s">
        <v>758</v>
      </c>
      <c r="C29" s="53">
        <f>VLOOKUP(A29,[1]TDSheet!$A$1:$I$65536,5,0)</f>
        <v>146</v>
      </c>
      <c r="D29" s="53">
        <v>180</v>
      </c>
      <c r="E29" s="55">
        <f t="shared" si="0"/>
        <v>152</v>
      </c>
      <c r="F29" s="56">
        <f t="shared" si="1"/>
        <v>0.18888888888888888</v>
      </c>
      <c r="G29" s="56">
        <f t="shared" si="2"/>
        <v>7.8888888888888883E-2</v>
      </c>
      <c r="H29" s="55">
        <f t="shared" si="3"/>
        <v>14.2</v>
      </c>
      <c r="I29" s="55"/>
      <c r="J29" s="55">
        <f t="shared" si="4"/>
        <v>14.2</v>
      </c>
      <c r="K29" s="57"/>
      <c r="L29" s="57"/>
      <c r="M29" s="57"/>
      <c r="N29" s="57"/>
      <c r="O29" s="53">
        <f>VLOOKUP(A29,[1]TDSheet!$A$1:$I$65536,6,0)</f>
        <v>152</v>
      </c>
    </row>
    <row r="30" spans="1:15">
      <c r="A30" s="51" t="s">
        <v>759</v>
      </c>
      <c r="B30" s="52" t="s">
        <v>760</v>
      </c>
      <c r="C30" s="53">
        <f>VLOOKUP(A30,[1]TDSheet!$A$1:$I$65536,5,0)</f>
        <v>146</v>
      </c>
      <c r="D30" s="53">
        <v>180</v>
      </c>
      <c r="E30" s="55">
        <f t="shared" si="0"/>
        <v>152</v>
      </c>
      <c r="F30" s="56">
        <f t="shared" si="1"/>
        <v>0.18888888888888888</v>
      </c>
      <c r="G30" s="56">
        <f t="shared" si="2"/>
        <v>7.8888888888888883E-2</v>
      </c>
      <c r="H30" s="55">
        <f t="shared" si="3"/>
        <v>14.2</v>
      </c>
      <c r="I30" s="55"/>
      <c r="J30" s="55">
        <f t="shared" si="4"/>
        <v>14.2</v>
      </c>
      <c r="K30" s="57"/>
      <c r="L30" s="57"/>
      <c r="M30" s="57"/>
      <c r="N30" s="57"/>
      <c r="O30" s="53">
        <f>VLOOKUP(A30,[1]TDSheet!$A$1:$I$65536,6,0)</f>
        <v>152</v>
      </c>
    </row>
    <row r="31" spans="1:15">
      <c r="A31" s="51" t="s">
        <v>761</v>
      </c>
      <c r="B31" s="52" t="s">
        <v>762</v>
      </c>
      <c r="C31" s="53">
        <f>VLOOKUP(A31,[1]TDSheet!$A$1:$I$65536,5,0)</f>
        <v>158</v>
      </c>
      <c r="D31" s="53">
        <v>180</v>
      </c>
      <c r="E31" s="55">
        <f t="shared" si="0"/>
        <v>164</v>
      </c>
      <c r="F31" s="56">
        <f t="shared" si="1"/>
        <v>0.12222222222222223</v>
      </c>
      <c r="G31" s="56">
        <f t="shared" si="2"/>
        <v>1.2222222222222232E-2</v>
      </c>
      <c r="H31" s="55">
        <f t="shared" si="3"/>
        <v>2.2000000000000015</v>
      </c>
      <c r="I31" s="55"/>
      <c r="J31" s="55">
        <f t="shared" si="4"/>
        <v>2.2000000000000015</v>
      </c>
      <c r="K31" s="57"/>
      <c r="L31" s="57"/>
      <c r="M31" s="57"/>
      <c r="N31" s="57"/>
      <c r="O31" s="53">
        <f>VLOOKUP(A31,[1]TDSheet!$A$1:$I$65536,6,0)</f>
        <v>164</v>
      </c>
    </row>
    <row r="32" spans="1:15">
      <c r="A32" s="51" t="s">
        <v>763</v>
      </c>
      <c r="B32" s="52" t="s">
        <v>764</v>
      </c>
      <c r="C32" s="53">
        <f>VLOOKUP(A32,[1]TDSheet!$A$1:$I$65536,5,0)</f>
        <v>163</v>
      </c>
      <c r="D32" s="53">
        <v>200</v>
      </c>
      <c r="E32" s="55">
        <f t="shared" si="0"/>
        <v>167</v>
      </c>
      <c r="F32" s="56">
        <f t="shared" si="1"/>
        <v>0.18500000000000005</v>
      </c>
      <c r="G32" s="56">
        <f t="shared" si="2"/>
        <v>7.5000000000000053E-2</v>
      </c>
      <c r="H32" s="55">
        <f t="shared" si="3"/>
        <v>15.000000000000011</v>
      </c>
      <c r="I32" s="55"/>
      <c r="J32" s="55">
        <f t="shared" si="4"/>
        <v>15.000000000000011</v>
      </c>
      <c r="K32" s="57"/>
      <c r="L32" s="57"/>
      <c r="M32" s="57"/>
      <c r="N32" s="57"/>
      <c r="O32" s="53">
        <f>VLOOKUP(A32,[1]TDSheet!$A$1:$I$65536,6,0)</f>
        <v>167</v>
      </c>
    </row>
    <row r="33" spans="1:15">
      <c r="A33" s="51" t="s">
        <v>765</v>
      </c>
      <c r="B33" s="52" t="s">
        <v>766</v>
      </c>
      <c r="C33" s="53">
        <f>VLOOKUP(A33,[1]TDSheet!$A$1:$I$65536,5,0)</f>
        <v>161</v>
      </c>
      <c r="D33" s="53">
        <v>200</v>
      </c>
      <c r="E33" s="55">
        <f t="shared" si="0"/>
        <v>167</v>
      </c>
      <c r="F33" s="56">
        <f t="shared" si="1"/>
        <v>0.19499999999999995</v>
      </c>
      <c r="G33" s="56">
        <f t="shared" si="2"/>
        <v>8.4999999999999951E-2</v>
      </c>
      <c r="H33" s="55">
        <f t="shared" si="3"/>
        <v>16.999999999999989</v>
      </c>
      <c r="I33" s="55"/>
      <c r="J33" s="55">
        <f t="shared" si="4"/>
        <v>16.999999999999989</v>
      </c>
      <c r="K33" s="57"/>
      <c r="L33" s="57"/>
      <c r="M33" s="57"/>
      <c r="N33" s="57"/>
      <c r="O33" s="53">
        <f>VLOOKUP(A33,[1]TDSheet!$A$1:$I$65536,6,0)</f>
        <v>167</v>
      </c>
    </row>
    <row r="34" spans="1:15">
      <c r="A34" s="51" t="s">
        <v>767</v>
      </c>
      <c r="B34" s="52" t="s">
        <v>768</v>
      </c>
      <c r="C34" s="53">
        <f>VLOOKUP(A34,[1]TDSheet!$A$1:$I$65536,5,0)</f>
        <v>167</v>
      </c>
      <c r="D34" s="53">
        <v>200</v>
      </c>
      <c r="E34" s="55">
        <f t="shared" si="0"/>
        <v>172</v>
      </c>
      <c r="F34" s="56">
        <f t="shared" si="1"/>
        <v>0.16500000000000004</v>
      </c>
      <c r="G34" s="56">
        <f t="shared" si="2"/>
        <v>5.5000000000000035E-2</v>
      </c>
      <c r="H34" s="55">
        <f t="shared" si="3"/>
        <v>11.000000000000007</v>
      </c>
      <c r="I34" s="55"/>
      <c r="J34" s="55">
        <f t="shared" si="4"/>
        <v>11.000000000000007</v>
      </c>
      <c r="K34" s="57"/>
      <c r="L34" s="57"/>
      <c r="M34" s="57"/>
      <c r="N34" s="57"/>
      <c r="O34" s="53">
        <f>VLOOKUP(A34,[1]TDSheet!$A$1:$I$65536,6,0)</f>
        <v>172</v>
      </c>
    </row>
    <row r="35" spans="1:15" ht="24">
      <c r="A35" s="51" t="s">
        <v>769</v>
      </c>
      <c r="B35" s="52" t="s">
        <v>770</v>
      </c>
      <c r="C35" s="53">
        <f>VLOOKUP(A35,[1]TDSheet!$A$1:$I$65536,5,0)</f>
        <v>167</v>
      </c>
      <c r="D35" s="53">
        <v>200</v>
      </c>
      <c r="E35" s="55">
        <f t="shared" si="0"/>
        <v>172</v>
      </c>
      <c r="F35" s="56">
        <f t="shared" si="1"/>
        <v>0.16500000000000004</v>
      </c>
      <c r="G35" s="56">
        <f t="shared" si="2"/>
        <v>5.5000000000000035E-2</v>
      </c>
      <c r="H35" s="55">
        <f t="shared" si="3"/>
        <v>11.000000000000007</v>
      </c>
      <c r="I35" s="55"/>
      <c r="J35" s="55">
        <f t="shared" si="4"/>
        <v>11.000000000000007</v>
      </c>
      <c r="K35" s="57"/>
      <c r="L35" s="57"/>
      <c r="M35" s="57"/>
      <c r="N35" s="57"/>
      <c r="O35" s="53">
        <f>VLOOKUP(A35,[1]TDSheet!$A$1:$I$65536,6,0)</f>
        <v>172</v>
      </c>
    </row>
    <row r="36" spans="1:15">
      <c r="A36" s="51" t="s">
        <v>771</v>
      </c>
      <c r="B36" s="52" t="s">
        <v>772</v>
      </c>
      <c r="C36" s="53">
        <f>VLOOKUP(A36,[1]TDSheet!$A$1:$I$65536,5,0)</f>
        <v>4411</v>
      </c>
      <c r="D36" s="53">
        <v>5000</v>
      </c>
      <c r="E36" s="55">
        <f t="shared" si="0"/>
        <v>4587</v>
      </c>
      <c r="F36" s="56">
        <f t="shared" si="1"/>
        <v>0.11780000000000002</v>
      </c>
      <c r="G36" s="56">
        <f t="shared" si="2"/>
        <v>7.8000000000000153E-3</v>
      </c>
      <c r="H36" s="55">
        <f t="shared" si="3"/>
        <v>39.000000000000078</v>
      </c>
      <c r="I36" s="55"/>
      <c r="J36" s="55">
        <f t="shared" si="4"/>
        <v>39.000000000000078</v>
      </c>
      <c r="K36" s="53"/>
      <c r="L36" s="53"/>
      <c r="M36" s="53">
        <f>VLOOKUP(A36,[1]TDSheet!$A$1:$I$65536,6,0)</f>
        <v>4587</v>
      </c>
      <c r="N36" s="53"/>
      <c r="O36" s="53"/>
    </row>
    <row r="37" spans="1:15">
      <c r="A37" s="51" t="s">
        <v>773</v>
      </c>
      <c r="B37" s="52" t="s">
        <v>774</v>
      </c>
      <c r="C37" s="53">
        <f>VLOOKUP(A37,[1]TDSheet!$A$1:$I$65536,5,0)</f>
        <v>12774</v>
      </c>
      <c r="D37" s="54">
        <f>VLOOKUP(A37,A:O,11,0)</f>
        <v>16890</v>
      </c>
      <c r="E37" s="55">
        <f t="shared" si="0"/>
        <v>16890</v>
      </c>
      <c r="F37" s="56">
        <f t="shared" si="1"/>
        <v>0.24369449378330377</v>
      </c>
      <c r="G37" s="56">
        <f t="shared" si="2"/>
        <v>0.13369449378330378</v>
      </c>
      <c r="H37" s="55">
        <f t="shared" si="3"/>
        <v>2258.1000000000008</v>
      </c>
      <c r="I37" s="55">
        <v>1249</v>
      </c>
      <c r="J37" s="55">
        <f t="shared" si="4"/>
        <v>1009.1000000000008</v>
      </c>
      <c r="K37" s="53">
        <v>16890</v>
      </c>
      <c r="L37" s="53"/>
      <c r="M37" s="53"/>
      <c r="N37" s="53"/>
      <c r="O37" s="53"/>
    </row>
    <row r="38" spans="1:15">
      <c r="A38" s="51" t="s">
        <v>775</v>
      </c>
      <c r="B38" s="52" t="s">
        <v>776</v>
      </c>
      <c r="C38" s="53">
        <f>VLOOKUP(A38,[1]TDSheet!$A$1:$I$65536,5,0)</f>
        <v>172</v>
      </c>
      <c r="D38" s="53">
        <v>200</v>
      </c>
      <c r="E38" s="55">
        <f t="shared" si="0"/>
        <v>177</v>
      </c>
      <c r="F38" s="56">
        <f t="shared" si="1"/>
        <v>0.14000000000000001</v>
      </c>
      <c r="G38" s="56">
        <f t="shared" si="2"/>
        <v>3.0000000000000013E-2</v>
      </c>
      <c r="H38" s="55">
        <f t="shared" si="3"/>
        <v>6.0000000000000027</v>
      </c>
      <c r="I38" s="55"/>
      <c r="J38" s="55">
        <f t="shared" si="4"/>
        <v>6.0000000000000027</v>
      </c>
      <c r="K38" s="57"/>
      <c r="L38" s="57"/>
      <c r="M38" s="57"/>
      <c r="N38" s="57"/>
      <c r="O38" s="53">
        <f>VLOOKUP(A38,[1]TDSheet!$A$1:$I$65536,6,0)</f>
        <v>177</v>
      </c>
    </row>
    <row r="39" spans="1:15">
      <c r="A39" s="51" t="s">
        <v>777</v>
      </c>
      <c r="B39" s="52" t="s">
        <v>778</v>
      </c>
      <c r="C39" s="53">
        <f>VLOOKUP(A39,[1]TDSheet!$A$1:$I$65536,5,0)</f>
        <v>10281</v>
      </c>
      <c r="D39" s="54">
        <f>VLOOKUP(A39,A:O,11,0)</f>
        <v>13590</v>
      </c>
      <c r="E39" s="55">
        <f t="shared" si="0"/>
        <v>13590</v>
      </c>
      <c r="F39" s="56">
        <f t="shared" si="1"/>
        <v>0.24348785871964684</v>
      </c>
      <c r="G39" s="56">
        <f t="shared" si="2"/>
        <v>0.13348785871964686</v>
      </c>
      <c r="H39" s="55">
        <f t="shared" si="3"/>
        <v>1814.1000000000008</v>
      </c>
      <c r="I39" s="55">
        <v>1249</v>
      </c>
      <c r="J39" s="55">
        <f t="shared" si="4"/>
        <v>565.10000000000082</v>
      </c>
      <c r="K39" s="53">
        <v>13590</v>
      </c>
      <c r="L39" s="53"/>
      <c r="M39" s="53"/>
      <c r="N39" s="53"/>
      <c r="O39" s="53"/>
    </row>
    <row r="40" spans="1:15">
      <c r="A40" s="51" t="s">
        <v>779</v>
      </c>
      <c r="B40" s="52" t="s">
        <v>780</v>
      </c>
      <c r="C40" s="53">
        <f>VLOOKUP(A40,[1]TDSheet!$A$1:$I$65536,5,0)</f>
        <v>176</v>
      </c>
      <c r="D40" s="53">
        <v>210</v>
      </c>
      <c r="E40" s="55">
        <f t="shared" si="0"/>
        <v>183</v>
      </c>
      <c r="F40" s="56">
        <f t="shared" si="1"/>
        <v>0.16190476190476188</v>
      </c>
      <c r="G40" s="56">
        <f t="shared" si="2"/>
        <v>5.1904761904761884E-2</v>
      </c>
      <c r="H40" s="55">
        <f t="shared" si="3"/>
        <v>10.899999999999995</v>
      </c>
      <c r="I40" s="55"/>
      <c r="J40" s="55">
        <f t="shared" si="4"/>
        <v>10.899999999999995</v>
      </c>
      <c r="K40" s="57"/>
      <c r="L40" s="57"/>
      <c r="M40" s="57"/>
      <c r="N40" s="57"/>
      <c r="O40" s="53">
        <f>VLOOKUP(A40,[1]TDSheet!$A$1:$I$65536,6,0)</f>
        <v>183</v>
      </c>
    </row>
    <row r="41" spans="1:15">
      <c r="A41" s="51" t="s">
        <v>781</v>
      </c>
      <c r="B41" s="52" t="s">
        <v>782</v>
      </c>
      <c r="C41" s="53">
        <f>VLOOKUP(A41,[1]TDSheet!$A$1:$I$65536,5,0)</f>
        <v>186</v>
      </c>
      <c r="D41" s="53">
        <v>210</v>
      </c>
      <c r="E41" s="55">
        <f t="shared" si="0"/>
        <v>191</v>
      </c>
      <c r="F41" s="56">
        <f t="shared" si="1"/>
        <v>0.11428571428571432</v>
      </c>
      <c r="G41" s="56">
        <f t="shared" si="2"/>
        <v>4.2857142857143232E-3</v>
      </c>
      <c r="H41" s="55">
        <f t="shared" si="3"/>
        <v>0.9000000000000079</v>
      </c>
      <c r="I41" s="55"/>
      <c r="J41" s="55">
        <f t="shared" si="4"/>
        <v>0.9000000000000079</v>
      </c>
      <c r="K41" s="57"/>
      <c r="L41" s="57"/>
      <c r="M41" s="57"/>
      <c r="N41" s="57"/>
      <c r="O41" s="53">
        <f>VLOOKUP(A41,[1]TDSheet!$A$1:$I$65536,6,0)</f>
        <v>191</v>
      </c>
    </row>
    <row r="42" spans="1:15">
      <c r="A42" s="51" t="s">
        <v>783</v>
      </c>
      <c r="B42" s="52" t="s">
        <v>784</v>
      </c>
      <c r="C42" s="53">
        <f>VLOOKUP(A42,[1]TDSheet!$A$1:$I$65536,5,0)</f>
        <v>186</v>
      </c>
      <c r="D42" s="53">
        <v>210</v>
      </c>
      <c r="E42" s="55">
        <f t="shared" si="0"/>
        <v>191</v>
      </c>
      <c r="F42" s="56">
        <f t="shared" si="1"/>
        <v>0.11428571428571432</v>
      </c>
      <c r="G42" s="56">
        <f t="shared" si="2"/>
        <v>4.2857142857143232E-3</v>
      </c>
      <c r="H42" s="55">
        <f t="shared" si="3"/>
        <v>0.9000000000000079</v>
      </c>
      <c r="I42" s="55"/>
      <c r="J42" s="55">
        <f t="shared" si="4"/>
        <v>0.9000000000000079</v>
      </c>
      <c r="K42" s="57"/>
      <c r="L42" s="57"/>
      <c r="M42" s="57"/>
      <c r="N42" s="57"/>
      <c r="O42" s="53">
        <f>VLOOKUP(A42,[1]TDSheet!$A$1:$I$65536,6,0)</f>
        <v>191</v>
      </c>
    </row>
    <row r="43" spans="1:15" ht="24">
      <c r="A43" s="51" t="s">
        <v>785</v>
      </c>
      <c r="B43" s="52" t="s">
        <v>786</v>
      </c>
      <c r="C43" s="53">
        <f>VLOOKUP(A43,[1]TDSheet!$A$1:$I$65536,5,0)</f>
        <v>195</v>
      </c>
      <c r="D43" s="53">
        <v>230</v>
      </c>
      <c r="E43" s="55">
        <f t="shared" si="0"/>
        <v>200</v>
      </c>
      <c r="F43" s="56">
        <f t="shared" si="1"/>
        <v>0.15217391304347827</v>
      </c>
      <c r="G43" s="56">
        <f t="shared" si="2"/>
        <v>4.217391304347827E-2</v>
      </c>
      <c r="H43" s="55">
        <f t="shared" si="3"/>
        <v>9.7000000000000028</v>
      </c>
      <c r="I43" s="55"/>
      <c r="J43" s="55">
        <f t="shared" si="4"/>
        <v>9.7000000000000028</v>
      </c>
      <c r="K43" s="57"/>
      <c r="L43" s="57"/>
      <c r="M43" s="57"/>
      <c r="N43" s="57"/>
      <c r="O43" s="53">
        <f>VLOOKUP(A43,[1]TDSheet!$A$1:$I$65536,6,0)</f>
        <v>200</v>
      </c>
    </row>
    <row r="44" spans="1:15">
      <c r="A44" s="51" t="s">
        <v>787</v>
      </c>
      <c r="B44" s="52" t="s">
        <v>788</v>
      </c>
      <c r="C44" s="53">
        <f>VLOOKUP(A44,[1]TDSheet!$A$1:$I$65536,5,0)</f>
        <v>195</v>
      </c>
      <c r="D44" s="53">
        <v>230</v>
      </c>
      <c r="E44" s="55">
        <f t="shared" si="0"/>
        <v>203</v>
      </c>
      <c r="F44" s="56">
        <f t="shared" si="1"/>
        <v>0.15217391304347827</v>
      </c>
      <c r="G44" s="56">
        <f t="shared" si="2"/>
        <v>4.217391304347827E-2</v>
      </c>
      <c r="H44" s="55">
        <f t="shared" si="3"/>
        <v>9.7000000000000028</v>
      </c>
      <c r="I44" s="55"/>
      <c r="J44" s="55">
        <f t="shared" si="4"/>
        <v>9.7000000000000028</v>
      </c>
      <c r="K44" s="57"/>
      <c r="L44" s="57"/>
      <c r="M44" s="57"/>
      <c r="N44" s="57"/>
      <c r="O44" s="53">
        <f>VLOOKUP(A44,[1]TDSheet!$A$1:$I$65536,6,0)</f>
        <v>203</v>
      </c>
    </row>
    <row r="45" spans="1:15">
      <c r="A45" s="51" t="s">
        <v>789</v>
      </c>
      <c r="B45" s="52" t="s">
        <v>790</v>
      </c>
      <c r="C45" s="53">
        <f>VLOOKUP(A45,[1]TDSheet!$A$1:$I$65536,5,0)</f>
        <v>201</v>
      </c>
      <c r="D45" s="53">
        <v>230</v>
      </c>
      <c r="E45" s="55">
        <f t="shared" si="0"/>
        <v>209</v>
      </c>
      <c r="F45" s="56">
        <f t="shared" si="1"/>
        <v>0.12608695652173918</v>
      </c>
      <c r="G45" s="56">
        <f t="shared" si="2"/>
        <v>1.6086956521739179E-2</v>
      </c>
      <c r="H45" s="55">
        <f t="shared" si="3"/>
        <v>3.7000000000000113</v>
      </c>
      <c r="I45" s="55"/>
      <c r="J45" s="55">
        <f t="shared" si="4"/>
        <v>3.7000000000000113</v>
      </c>
      <c r="K45" s="57"/>
      <c r="L45" s="57"/>
      <c r="M45" s="57"/>
      <c r="N45" s="57"/>
      <c r="O45" s="53">
        <f>VLOOKUP(A45,[1]TDSheet!$A$1:$I$65536,6,0)</f>
        <v>209</v>
      </c>
    </row>
    <row r="46" spans="1:15">
      <c r="A46" s="51" t="s">
        <v>791</v>
      </c>
      <c r="B46" s="52" t="s">
        <v>792</v>
      </c>
      <c r="C46" s="53">
        <f>VLOOKUP(A46,[1]TDSheet!$A$1:$I$65536,5,0)</f>
        <v>202</v>
      </c>
      <c r="D46" s="53">
        <v>230</v>
      </c>
      <c r="E46" s="55">
        <f t="shared" si="0"/>
        <v>210</v>
      </c>
      <c r="F46" s="56">
        <f t="shared" si="1"/>
        <v>0.12173913043478257</v>
      </c>
      <c r="G46" s="56">
        <f t="shared" si="2"/>
        <v>1.1739130434782571E-2</v>
      </c>
      <c r="H46" s="55">
        <f t="shared" si="3"/>
        <v>2.6999999999999913</v>
      </c>
      <c r="I46" s="55"/>
      <c r="J46" s="55">
        <f t="shared" si="4"/>
        <v>2.6999999999999913</v>
      </c>
      <c r="K46" s="57"/>
      <c r="L46" s="57"/>
      <c r="M46" s="57"/>
      <c r="N46" s="57"/>
      <c r="O46" s="53">
        <f>VLOOKUP(A46,[1]TDSheet!$A$1:$I$65536,6,0)</f>
        <v>210</v>
      </c>
    </row>
    <row r="47" spans="1:15" ht="24">
      <c r="A47" s="51" t="s">
        <v>793</v>
      </c>
      <c r="B47" s="52" t="s">
        <v>794</v>
      </c>
      <c r="C47" s="53">
        <f>VLOOKUP(A47,[1]TDSheet!$A$1:$I$65536,5,0)</f>
        <v>205</v>
      </c>
      <c r="D47" s="53">
        <v>240</v>
      </c>
      <c r="E47" s="55">
        <f t="shared" si="0"/>
        <v>214</v>
      </c>
      <c r="F47" s="56">
        <f t="shared" si="1"/>
        <v>0.14583333333333337</v>
      </c>
      <c r="G47" s="56">
        <f t="shared" si="2"/>
        <v>3.583333333333337E-2</v>
      </c>
      <c r="H47" s="55">
        <f t="shared" si="3"/>
        <v>8.6000000000000085</v>
      </c>
      <c r="I47" s="55"/>
      <c r="J47" s="55">
        <f t="shared" si="4"/>
        <v>8.6000000000000085</v>
      </c>
      <c r="K47" s="57"/>
      <c r="L47" s="57"/>
      <c r="M47" s="57"/>
      <c r="N47" s="57"/>
      <c r="O47" s="53">
        <f>VLOOKUP(A47,[1]TDSheet!$A$1:$I$65536,6,0)</f>
        <v>214</v>
      </c>
    </row>
    <row r="48" spans="1:15" ht="24">
      <c r="A48" s="51" t="s">
        <v>795</v>
      </c>
      <c r="B48" s="52" t="s">
        <v>796</v>
      </c>
      <c r="C48" s="53">
        <f>VLOOKUP(A48,[1]TDSheet!$A$1:$I$65536,5,0)</f>
        <v>213</v>
      </c>
      <c r="D48" s="53">
        <v>240</v>
      </c>
      <c r="E48" s="55">
        <f t="shared" si="0"/>
        <v>222</v>
      </c>
      <c r="F48" s="56">
        <f t="shared" si="1"/>
        <v>0.11250000000000004</v>
      </c>
      <c r="G48" s="56">
        <f t="shared" si="2"/>
        <v>2.5000000000000439E-3</v>
      </c>
      <c r="H48" s="55">
        <f t="shared" si="3"/>
        <v>0.60000000000001052</v>
      </c>
      <c r="I48" s="55"/>
      <c r="J48" s="55">
        <f t="shared" si="4"/>
        <v>0.60000000000001052</v>
      </c>
      <c r="K48" s="57"/>
      <c r="L48" s="57"/>
      <c r="M48" s="57"/>
      <c r="N48" s="57"/>
      <c r="O48" s="53">
        <f>VLOOKUP(A48,[1]TDSheet!$A$1:$I$65536,6,0)</f>
        <v>222</v>
      </c>
    </row>
    <row r="49" spans="1:15" ht="24">
      <c r="A49" s="51" t="s">
        <v>797</v>
      </c>
      <c r="B49" s="52" t="s">
        <v>798</v>
      </c>
      <c r="C49" s="53">
        <f>VLOOKUP(A49,[1]TDSheet!$A$1:$I$65536,5,0)</f>
        <v>213</v>
      </c>
      <c r="D49" s="53">
        <v>240</v>
      </c>
      <c r="E49" s="55">
        <f t="shared" si="0"/>
        <v>222</v>
      </c>
      <c r="F49" s="56">
        <f t="shared" si="1"/>
        <v>0.11250000000000004</v>
      </c>
      <c r="G49" s="56">
        <f t="shared" si="2"/>
        <v>2.5000000000000439E-3</v>
      </c>
      <c r="H49" s="55">
        <f t="shared" si="3"/>
        <v>0.60000000000001052</v>
      </c>
      <c r="I49" s="55"/>
      <c r="J49" s="55">
        <f t="shared" si="4"/>
        <v>0.60000000000001052</v>
      </c>
      <c r="K49" s="57"/>
      <c r="L49" s="57"/>
      <c r="M49" s="57"/>
      <c r="N49" s="57"/>
      <c r="O49" s="53">
        <f>VLOOKUP(A49,[1]TDSheet!$A$1:$I$65536,6,0)</f>
        <v>222</v>
      </c>
    </row>
    <row r="50" spans="1:15" ht="24">
      <c r="A50" s="51" t="s">
        <v>799</v>
      </c>
      <c r="B50" s="52" t="s">
        <v>800</v>
      </c>
      <c r="C50" s="53">
        <f>VLOOKUP(A50,[1]TDSheet!$A$1:$I$65536,5,0)</f>
        <v>213</v>
      </c>
      <c r="D50" s="53">
        <v>240</v>
      </c>
      <c r="E50" s="55">
        <f t="shared" si="0"/>
        <v>222</v>
      </c>
      <c r="F50" s="56">
        <f t="shared" si="1"/>
        <v>0.11250000000000004</v>
      </c>
      <c r="G50" s="56">
        <f t="shared" si="2"/>
        <v>2.5000000000000439E-3</v>
      </c>
      <c r="H50" s="55">
        <f t="shared" si="3"/>
        <v>0.60000000000001052</v>
      </c>
      <c r="I50" s="55"/>
      <c r="J50" s="55">
        <f t="shared" si="4"/>
        <v>0.60000000000001052</v>
      </c>
      <c r="K50" s="57"/>
      <c r="L50" s="57"/>
      <c r="M50" s="57"/>
      <c r="N50" s="57"/>
      <c r="O50" s="53">
        <f>VLOOKUP(A50,[1]TDSheet!$A$1:$I$65536,6,0)</f>
        <v>222</v>
      </c>
    </row>
    <row r="51" spans="1:15">
      <c r="A51" s="51" t="s">
        <v>801</v>
      </c>
      <c r="B51" s="52" t="s">
        <v>802</v>
      </c>
      <c r="C51" s="53">
        <f>VLOOKUP(A51,[1]TDSheet!$A$1:$I$65536,5,0)</f>
        <v>20063</v>
      </c>
      <c r="D51" s="54">
        <f>VLOOKUP(A51,A:O,11,0)</f>
        <v>26490</v>
      </c>
      <c r="E51" s="55">
        <f t="shared" si="0"/>
        <v>26490</v>
      </c>
      <c r="F51" s="56">
        <f t="shared" si="1"/>
        <v>0.24261985654964136</v>
      </c>
      <c r="G51" s="56">
        <f t="shared" si="2"/>
        <v>0.13261985654964137</v>
      </c>
      <c r="H51" s="55">
        <f t="shared" si="3"/>
        <v>3513.1</v>
      </c>
      <c r="I51" s="55">
        <v>1249</v>
      </c>
      <c r="J51" s="55">
        <f t="shared" si="4"/>
        <v>2264.1</v>
      </c>
      <c r="K51" s="53">
        <v>26490</v>
      </c>
      <c r="L51" s="53"/>
      <c r="M51" s="53"/>
      <c r="N51" s="53"/>
      <c r="O51" s="53"/>
    </row>
    <row r="52" spans="1:15">
      <c r="A52" s="51" t="s">
        <v>803</v>
      </c>
      <c r="B52" s="52" t="s">
        <v>804</v>
      </c>
      <c r="C52" s="53">
        <f>VLOOKUP(A52,[1]TDSheet!$A$1:$I$65536,5,0)</f>
        <v>214</v>
      </c>
      <c r="D52" s="53">
        <v>260</v>
      </c>
      <c r="E52" s="55">
        <f t="shared" si="0"/>
        <v>223</v>
      </c>
      <c r="F52" s="56">
        <f t="shared" si="1"/>
        <v>0.17692307692307696</v>
      </c>
      <c r="G52" s="56">
        <f t="shared" si="2"/>
        <v>6.692307692307696E-2</v>
      </c>
      <c r="H52" s="55">
        <f t="shared" si="3"/>
        <v>17.400000000000009</v>
      </c>
      <c r="I52" s="55"/>
      <c r="J52" s="55">
        <f t="shared" si="4"/>
        <v>17.400000000000009</v>
      </c>
      <c r="K52" s="57"/>
      <c r="L52" s="57"/>
      <c r="M52" s="57"/>
      <c r="N52" s="57"/>
      <c r="O52" s="53">
        <f>VLOOKUP(A52,[1]TDSheet!$A$1:$I$65536,6,0)</f>
        <v>223</v>
      </c>
    </row>
    <row r="53" spans="1:15">
      <c r="A53" s="51" t="s">
        <v>805</v>
      </c>
      <c r="B53" s="52" t="s">
        <v>806</v>
      </c>
      <c r="C53" s="53">
        <f>VLOOKUP(A53,[1]TDSheet!$A$1:$I$65536,5,0)</f>
        <v>221</v>
      </c>
      <c r="D53" s="53">
        <v>260</v>
      </c>
      <c r="E53" s="55">
        <f t="shared" si="0"/>
        <v>230</v>
      </c>
      <c r="F53" s="56">
        <f t="shared" si="1"/>
        <v>0.15000000000000002</v>
      </c>
      <c r="G53" s="56">
        <f t="shared" si="2"/>
        <v>4.0000000000000022E-2</v>
      </c>
      <c r="H53" s="55">
        <f t="shared" si="3"/>
        <v>10.400000000000006</v>
      </c>
      <c r="I53" s="55"/>
      <c r="J53" s="55">
        <f t="shared" si="4"/>
        <v>10.400000000000006</v>
      </c>
      <c r="K53" s="57"/>
      <c r="L53" s="57"/>
      <c r="M53" s="57"/>
      <c r="N53" s="57"/>
      <c r="O53" s="53">
        <f>VLOOKUP(A53,[1]TDSheet!$A$1:$I$65536,6,0)</f>
        <v>230</v>
      </c>
    </row>
    <row r="54" spans="1:15">
      <c r="A54" s="51" t="s">
        <v>807</v>
      </c>
      <c r="B54" s="52" t="s">
        <v>808</v>
      </c>
      <c r="C54" s="53">
        <f>VLOOKUP(A54,[1]TDSheet!$A$1:$I$65536,5,0)</f>
        <v>228</v>
      </c>
      <c r="D54" s="53">
        <v>260</v>
      </c>
      <c r="E54" s="55">
        <f t="shared" si="0"/>
        <v>237</v>
      </c>
      <c r="F54" s="56">
        <f t="shared" si="1"/>
        <v>0.12307692307692308</v>
      </c>
      <c r="G54" s="56">
        <f t="shared" si="2"/>
        <v>1.3076923076923083E-2</v>
      </c>
      <c r="H54" s="55">
        <f t="shared" si="3"/>
        <v>3.4000000000000017</v>
      </c>
      <c r="I54" s="55"/>
      <c r="J54" s="55">
        <f t="shared" si="4"/>
        <v>3.4000000000000017</v>
      </c>
      <c r="K54" s="57"/>
      <c r="L54" s="57"/>
      <c r="M54" s="57"/>
      <c r="N54" s="57"/>
      <c r="O54" s="53">
        <f>VLOOKUP(A54,[1]TDSheet!$A$1:$I$65536,6,0)</f>
        <v>237</v>
      </c>
    </row>
    <row r="55" spans="1:15" ht="24">
      <c r="A55" s="51" t="s">
        <v>809</v>
      </c>
      <c r="B55" s="52" t="s">
        <v>810</v>
      </c>
      <c r="C55" s="53">
        <f>VLOOKUP(A55,[1]TDSheet!$A$1:$I$65536,5,0)</f>
        <v>231</v>
      </c>
      <c r="D55" s="53">
        <v>260</v>
      </c>
      <c r="E55" s="55">
        <f t="shared" si="0"/>
        <v>240</v>
      </c>
      <c r="F55" s="56">
        <f t="shared" si="1"/>
        <v>0.11153846153846159</v>
      </c>
      <c r="G55" s="56">
        <f t="shared" si="2"/>
        <v>1.5384615384615857E-3</v>
      </c>
      <c r="H55" s="55">
        <f t="shared" si="3"/>
        <v>0.40000000000001229</v>
      </c>
      <c r="I55" s="55"/>
      <c r="J55" s="55">
        <f t="shared" si="4"/>
        <v>0.40000000000001229</v>
      </c>
      <c r="K55" s="57"/>
      <c r="L55" s="57"/>
      <c r="M55" s="57"/>
      <c r="N55" s="57"/>
      <c r="O55" s="53">
        <f>VLOOKUP(A55,[1]TDSheet!$A$1:$I$65536,6,0)</f>
        <v>240</v>
      </c>
    </row>
    <row r="56" spans="1:15">
      <c r="A56" s="51" t="s">
        <v>811</v>
      </c>
      <c r="B56" s="52" t="s">
        <v>812</v>
      </c>
      <c r="C56" s="53">
        <f>VLOOKUP(A56,[1]TDSheet!$A$1:$I$65536,5,0)</f>
        <v>232</v>
      </c>
      <c r="D56" s="53">
        <v>270</v>
      </c>
      <c r="E56" s="55">
        <f t="shared" si="0"/>
        <v>241</v>
      </c>
      <c r="F56" s="56">
        <f t="shared" si="1"/>
        <v>0.14074074074074072</v>
      </c>
      <c r="G56" s="56">
        <f t="shared" si="2"/>
        <v>3.0740740740740721E-2</v>
      </c>
      <c r="H56" s="55">
        <f t="shared" si="3"/>
        <v>8.2999999999999954</v>
      </c>
      <c r="I56" s="55"/>
      <c r="J56" s="55">
        <f t="shared" si="4"/>
        <v>8.2999999999999954</v>
      </c>
      <c r="K56" s="57"/>
      <c r="L56" s="57"/>
      <c r="M56" s="57"/>
      <c r="N56" s="57"/>
      <c r="O56" s="53">
        <f>VLOOKUP(A56,[1]TDSheet!$A$1:$I$65536,6,0)</f>
        <v>241</v>
      </c>
    </row>
    <row r="57" spans="1:15">
      <c r="A57" s="51" t="s">
        <v>813</v>
      </c>
      <c r="B57" s="52" t="s">
        <v>814</v>
      </c>
      <c r="C57" s="53">
        <f>VLOOKUP(A57,[1]TDSheet!$A$1:$I$65536,5,0)</f>
        <v>233</v>
      </c>
      <c r="D57" s="53">
        <v>270</v>
      </c>
      <c r="E57" s="55">
        <f t="shared" si="0"/>
        <v>242</v>
      </c>
      <c r="F57" s="56">
        <f t="shared" si="1"/>
        <v>0.13703703703703707</v>
      </c>
      <c r="G57" s="56">
        <f t="shared" si="2"/>
        <v>2.7037037037037068E-2</v>
      </c>
      <c r="H57" s="55">
        <f t="shared" si="3"/>
        <v>7.3000000000000087</v>
      </c>
      <c r="I57" s="55"/>
      <c r="J57" s="55">
        <f t="shared" si="4"/>
        <v>7.3000000000000087</v>
      </c>
      <c r="K57" s="57"/>
      <c r="L57" s="57"/>
      <c r="M57" s="57"/>
      <c r="N57" s="57"/>
      <c r="O57" s="53">
        <f>VLOOKUP(A57,[1]TDSheet!$A$1:$I$65536,6,0)</f>
        <v>242</v>
      </c>
    </row>
    <row r="58" spans="1:15">
      <c r="A58" s="51" t="s">
        <v>815</v>
      </c>
      <c r="B58" s="52" t="s">
        <v>816</v>
      </c>
      <c r="C58" s="53">
        <f>VLOOKUP(A58,[1]TDSheet!$A$1:$I$65536,5,0)</f>
        <v>237</v>
      </c>
      <c r="D58" s="53">
        <v>270</v>
      </c>
      <c r="E58" s="55">
        <f t="shared" si="0"/>
        <v>246</v>
      </c>
      <c r="F58" s="56">
        <f t="shared" si="1"/>
        <v>0.12222222222222223</v>
      </c>
      <c r="G58" s="56">
        <f t="shared" si="2"/>
        <v>1.2222222222222232E-2</v>
      </c>
      <c r="H58" s="55">
        <f t="shared" si="3"/>
        <v>3.3000000000000025</v>
      </c>
      <c r="I58" s="55"/>
      <c r="J58" s="55">
        <f t="shared" si="4"/>
        <v>3.3000000000000025</v>
      </c>
      <c r="K58" s="57"/>
      <c r="L58" s="57"/>
      <c r="M58" s="57"/>
      <c r="N58" s="57"/>
      <c r="O58" s="53">
        <f>VLOOKUP(A58,[1]TDSheet!$A$1:$I$65536,6,0)</f>
        <v>246</v>
      </c>
    </row>
    <row r="59" spans="1:15">
      <c r="A59" s="51" t="s">
        <v>817</v>
      </c>
      <c r="B59" s="52" t="s">
        <v>818</v>
      </c>
      <c r="C59" s="53">
        <f>VLOOKUP(A59,[1]TDSheet!$A$1:$I$65536,5,0)</f>
        <v>237</v>
      </c>
      <c r="D59" s="53">
        <v>270</v>
      </c>
      <c r="E59" s="55">
        <f t="shared" si="0"/>
        <v>246</v>
      </c>
      <c r="F59" s="56">
        <f t="shared" si="1"/>
        <v>0.12222222222222223</v>
      </c>
      <c r="G59" s="56">
        <f t="shared" si="2"/>
        <v>1.2222222222222232E-2</v>
      </c>
      <c r="H59" s="55">
        <f t="shared" si="3"/>
        <v>3.3000000000000025</v>
      </c>
      <c r="I59" s="55"/>
      <c r="J59" s="55">
        <f t="shared" si="4"/>
        <v>3.3000000000000025</v>
      </c>
      <c r="K59" s="57"/>
      <c r="L59" s="57"/>
      <c r="M59" s="57"/>
      <c r="N59" s="57"/>
      <c r="O59" s="53">
        <f>VLOOKUP(A59,[1]TDSheet!$A$1:$I$65536,6,0)</f>
        <v>246</v>
      </c>
    </row>
    <row r="60" spans="1:15">
      <c r="A60" s="51" t="s">
        <v>819</v>
      </c>
      <c r="B60" s="52" t="s">
        <v>820</v>
      </c>
      <c r="C60" s="53">
        <f>VLOOKUP(A60,[1]TDSheet!$A$1:$I$65536,5,0)</f>
        <v>237</v>
      </c>
      <c r="D60" s="53">
        <v>270</v>
      </c>
      <c r="E60" s="55">
        <f t="shared" si="0"/>
        <v>246</v>
      </c>
      <c r="F60" s="56">
        <f t="shared" si="1"/>
        <v>0.12222222222222223</v>
      </c>
      <c r="G60" s="56">
        <f t="shared" si="2"/>
        <v>1.2222222222222232E-2</v>
      </c>
      <c r="H60" s="55">
        <f t="shared" si="3"/>
        <v>3.3000000000000025</v>
      </c>
      <c r="I60" s="55"/>
      <c r="J60" s="55">
        <f t="shared" si="4"/>
        <v>3.3000000000000025</v>
      </c>
      <c r="K60" s="57"/>
      <c r="L60" s="57"/>
      <c r="M60" s="57"/>
      <c r="N60" s="57"/>
      <c r="O60" s="53">
        <f>VLOOKUP(A60,[1]TDSheet!$A$1:$I$65536,6,0)</f>
        <v>246</v>
      </c>
    </row>
    <row r="61" spans="1:15" ht="24">
      <c r="A61" s="51" t="s">
        <v>821</v>
      </c>
      <c r="B61" s="52" t="s">
        <v>822</v>
      </c>
      <c r="C61" s="53">
        <f>VLOOKUP(A61,[1]TDSheet!$A$1:$I$65536,5,0)</f>
        <v>23176</v>
      </c>
      <c r="D61" s="53">
        <v>27500</v>
      </c>
      <c r="E61" s="55">
        <f t="shared" si="0"/>
        <v>24190</v>
      </c>
      <c r="F61" s="56">
        <f t="shared" si="1"/>
        <v>0.15723636363636362</v>
      </c>
      <c r="G61" s="56">
        <f t="shared" si="2"/>
        <v>4.7236363636363618E-2</v>
      </c>
      <c r="H61" s="55">
        <f t="shared" si="3"/>
        <v>1298.9999999999995</v>
      </c>
      <c r="I61" s="55">
        <v>1249</v>
      </c>
      <c r="J61" s="55">
        <f t="shared" si="4"/>
        <v>49.999999999999545</v>
      </c>
      <c r="K61" s="53"/>
      <c r="L61" s="53">
        <v>24190</v>
      </c>
      <c r="M61" s="53"/>
      <c r="N61" s="53"/>
      <c r="O61" s="53"/>
    </row>
    <row r="62" spans="1:15" ht="24">
      <c r="A62" s="51" t="s">
        <v>823</v>
      </c>
      <c r="B62" s="52" t="s">
        <v>824</v>
      </c>
      <c r="C62" s="53">
        <f>VLOOKUP(A62,[1]TDSheet!$A$1:$I$65536,5,0)</f>
        <v>242</v>
      </c>
      <c r="D62" s="53">
        <v>300</v>
      </c>
      <c r="E62" s="55">
        <f t="shared" si="0"/>
        <v>251</v>
      </c>
      <c r="F62" s="56">
        <f t="shared" si="1"/>
        <v>0.19333333333333336</v>
      </c>
      <c r="G62" s="56">
        <f t="shared" si="2"/>
        <v>8.3333333333333356E-2</v>
      </c>
      <c r="H62" s="55">
        <f t="shared" si="3"/>
        <v>25.000000000000007</v>
      </c>
      <c r="I62" s="55"/>
      <c r="J62" s="55">
        <f t="shared" si="4"/>
        <v>25.000000000000007</v>
      </c>
      <c r="K62" s="57"/>
      <c r="L62" s="57"/>
      <c r="M62" s="57"/>
      <c r="N62" s="57"/>
      <c r="O62" s="53">
        <f>VLOOKUP(A62,[1]TDSheet!$A$1:$I$65536,6,0)</f>
        <v>251</v>
      </c>
    </row>
    <row r="63" spans="1:15" ht="24">
      <c r="A63" s="51" t="s">
        <v>825</v>
      </c>
      <c r="B63" s="52" t="s">
        <v>826</v>
      </c>
      <c r="C63" s="53">
        <f>VLOOKUP(A63,[1]TDSheet!$A$1:$I$65536,5,0)</f>
        <v>242</v>
      </c>
      <c r="D63" s="53">
        <v>300</v>
      </c>
      <c r="E63" s="55">
        <f t="shared" si="0"/>
        <v>251</v>
      </c>
      <c r="F63" s="56">
        <f t="shared" si="1"/>
        <v>0.19333333333333336</v>
      </c>
      <c r="G63" s="56">
        <f t="shared" si="2"/>
        <v>8.3333333333333356E-2</v>
      </c>
      <c r="H63" s="55">
        <f t="shared" si="3"/>
        <v>25.000000000000007</v>
      </c>
      <c r="I63" s="55"/>
      <c r="J63" s="55">
        <f t="shared" si="4"/>
        <v>25.000000000000007</v>
      </c>
      <c r="K63" s="57"/>
      <c r="L63" s="57"/>
      <c r="M63" s="57"/>
      <c r="N63" s="57"/>
      <c r="O63" s="53">
        <f>VLOOKUP(A63,[1]TDSheet!$A$1:$I$65536,6,0)</f>
        <v>251</v>
      </c>
    </row>
    <row r="64" spans="1:15" ht="24">
      <c r="A64" s="51" t="s">
        <v>827</v>
      </c>
      <c r="B64" s="52" t="s">
        <v>828</v>
      </c>
      <c r="C64" s="53">
        <f>VLOOKUP(A64,[1]TDSheet!$A$1:$I$65536,5,0)</f>
        <v>242</v>
      </c>
      <c r="D64" s="53">
        <v>300</v>
      </c>
      <c r="E64" s="55">
        <f t="shared" si="0"/>
        <v>251</v>
      </c>
      <c r="F64" s="56">
        <f t="shared" si="1"/>
        <v>0.19333333333333336</v>
      </c>
      <c r="G64" s="56">
        <f t="shared" si="2"/>
        <v>8.3333333333333356E-2</v>
      </c>
      <c r="H64" s="55">
        <f t="shared" si="3"/>
        <v>25.000000000000007</v>
      </c>
      <c r="I64" s="55"/>
      <c r="J64" s="55">
        <f t="shared" si="4"/>
        <v>25.000000000000007</v>
      </c>
      <c r="K64" s="57"/>
      <c r="L64" s="57"/>
      <c r="M64" s="57"/>
      <c r="N64" s="57"/>
      <c r="O64" s="53">
        <f>VLOOKUP(A64,[1]TDSheet!$A$1:$I$65536,6,0)</f>
        <v>251</v>
      </c>
    </row>
    <row r="65" spans="1:15" ht="24">
      <c r="A65" s="51" t="s">
        <v>829</v>
      </c>
      <c r="B65" s="52" t="s">
        <v>830</v>
      </c>
      <c r="C65" s="53">
        <f>VLOOKUP(A65,[1]TDSheet!$A$1:$I$65536,5,0)</f>
        <v>242</v>
      </c>
      <c r="D65" s="53">
        <v>300</v>
      </c>
      <c r="E65" s="55">
        <f t="shared" si="0"/>
        <v>251</v>
      </c>
      <c r="F65" s="56">
        <f t="shared" si="1"/>
        <v>0.19333333333333336</v>
      </c>
      <c r="G65" s="56">
        <f t="shared" si="2"/>
        <v>8.3333333333333356E-2</v>
      </c>
      <c r="H65" s="55">
        <f t="shared" si="3"/>
        <v>25.000000000000007</v>
      </c>
      <c r="I65" s="55"/>
      <c r="J65" s="55">
        <f t="shared" si="4"/>
        <v>25.000000000000007</v>
      </c>
      <c r="K65" s="57"/>
      <c r="L65" s="57"/>
      <c r="M65" s="57"/>
      <c r="N65" s="57"/>
      <c r="O65" s="53">
        <f>VLOOKUP(A65,[1]TDSheet!$A$1:$I$65536,6,0)</f>
        <v>251</v>
      </c>
    </row>
    <row r="66" spans="1:15" ht="24">
      <c r="A66" s="51" t="s">
        <v>831</v>
      </c>
      <c r="B66" s="52" t="s">
        <v>832</v>
      </c>
      <c r="C66" s="53">
        <f>VLOOKUP(A66,[1]TDSheet!$A$1:$I$65536,5,0)</f>
        <v>242</v>
      </c>
      <c r="D66" s="53">
        <v>300</v>
      </c>
      <c r="E66" s="55">
        <f t="shared" ref="E66:E129" si="5">SUM(K66:O66)</f>
        <v>251</v>
      </c>
      <c r="F66" s="56">
        <f t="shared" ref="F66:F129" si="6">1-C66/D66</f>
        <v>0.19333333333333336</v>
      </c>
      <c r="G66" s="56">
        <f t="shared" ref="G66:G129" si="7">F66-11%</f>
        <v>8.3333333333333356E-2</v>
      </c>
      <c r="H66" s="55">
        <f t="shared" ref="H66:H129" si="8">D66*G66</f>
        <v>25.000000000000007</v>
      </c>
      <c r="I66" s="55"/>
      <c r="J66" s="55">
        <f t="shared" ref="J66:J129" si="9">H66-I66</f>
        <v>25.000000000000007</v>
      </c>
      <c r="K66" s="57"/>
      <c r="L66" s="57"/>
      <c r="M66" s="57"/>
      <c r="N66" s="57"/>
      <c r="O66" s="53">
        <f>VLOOKUP(A66,[1]TDSheet!$A$1:$I$65536,6,0)</f>
        <v>251</v>
      </c>
    </row>
    <row r="67" spans="1:15" ht="24">
      <c r="A67" s="51" t="s">
        <v>833</v>
      </c>
      <c r="B67" s="52" t="s">
        <v>834</v>
      </c>
      <c r="C67" s="53">
        <f>VLOOKUP(A67,[1]TDSheet!$A$1:$I$65536,5,0)</f>
        <v>242</v>
      </c>
      <c r="D67" s="53">
        <v>300</v>
      </c>
      <c r="E67" s="55">
        <f t="shared" si="5"/>
        <v>251</v>
      </c>
      <c r="F67" s="56">
        <f t="shared" si="6"/>
        <v>0.19333333333333336</v>
      </c>
      <c r="G67" s="56">
        <f t="shared" si="7"/>
        <v>8.3333333333333356E-2</v>
      </c>
      <c r="H67" s="55">
        <f t="shared" si="8"/>
        <v>25.000000000000007</v>
      </c>
      <c r="I67" s="55"/>
      <c r="J67" s="55">
        <f t="shared" si="9"/>
        <v>25.000000000000007</v>
      </c>
      <c r="K67" s="57"/>
      <c r="L67" s="57"/>
      <c r="M67" s="57"/>
      <c r="N67" s="57"/>
      <c r="O67" s="53">
        <f>VLOOKUP(A67,[1]TDSheet!$A$1:$I$65536,6,0)</f>
        <v>251</v>
      </c>
    </row>
    <row r="68" spans="1:15" ht="24">
      <c r="A68" s="51" t="s">
        <v>835</v>
      </c>
      <c r="B68" s="52" t="s">
        <v>836</v>
      </c>
      <c r="C68" s="53">
        <f>VLOOKUP(A68,[1]TDSheet!$A$1:$I$65536,5,0)</f>
        <v>242</v>
      </c>
      <c r="D68" s="53">
        <v>300</v>
      </c>
      <c r="E68" s="55">
        <f t="shared" si="5"/>
        <v>251</v>
      </c>
      <c r="F68" s="56">
        <f t="shared" si="6"/>
        <v>0.19333333333333336</v>
      </c>
      <c r="G68" s="56">
        <f t="shared" si="7"/>
        <v>8.3333333333333356E-2</v>
      </c>
      <c r="H68" s="55">
        <f t="shared" si="8"/>
        <v>25.000000000000007</v>
      </c>
      <c r="I68" s="55"/>
      <c r="J68" s="55">
        <f t="shared" si="9"/>
        <v>25.000000000000007</v>
      </c>
      <c r="K68" s="57"/>
      <c r="L68" s="57"/>
      <c r="M68" s="57"/>
      <c r="N68" s="57"/>
      <c r="O68" s="53">
        <f>VLOOKUP(A68,[1]TDSheet!$A$1:$I$65536,6,0)</f>
        <v>251</v>
      </c>
    </row>
    <row r="69" spans="1:15">
      <c r="A69" s="51" t="s">
        <v>837</v>
      </c>
      <c r="B69" s="52" t="s">
        <v>838</v>
      </c>
      <c r="C69" s="53">
        <f>VLOOKUP(A69,[1]TDSheet!$A$1:$I$65536,5,0)</f>
        <v>242</v>
      </c>
      <c r="D69" s="53">
        <v>300</v>
      </c>
      <c r="E69" s="55">
        <f t="shared" si="5"/>
        <v>251</v>
      </c>
      <c r="F69" s="56">
        <f t="shared" si="6"/>
        <v>0.19333333333333336</v>
      </c>
      <c r="G69" s="56">
        <f t="shared" si="7"/>
        <v>8.3333333333333356E-2</v>
      </c>
      <c r="H69" s="55">
        <f t="shared" si="8"/>
        <v>25.000000000000007</v>
      </c>
      <c r="I69" s="55"/>
      <c r="J69" s="55">
        <f t="shared" si="9"/>
        <v>25.000000000000007</v>
      </c>
      <c r="K69" s="57"/>
      <c r="L69" s="57"/>
      <c r="M69" s="57"/>
      <c r="N69" s="57"/>
      <c r="O69" s="53">
        <f>VLOOKUP(A69,[1]TDSheet!$A$1:$I$65536,6,0)</f>
        <v>251</v>
      </c>
    </row>
    <row r="70" spans="1:15">
      <c r="A70" s="51" t="s">
        <v>839</v>
      </c>
      <c r="B70" s="52" t="s">
        <v>840</v>
      </c>
      <c r="C70" s="53">
        <f>VLOOKUP(A70,[1]TDSheet!$A$1:$I$65536,5,0)</f>
        <v>251</v>
      </c>
      <c r="D70" s="53">
        <v>300</v>
      </c>
      <c r="E70" s="55">
        <f t="shared" si="5"/>
        <v>260</v>
      </c>
      <c r="F70" s="56">
        <f t="shared" si="6"/>
        <v>0.16333333333333333</v>
      </c>
      <c r="G70" s="56">
        <f t="shared" si="7"/>
        <v>5.333333333333333E-2</v>
      </c>
      <c r="H70" s="55">
        <f t="shared" si="8"/>
        <v>15.999999999999998</v>
      </c>
      <c r="I70" s="55"/>
      <c r="J70" s="55">
        <f t="shared" si="9"/>
        <v>15.999999999999998</v>
      </c>
      <c r="K70" s="57"/>
      <c r="L70" s="57"/>
      <c r="M70" s="57"/>
      <c r="N70" s="57"/>
      <c r="O70" s="53">
        <f>VLOOKUP(A70,[1]TDSheet!$A$1:$I$65536,6,0)</f>
        <v>260</v>
      </c>
    </row>
    <row r="71" spans="1:15" ht="24">
      <c r="A71" s="51" t="s">
        <v>841</v>
      </c>
      <c r="B71" s="52" t="s">
        <v>842</v>
      </c>
      <c r="C71" s="53">
        <f>VLOOKUP(A71,[1]TDSheet!$A$1:$I$65536,5,0)</f>
        <v>52987</v>
      </c>
      <c r="D71" s="53">
        <v>61000</v>
      </c>
      <c r="E71" s="55">
        <f t="shared" si="5"/>
        <v>57790</v>
      </c>
      <c r="F71" s="56">
        <f t="shared" si="6"/>
        <v>0.13136065573770495</v>
      </c>
      <c r="G71" s="56">
        <f t="shared" si="7"/>
        <v>2.1360655737704945E-2</v>
      </c>
      <c r="H71" s="55">
        <f t="shared" si="8"/>
        <v>1303.0000000000016</v>
      </c>
      <c r="I71" s="55">
        <f>VLOOKUP(A71,[2]Лист2!A$1:I$65536,9,0)</f>
        <v>1249</v>
      </c>
      <c r="J71" s="55">
        <f t="shared" si="9"/>
        <v>54.000000000001592</v>
      </c>
      <c r="K71" s="53"/>
      <c r="L71" s="53"/>
      <c r="M71" s="53"/>
      <c r="N71" s="53">
        <v>57790</v>
      </c>
      <c r="O71" s="53"/>
    </row>
    <row r="72" spans="1:15">
      <c r="A72" s="51" t="s">
        <v>843</v>
      </c>
      <c r="B72" s="52" t="s">
        <v>844</v>
      </c>
      <c r="C72" s="53">
        <f>VLOOKUP(A72,[1]TDSheet!$A$1:$I$65536,5,0)</f>
        <v>251</v>
      </c>
      <c r="D72" s="53">
        <v>300</v>
      </c>
      <c r="E72" s="55">
        <f t="shared" si="5"/>
        <v>260</v>
      </c>
      <c r="F72" s="56">
        <f t="shared" si="6"/>
        <v>0.16333333333333333</v>
      </c>
      <c r="G72" s="56">
        <f t="shared" si="7"/>
        <v>5.333333333333333E-2</v>
      </c>
      <c r="H72" s="55">
        <f t="shared" si="8"/>
        <v>15.999999999999998</v>
      </c>
      <c r="I72" s="55"/>
      <c r="J72" s="55">
        <f t="shared" si="9"/>
        <v>15.999999999999998</v>
      </c>
      <c r="K72" s="57"/>
      <c r="L72" s="57"/>
      <c r="M72" s="57"/>
      <c r="N72" s="57"/>
      <c r="O72" s="53">
        <f>VLOOKUP(A72,[1]TDSheet!$A$1:$I$65536,6,0)</f>
        <v>260</v>
      </c>
    </row>
    <row r="73" spans="1:15" ht="24">
      <c r="A73" s="51" t="s">
        <v>845</v>
      </c>
      <c r="B73" s="52" t="s">
        <v>846</v>
      </c>
      <c r="C73" s="53">
        <f>VLOOKUP(A73,[1]TDSheet!$A$1:$I$65536,5,0)</f>
        <v>252</v>
      </c>
      <c r="D73" s="53">
        <v>300</v>
      </c>
      <c r="E73" s="55">
        <f t="shared" si="5"/>
        <v>261</v>
      </c>
      <c r="F73" s="56">
        <f t="shared" si="6"/>
        <v>0.16000000000000003</v>
      </c>
      <c r="G73" s="56">
        <f t="shared" si="7"/>
        <v>5.0000000000000031E-2</v>
      </c>
      <c r="H73" s="55">
        <f t="shared" si="8"/>
        <v>15.000000000000009</v>
      </c>
      <c r="I73" s="55"/>
      <c r="J73" s="55">
        <f t="shared" si="9"/>
        <v>15.000000000000009</v>
      </c>
      <c r="K73" s="57"/>
      <c r="L73" s="57"/>
      <c r="M73" s="57"/>
      <c r="N73" s="57"/>
      <c r="O73" s="53">
        <f>VLOOKUP(A73,[1]TDSheet!$A$1:$I$65536,6,0)</f>
        <v>261</v>
      </c>
    </row>
    <row r="74" spans="1:15">
      <c r="A74" s="51" t="s">
        <v>847</v>
      </c>
      <c r="B74" s="52" t="s">
        <v>848</v>
      </c>
      <c r="C74" s="53">
        <f>VLOOKUP(A74,[1]TDSheet!$A$1:$I$65536,5,0)</f>
        <v>16940</v>
      </c>
      <c r="D74" s="53">
        <v>20500</v>
      </c>
      <c r="E74" s="55">
        <f t="shared" si="5"/>
        <v>17619</v>
      </c>
      <c r="F74" s="56">
        <f t="shared" si="6"/>
        <v>0.1736585365853659</v>
      </c>
      <c r="G74" s="56">
        <f t="shared" si="7"/>
        <v>6.3658536585365896E-2</v>
      </c>
      <c r="H74" s="55">
        <f t="shared" si="8"/>
        <v>1305.0000000000009</v>
      </c>
      <c r="I74" s="55">
        <v>1249</v>
      </c>
      <c r="J74" s="55">
        <f t="shared" si="9"/>
        <v>56.000000000000909</v>
      </c>
      <c r="K74" s="53"/>
      <c r="L74" s="53"/>
      <c r="M74" s="53">
        <f>VLOOKUP(A74,[1]TDSheet!$A$1:$I$65536,6,0)</f>
        <v>17619</v>
      </c>
      <c r="N74" s="53"/>
      <c r="O74" s="53"/>
    </row>
    <row r="75" spans="1:15">
      <c r="A75" s="51" t="s">
        <v>849</v>
      </c>
      <c r="B75" s="52" t="s">
        <v>850</v>
      </c>
      <c r="C75" s="53">
        <f>VLOOKUP(A75,[1]TDSheet!$A$1:$I$65536,5,0)</f>
        <v>256</v>
      </c>
      <c r="D75" s="53">
        <v>300</v>
      </c>
      <c r="E75" s="55">
        <f t="shared" si="5"/>
        <v>265</v>
      </c>
      <c r="F75" s="56">
        <f t="shared" si="6"/>
        <v>0.14666666666666661</v>
      </c>
      <c r="G75" s="56">
        <f t="shared" si="7"/>
        <v>3.6666666666666611E-2</v>
      </c>
      <c r="H75" s="55">
        <f t="shared" si="8"/>
        <v>10.999999999999984</v>
      </c>
      <c r="I75" s="55"/>
      <c r="J75" s="55">
        <f t="shared" si="9"/>
        <v>10.999999999999984</v>
      </c>
      <c r="K75" s="57"/>
      <c r="L75" s="57"/>
      <c r="M75" s="57"/>
      <c r="N75" s="57"/>
      <c r="O75" s="53">
        <f>VLOOKUP(A75,[1]TDSheet!$A$1:$I$65536,6,0)</f>
        <v>265</v>
      </c>
    </row>
    <row r="76" spans="1:15" ht="24">
      <c r="A76" s="51" t="s">
        <v>851</v>
      </c>
      <c r="B76" s="52" t="s">
        <v>852</v>
      </c>
      <c r="C76" s="53">
        <f>VLOOKUP(A76,[1]TDSheet!$A$1:$I$65536,5,0)</f>
        <v>256</v>
      </c>
      <c r="D76" s="53">
        <v>300</v>
      </c>
      <c r="E76" s="55">
        <f t="shared" si="5"/>
        <v>265</v>
      </c>
      <c r="F76" s="56">
        <f t="shared" si="6"/>
        <v>0.14666666666666661</v>
      </c>
      <c r="G76" s="56">
        <f t="shared" si="7"/>
        <v>3.6666666666666611E-2</v>
      </c>
      <c r="H76" s="55">
        <f t="shared" si="8"/>
        <v>10.999999999999984</v>
      </c>
      <c r="I76" s="55"/>
      <c r="J76" s="55">
        <f t="shared" si="9"/>
        <v>10.999999999999984</v>
      </c>
      <c r="K76" s="57"/>
      <c r="L76" s="57"/>
      <c r="M76" s="57"/>
      <c r="N76" s="57"/>
      <c r="O76" s="53">
        <f>VLOOKUP(A76,[1]TDSheet!$A$1:$I$65536,6,0)</f>
        <v>265</v>
      </c>
    </row>
    <row r="77" spans="1:15" ht="24">
      <c r="A77" s="51" t="s">
        <v>853</v>
      </c>
      <c r="B77" s="52" t="s">
        <v>854</v>
      </c>
      <c r="C77" s="53">
        <f>VLOOKUP(A77,[1]TDSheet!$A$1:$I$65536,5,0)</f>
        <v>256</v>
      </c>
      <c r="D77" s="53">
        <v>300</v>
      </c>
      <c r="E77" s="55">
        <f t="shared" si="5"/>
        <v>265</v>
      </c>
      <c r="F77" s="56">
        <f t="shared" si="6"/>
        <v>0.14666666666666661</v>
      </c>
      <c r="G77" s="56">
        <f t="shared" si="7"/>
        <v>3.6666666666666611E-2</v>
      </c>
      <c r="H77" s="55">
        <f t="shared" si="8"/>
        <v>10.999999999999984</v>
      </c>
      <c r="I77" s="55"/>
      <c r="J77" s="55">
        <f t="shared" si="9"/>
        <v>10.999999999999984</v>
      </c>
      <c r="K77" s="57"/>
      <c r="L77" s="57"/>
      <c r="M77" s="57"/>
      <c r="N77" s="57"/>
      <c r="O77" s="53">
        <f>VLOOKUP(A77,[1]TDSheet!$A$1:$I$65536,6,0)</f>
        <v>265</v>
      </c>
    </row>
    <row r="78" spans="1:15">
      <c r="A78" s="51" t="s">
        <v>855</v>
      </c>
      <c r="B78" s="52" t="s">
        <v>856</v>
      </c>
      <c r="C78" s="53">
        <f>VLOOKUP(A78,[1]TDSheet!$A$1:$I$65536,5,0)</f>
        <v>265</v>
      </c>
      <c r="D78" s="53">
        <v>300</v>
      </c>
      <c r="E78" s="55">
        <f t="shared" si="5"/>
        <v>274</v>
      </c>
      <c r="F78" s="56">
        <f t="shared" si="6"/>
        <v>0.1166666666666667</v>
      </c>
      <c r="G78" s="56">
        <f t="shared" si="7"/>
        <v>6.6666666666666957E-3</v>
      </c>
      <c r="H78" s="55">
        <f t="shared" si="8"/>
        <v>2.0000000000000089</v>
      </c>
      <c r="I78" s="55"/>
      <c r="J78" s="55">
        <f t="shared" si="9"/>
        <v>2.0000000000000089</v>
      </c>
      <c r="K78" s="57"/>
      <c r="L78" s="57"/>
      <c r="M78" s="57"/>
      <c r="N78" s="57"/>
      <c r="O78" s="53">
        <f>VLOOKUP(A78,[1]TDSheet!$A$1:$I$65536,6,0)</f>
        <v>274</v>
      </c>
    </row>
    <row r="79" spans="1:15">
      <c r="A79" s="51" t="s">
        <v>857</v>
      </c>
      <c r="B79" s="52" t="s">
        <v>858</v>
      </c>
      <c r="C79" s="53">
        <f>VLOOKUP(A79,[1]TDSheet!$A$1:$I$65536,5,0)</f>
        <v>266</v>
      </c>
      <c r="D79" s="53">
        <v>300</v>
      </c>
      <c r="E79" s="55">
        <f t="shared" si="5"/>
        <v>277</v>
      </c>
      <c r="F79" s="56">
        <f t="shared" si="6"/>
        <v>0.11333333333333329</v>
      </c>
      <c r="G79" s="56">
        <f t="shared" si="7"/>
        <v>3.3333333333332854E-3</v>
      </c>
      <c r="H79" s="55">
        <f t="shared" si="8"/>
        <v>0.99999999999998557</v>
      </c>
      <c r="I79" s="55"/>
      <c r="J79" s="55">
        <f t="shared" si="9"/>
        <v>0.99999999999998557</v>
      </c>
      <c r="K79" s="57"/>
      <c r="L79" s="57"/>
      <c r="M79" s="57"/>
      <c r="N79" s="57"/>
      <c r="O79" s="53">
        <f>VLOOKUP(A79,[1]TDSheet!$A$1:$I$65536,6,0)</f>
        <v>277</v>
      </c>
    </row>
    <row r="80" spans="1:15">
      <c r="A80" s="51" t="s">
        <v>859</v>
      </c>
      <c r="B80" s="52" t="s">
        <v>860</v>
      </c>
      <c r="C80" s="53">
        <f>VLOOKUP(A80,[1]TDSheet!$A$1:$I$65536,5,0)</f>
        <v>266</v>
      </c>
      <c r="D80" s="53">
        <v>300</v>
      </c>
      <c r="E80" s="55">
        <f t="shared" si="5"/>
        <v>277</v>
      </c>
      <c r="F80" s="56">
        <f t="shared" si="6"/>
        <v>0.11333333333333329</v>
      </c>
      <c r="G80" s="56">
        <f t="shared" si="7"/>
        <v>3.3333333333332854E-3</v>
      </c>
      <c r="H80" s="55">
        <f t="shared" si="8"/>
        <v>0.99999999999998557</v>
      </c>
      <c r="I80" s="55"/>
      <c r="J80" s="55">
        <f t="shared" si="9"/>
        <v>0.99999999999998557</v>
      </c>
      <c r="K80" s="57"/>
      <c r="L80" s="57"/>
      <c r="M80" s="57"/>
      <c r="N80" s="57"/>
      <c r="O80" s="53">
        <f>VLOOKUP(A80,[1]TDSheet!$A$1:$I$65536,6,0)</f>
        <v>277</v>
      </c>
    </row>
    <row r="81" spans="1:15">
      <c r="A81" s="51" t="s">
        <v>861</v>
      </c>
      <c r="B81" s="52" t="s">
        <v>862</v>
      </c>
      <c r="C81" s="53">
        <f>VLOOKUP(A81,[1]TDSheet!$A$1:$I$65536,5,0)</f>
        <v>266</v>
      </c>
      <c r="D81" s="53">
        <v>300</v>
      </c>
      <c r="E81" s="55">
        <f t="shared" si="5"/>
        <v>277</v>
      </c>
      <c r="F81" s="56">
        <f t="shared" si="6"/>
        <v>0.11333333333333329</v>
      </c>
      <c r="G81" s="56">
        <f t="shared" si="7"/>
        <v>3.3333333333332854E-3</v>
      </c>
      <c r="H81" s="55">
        <f t="shared" si="8"/>
        <v>0.99999999999998557</v>
      </c>
      <c r="I81" s="55"/>
      <c r="J81" s="55">
        <f t="shared" si="9"/>
        <v>0.99999999999998557</v>
      </c>
      <c r="K81" s="57"/>
      <c r="L81" s="57"/>
      <c r="M81" s="57"/>
      <c r="N81" s="57"/>
      <c r="O81" s="53">
        <f>VLOOKUP(A81,[1]TDSheet!$A$1:$I$65536,6,0)</f>
        <v>277</v>
      </c>
    </row>
    <row r="82" spans="1:15">
      <c r="A82" s="51" t="s">
        <v>863</v>
      </c>
      <c r="B82" s="52" t="s">
        <v>864</v>
      </c>
      <c r="C82" s="53">
        <f>VLOOKUP(A82,[1]TDSheet!$A$1:$I$65536,5,0)</f>
        <v>266</v>
      </c>
      <c r="D82" s="53">
        <v>300</v>
      </c>
      <c r="E82" s="55">
        <f t="shared" si="5"/>
        <v>277</v>
      </c>
      <c r="F82" s="56">
        <f t="shared" si="6"/>
        <v>0.11333333333333329</v>
      </c>
      <c r="G82" s="56">
        <f t="shared" si="7"/>
        <v>3.3333333333332854E-3</v>
      </c>
      <c r="H82" s="55">
        <f t="shared" si="8"/>
        <v>0.99999999999998557</v>
      </c>
      <c r="I82" s="55"/>
      <c r="J82" s="55">
        <f t="shared" si="9"/>
        <v>0.99999999999998557</v>
      </c>
      <c r="K82" s="57"/>
      <c r="L82" s="57"/>
      <c r="M82" s="57"/>
      <c r="N82" s="57"/>
      <c r="O82" s="53">
        <f>VLOOKUP(A82,[1]TDSheet!$A$1:$I$65536,6,0)</f>
        <v>277</v>
      </c>
    </row>
    <row r="83" spans="1:15" ht="24">
      <c r="A83" s="51" t="s">
        <v>865</v>
      </c>
      <c r="B83" s="52" t="s">
        <v>866</v>
      </c>
      <c r="C83" s="53">
        <f>VLOOKUP(A83,[1]TDSheet!$A$1:$I$65536,5,0)</f>
        <v>270</v>
      </c>
      <c r="D83" s="53">
        <v>320</v>
      </c>
      <c r="E83" s="55">
        <f t="shared" si="5"/>
        <v>279</v>
      </c>
      <c r="F83" s="56">
        <f t="shared" si="6"/>
        <v>0.15625</v>
      </c>
      <c r="G83" s="56">
        <f t="shared" si="7"/>
        <v>4.6249999999999999E-2</v>
      </c>
      <c r="H83" s="55">
        <f t="shared" si="8"/>
        <v>14.8</v>
      </c>
      <c r="I83" s="55"/>
      <c r="J83" s="55">
        <f t="shared" si="9"/>
        <v>14.8</v>
      </c>
      <c r="K83" s="57"/>
      <c r="L83" s="57"/>
      <c r="M83" s="57"/>
      <c r="N83" s="57"/>
      <c r="O83" s="53">
        <f>VLOOKUP(A83,[1]TDSheet!$A$1:$I$65536,6,0)</f>
        <v>279</v>
      </c>
    </row>
    <row r="84" spans="1:15" ht="24">
      <c r="A84" s="51" t="s">
        <v>867</v>
      </c>
      <c r="B84" s="52" t="s">
        <v>868</v>
      </c>
      <c r="C84" s="53">
        <f>VLOOKUP(A84,[1]TDSheet!$A$1:$I$65536,5,0)</f>
        <v>270</v>
      </c>
      <c r="D84" s="53">
        <v>320</v>
      </c>
      <c r="E84" s="55">
        <f t="shared" si="5"/>
        <v>279</v>
      </c>
      <c r="F84" s="56">
        <f t="shared" si="6"/>
        <v>0.15625</v>
      </c>
      <c r="G84" s="56">
        <f t="shared" si="7"/>
        <v>4.6249999999999999E-2</v>
      </c>
      <c r="H84" s="55">
        <f t="shared" si="8"/>
        <v>14.8</v>
      </c>
      <c r="I84" s="55"/>
      <c r="J84" s="55">
        <f t="shared" si="9"/>
        <v>14.8</v>
      </c>
      <c r="K84" s="57"/>
      <c r="L84" s="57"/>
      <c r="M84" s="57"/>
      <c r="N84" s="57"/>
      <c r="O84" s="53">
        <f>VLOOKUP(A84,[1]TDSheet!$A$1:$I$65536,6,0)</f>
        <v>279</v>
      </c>
    </row>
    <row r="85" spans="1:15" ht="24">
      <c r="A85" s="51" t="s">
        <v>869</v>
      </c>
      <c r="B85" s="52" t="s">
        <v>870</v>
      </c>
      <c r="C85" s="53">
        <f>VLOOKUP(A85,[1]TDSheet!$A$1:$I$65536,5,0)</f>
        <v>270</v>
      </c>
      <c r="D85" s="53">
        <v>320</v>
      </c>
      <c r="E85" s="55">
        <f t="shared" si="5"/>
        <v>279</v>
      </c>
      <c r="F85" s="56">
        <f t="shared" si="6"/>
        <v>0.15625</v>
      </c>
      <c r="G85" s="56">
        <f t="shared" si="7"/>
        <v>4.6249999999999999E-2</v>
      </c>
      <c r="H85" s="55">
        <f t="shared" si="8"/>
        <v>14.8</v>
      </c>
      <c r="I85" s="55"/>
      <c r="J85" s="55">
        <f t="shared" si="9"/>
        <v>14.8</v>
      </c>
      <c r="K85" s="57"/>
      <c r="L85" s="57"/>
      <c r="M85" s="57"/>
      <c r="N85" s="57"/>
      <c r="O85" s="53">
        <f>VLOOKUP(A85,[1]TDSheet!$A$1:$I$65536,6,0)</f>
        <v>279</v>
      </c>
    </row>
    <row r="86" spans="1:15">
      <c r="A86" s="51" t="s">
        <v>871</v>
      </c>
      <c r="B86" s="52" t="s">
        <v>872</v>
      </c>
      <c r="C86" s="53">
        <f>VLOOKUP(A86,[1]TDSheet!$A$1:$I$65536,5,0)</f>
        <v>274</v>
      </c>
      <c r="D86" s="53">
        <v>320</v>
      </c>
      <c r="E86" s="55">
        <f t="shared" si="5"/>
        <v>285</v>
      </c>
      <c r="F86" s="56">
        <f t="shared" si="6"/>
        <v>0.14375000000000004</v>
      </c>
      <c r="G86" s="56">
        <f t="shared" si="7"/>
        <v>3.3750000000000044E-2</v>
      </c>
      <c r="H86" s="55">
        <f t="shared" si="8"/>
        <v>10.800000000000015</v>
      </c>
      <c r="I86" s="55"/>
      <c r="J86" s="55">
        <f t="shared" si="9"/>
        <v>10.800000000000015</v>
      </c>
      <c r="K86" s="57"/>
      <c r="L86" s="57"/>
      <c r="M86" s="57"/>
      <c r="N86" s="57"/>
      <c r="O86" s="53">
        <f>VLOOKUP(A86,[1]TDSheet!$A$1:$I$65536,6,0)</f>
        <v>285</v>
      </c>
    </row>
    <row r="87" spans="1:15">
      <c r="A87" s="51" t="s">
        <v>873</v>
      </c>
      <c r="B87" s="52" t="s">
        <v>874</v>
      </c>
      <c r="C87" s="53">
        <f>VLOOKUP(A87,[1]TDSheet!$A$1:$I$65536,5,0)</f>
        <v>274</v>
      </c>
      <c r="D87" s="53">
        <v>320</v>
      </c>
      <c r="E87" s="55">
        <f t="shared" si="5"/>
        <v>288</v>
      </c>
      <c r="F87" s="56">
        <f t="shared" si="6"/>
        <v>0.14375000000000004</v>
      </c>
      <c r="G87" s="56">
        <f t="shared" si="7"/>
        <v>3.3750000000000044E-2</v>
      </c>
      <c r="H87" s="55">
        <f t="shared" si="8"/>
        <v>10.800000000000015</v>
      </c>
      <c r="I87" s="55"/>
      <c r="J87" s="55">
        <f t="shared" si="9"/>
        <v>10.800000000000015</v>
      </c>
      <c r="K87" s="57"/>
      <c r="L87" s="57"/>
      <c r="M87" s="57"/>
      <c r="N87" s="57"/>
      <c r="O87" s="53">
        <f>VLOOKUP(A87,[1]TDSheet!$A$1:$I$65536,6,0)</f>
        <v>288</v>
      </c>
    </row>
    <row r="88" spans="1:15">
      <c r="A88" s="51" t="s">
        <v>875</v>
      </c>
      <c r="B88" s="52" t="s">
        <v>876</v>
      </c>
      <c r="C88" s="53">
        <f>VLOOKUP(A88,[1]TDSheet!$A$1:$I$65536,5,0)</f>
        <v>274</v>
      </c>
      <c r="D88" s="53">
        <v>320</v>
      </c>
      <c r="E88" s="55">
        <f t="shared" si="5"/>
        <v>288</v>
      </c>
      <c r="F88" s="56">
        <f t="shared" si="6"/>
        <v>0.14375000000000004</v>
      </c>
      <c r="G88" s="56">
        <f t="shared" si="7"/>
        <v>3.3750000000000044E-2</v>
      </c>
      <c r="H88" s="55">
        <f t="shared" si="8"/>
        <v>10.800000000000015</v>
      </c>
      <c r="I88" s="55"/>
      <c r="J88" s="55">
        <f t="shared" si="9"/>
        <v>10.800000000000015</v>
      </c>
      <c r="K88" s="57"/>
      <c r="L88" s="57"/>
      <c r="M88" s="57"/>
      <c r="N88" s="57"/>
      <c r="O88" s="53">
        <f>VLOOKUP(A88,[1]TDSheet!$A$1:$I$65536,6,0)</f>
        <v>288</v>
      </c>
    </row>
    <row r="89" spans="1:15" ht="24">
      <c r="A89" s="51" t="s">
        <v>877</v>
      </c>
      <c r="B89" s="52" t="s">
        <v>878</v>
      </c>
      <c r="C89" s="53">
        <f>VLOOKUP(A89,[1]TDSheet!$A$1:$I$65536,5,0)</f>
        <v>274</v>
      </c>
      <c r="D89" s="53">
        <v>320</v>
      </c>
      <c r="E89" s="55">
        <f t="shared" si="5"/>
        <v>288</v>
      </c>
      <c r="F89" s="56">
        <f t="shared" si="6"/>
        <v>0.14375000000000004</v>
      </c>
      <c r="G89" s="56">
        <f t="shared" si="7"/>
        <v>3.3750000000000044E-2</v>
      </c>
      <c r="H89" s="55">
        <f t="shared" si="8"/>
        <v>10.800000000000015</v>
      </c>
      <c r="I89" s="55"/>
      <c r="J89" s="55">
        <f t="shared" si="9"/>
        <v>10.800000000000015</v>
      </c>
      <c r="K89" s="57"/>
      <c r="L89" s="57"/>
      <c r="M89" s="57"/>
      <c r="N89" s="57"/>
      <c r="O89" s="53">
        <f>VLOOKUP(A89,[1]TDSheet!$A$1:$I$65536,6,0)</f>
        <v>288</v>
      </c>
    </row>
    <row r="90" spans="1:15">
      <c r="A90" s="51" t="s">
        <v>879</v>
      </c>
      <c r="B90" s="52" t="s">
        <v>880</v>
      </c>
      <c r="C90" s="53">
        <f>VLOOKUP(A90,[1]TDSheet!$A$1:$I$65536,5,0)</f>
        <v>36656</v>
      </c>
      <c r="D90" s="54">
        <f>VLOOKUP(A90,A:O,11,0)</f>
        <v>46690</v>
      </c>
      <c r="E90" s="55">
        <f t="shared" si="5"/>
        <v>46690</v>
      </c>
      <c r="F90" s="56">
        <f t="shared" si="6"/>
        <v>0.21490683229813667</v>
      </c>
      <c r="G90" s="56">
        <f t="shared" si="7"/>
        <v>0.10490683229813667</v>
      </c>
      <c r="H90" s="55">
        <f t="shared" si="8"/>
        <v>4898.1000000000013</v>
      </c>
      <c r="I90" s="55">
        <v>1999</v>
      </c>
      <c r="J90" s="55">
        <f t="shared" si="9"/>
        <v>2899.1000000000013</v>
      </c>
      <c r="K90" s="53">
        <v>46690</v>
      </c>
      <c r="L90" s="53"/>
      <c r="M90" s="53"/>
      <c r="N90" s="53"/>
      <c r="O90" s="53"/>
    </row>
    <row r="91" spans="1:15">
      <c r="A91" s="51" t="s">
        <v>375</v>
      </c>
      <c r="B91" s="52" t="s">
        <v>376</v>
      </c>
      <c r="C91" s="53">
        <f>VLOOKUP(A91,[1]TDSheet!$A$1:$I$65536,5,0)</f>
        <v>42166</v>
      </c>
      <c r="D91" s="53">
        <v>50000</v>
      </c>
      <c r="E91" s="55">
        <f t="shared" si="5"/>
        <v>45990</v>
      </c>
      <c r="F91" s="56">
        <f t="shared" si="6"/>
        <v>0.15668000000000004</v>
      </c>
      <c r="G91" s="56">
        <f t="shared" si="7"/>
        <v>4.6680000000000041E-2</v>
      </c>
      <c r="H91" s="55">
        <f t="shared" si="8"/>
        <v>2334.0000000000018</v>
      </c>
      <c r="I91" s="55">
        <f>VLOOKUP(A91,[2]Лист2!A$1:I$65536,9,0)</f>
        <v>1999</v>
      </c>
      <c r="J91" s="55">
        <f t="shared" si="9"/>
        <v>335.00000000000182</v>
      </c>
      <c r="K91" s="53"/>
      <c r="L91" s="53"/>
      <c r="M91" s="53"/>
      <c r="N91" s="53">
        <v>45990</v>
      </c>
      <c r="O91" s="53"/>
    </row>
    <row r="92" spans="1:15" ht="24">
      <c r="A92" s="51" t="s">
        <v>881</v>
      </c>
      <c r="B92" s="52" t="s">
        <v>882</v>
      </c>
      <c r="C92" s="53">
        <f>VLOOKUP(A92,[1]TDSheet!$A$1:$I$65536,5,0)</f>
        <v>274</v>
      </c>
      <c r="D92" s="53">
        <v>320</v>
      </c>
      <c r="E92" s="55">
        <f t="shared" si="5"/>
        <v>288</v>
      </c>
      <c r="F92" s="56">
        <f t="shared" si="6"/>
        <v>0.14375000000000004</v>
      </c>
      <c r="G92" s="56">
        <f t="shared" si="7"/>
        <v>3.3750000000000044E-2</v>
      </c>
      <c r="H92" s="55">
        <f t="shared" si="8"/>
        <v>10.800000000000015</v>
      </c>
      <c r="I92" s="55"/>
      <c r="J92" s="55">
        <f t="shared" si="9"/>
        <v>10.800000000000015</v>
      </c>
      <c r="K92" s="57"/>
      <c r="L92" s="57"/>
      <c r="M92" s="57"/>
      <c r="N92" s="57"/>
      <c r="O92" s="53">
        <f>VLOOKUP(A92,[1]TDSheet!$A$1:$I$65536,6,0)</f>
        <v>288</v>
      </c>
    </row>
    <row r="93" spans="1:15" ht="24">
      <c r="A93" s="51" t="s">
        <v>883</v>
      </c>
      <c r="B93" s="52" t="s">
        <v>884</v>
      </c>
      <c r="C93" s="53">
        <f>VLOOKUP(A93,[1]TDSheet!$A$1:$I$65536,5,0)</f>
        <v>274</v>
      </c>
      <c r="D93" s="53">
        <v>320</v>
      </c>
      <c r="E93" s="55">
        <f t="shared" si="5"/>
        <v>288</v>
      </c>
      <c r="F93" s="56">
        <f t="shared" si="6"/>
        <v>0.14375000000000004</v>
      </c>
      <c r="G93" s="56">
        <f t="shared" si="7"/>
        <v>3.3750000000000044E-2</v>
      </c>
      <c r="H93" s="55">
        <f t="shared" si="8"/>
        <v>10.800000000000015</v>
      </c>
      <c r="I93" s="55"/>
      <c r="J93" s="55">
        <f t="shared" si="9"/>
        <v>10.800000000000015</v>
      </c>
      <c r="K93" s="57"/>
      <c r="L93" s="57"/>
      <c r="M93" s="57"/>
      <c r="N93" s="57"/>
      <c r="O93" s="53">
        <f>VLOOKUP(A93,[1]TDSheet!$A$1:$I$65536,6,0)</f>
        <v>288</v>
      </c>
    </row>
    <row r="94" spans="1:15" ht="24">
      <c r="A94" s="51" t="s">
        <v>885</v>
      </c>
      <c r="B94" s="52" t="s">
        <v>886</v>
      </c>
      <c r="C94" s="53">
        <f>VLOOKUP(A94,[1]TDSheet!$A$1:$I$65536,5,0)</f>
        <v>274</v>
      </c>
      <c r="D94" s="53">
        <v>320</v>
      </c>
      <c r="E94" s="55">
        <f t="shared" si="5"/>
        <v>288</v>
      </c>
      <c r="F94" s="56">
        <f t="shared" si="6"/>
        <v>0.14375000000000004</v>
      </c>
      <c r="G94" s="56">
        <f t="shared" si="7"/>
        <v>3.3750000000000044E-2</v>
      </c>
      <c r="H94" s="55">
        <f t="shared" si="8"/>
        <v>10.800000000000015</v>
      </c>
      <c r="I94" s="55"/>
      <c r="J94" s="55">
        <f t="shared" si="9"/>
        <v>10.800000000000015</v>
      </c>
      <c r="K94" s="57"/>
      <c r="L94" s="57"/>
      <c r="M94" s="57"/>
      <c r="N94" s="57"/>
      <c r="O94" s="53">
        <f>VLOOKUP(A94,[1]TDSheet!$A$1:$I$65536,6,0)</f>
        <v>288</v>
      </c>
    </row>
    <row r="95" spans="1:15">
      <c r="A95" s="51" t="s">
        <v>887</v>
      </c>
      <c r="B95" s="52" t="s">
        <v>888</v>
      </c>
      <c r="C95" s="53">
        <f>VLOOKUP(A95,[1]TDSheet!$A$1:$I$65536,5,0)</f>
        <v>30374</v>
      </c>
      <c r="D95" s="54">
        <f>VLOOKUP(A95,A:O,11,0)</f>
        <v>44290</v>
      </c>
      <c r="E95" s="55">
        <f t="shared" si="5"/>
        <v>44290</v>
      </c>
      <c r="F95" s="56">
        <f t="shared" si="6"/>
        <v>0.31420185143373225</v>
      </c>
      <c r="G95" s="56">
        <f t="shared" si="7"/>
        <v>0.20420185143373226</v>
      </c>
      <c r="H95" s="55">
        <f t="shared" si="8"/>
        <v>9044.1000000000022</v>
      </c>
      <c r="I95" s="55">
        <v>1249</v>
      </c>
      <c r="J95" s="55">
        <f t="shared" si="9"/>
        <v>7795.1000000000022</v>
      </c>
      <c r="K95" s="53">
        <v>44290</v>
      </c>
      <c r="L95" s="53"/>
      <c r="M95" s="53"/>
      <c r="N95" s="53"/>
      <c r="O95" s="53"/>
    </row>
    <row r="96" spans="1:15" ht="24">
      <c r="A96" s="51" t="s">
        <v>889</v>
      </c>
      <c r="B96" s="52" t="s">
        <v>890</v>
      </c>
      <c r="C96" s="53">
        <f>VLOOKUP(A96,[1]TDSheet!$A$1:$I$65536,5,0)</f>
        <v>274</v>
      </c>
      <c r="D96" s="53">
        <v>320</v>
      </c>
      <c r="E96" s="55">
        <f t="shared" si="5"/>
        <v>288</v>
      </c>
      <c r="F96" s="56">
        <f t="shared" si="6"/>
        <v>0.14375000000000004</v>
      </c>
      <c r="G96" s="56">
        <f t="shared" si="7"/>
        <v>3.3750000000000044E-2</v>
      </c>
      <c r="H96" s="55">
        <f t="shared" si="8"/>
        <v>10.800000000000015</v>
      </c>
      <c r="I96" s="55"/>
      <c r="J96" s="55">
        <f t="shared" si="9"/>
        <v>10.800000000000015</v>
      </c>
      <c r="K96" s="57"/>
      <c r="L96" s="57"/>
      <c r="M96" s="57"/>
      <c r="N96" s="57"/>
      <c r="O96" s="53">
        <f>VLOOKUP(A96,[1]TDSheet!$A$1:$I$65536,6,0)</f>
        <v>288</v>
      </c>
    </row>
    <row r="97" spans="1:15" ht="24">
      <c r="A97" s="51" t="s">
        <v>891</v>
      </c>
      <c r="B97" s="52" t="s">
        <v>892</v>
      </c>
      <c r="C97" s="53">
        <f>VLOOKUP(A97,[1]TDSheet!$A$1:$I$65536,5,0)</f>
        <v>274</v>
      </c>
      <c r="D97" s="53">
        <v>320</v>
      </c>
      <c r="E97" s="55">
        <f t="shared" si="5"/>
        <v>288</v>
      </c>
      <c r="F97" s="56">
        <f t="shared" si="6"/>
        <v>0.14375000000000004</v>
      </c>
      <c r="G97" s="56">
        <f t="shared" si="7"/>
        <v>3.3750000000000044E-2</v>
      </c>
      <c r="H97" s="55">
        <f t="shared" si="8"/>
        <v>10.800000000000015</v>
      </c>
      <c r="I97" s="55"/>
      <c r="J97" s="55">
        <f t="shared" si="9"/>
        <v>10.800000000000015</v>
      </c>
      <c r="K97" s="57"/>
      <c r="L97" s="57"/>
      <c r="M97" s="57"/>
      <c r="N97" s="57"/>
      <c r="O97" s="53">
        <f>VLOOKUP(A97,[1]TDSheet!$A$1:$I$65536,6,0)</f>
        <v>288</v>
      </c>
    </row>
    <row r="98" spans="1:15">
      <c r="A98" s="51" t="s">
        <v>893</v>
      </c>
      <c r="B98" s="52" t="s">
        <v>894</v>
      </c>
      <c r="C98" s="53">
        <f>VLOOKUP(A98,[1]TDSheet!$A$1:$I$65536,5,0)</f>
        <v>279</v>
      </c>
      <c r="D98" s="53">
        <v>320</v>
      </c>
      <c r="E98" s="55">
        <f t="shared" si="5"/>
        <v>293</v>
      </c>
      <c r="F98" s="56">
        <f t="shared" si="6"/>
        <v>0.12812500000000004</v>
      </c>
      <c r="G98" s="56">
        <f t="shared" si="7"/>
        <v>1.8125000000000044E-2</v>
      </c>
      <c r="H98" s="55">
        <f t="shared" si="8"/>
        <v>5.800000000000014</v>
      </c>
      <c r="I98" s="55"/>
      <c r="J98" s="55">
        <f t="shared" si="9"/>
        <v>5.800000000000014</v>
      </c>
      <c r="K98" s="57"/>
      <c r="L98" s="57"/>
      <c r="M98" s="57"/>
      <c r="N98" s="57"/>
      <c r="O98" s="53">
        <f>VLOOKUP(A98,[1]TDSheet!$A$1:$I$65536,6,0)</f>
        <v>293</v>
      </c>
    </row>
    <row r="99" spans="1:15">
      <c r="A99" s="51" t="s">
        <v>895</v>
      </c>
      <c r="B99" s="52" t="s">
        <v>896</v>
      </c>
      <c r="C99" s="53">
        <f>VLOOKUP(A99,[1]TDSheet!$A$1:$I$65536,5,0)</f>
        <v>284</v>
      </c>
      <c r="D99" s="53">
        <v>320</v>
      </c>
      <c r="E99" s="55">
        <f t="shared" si="5"/>
        <v>298</v>
      </c>
      <c r="F99" s="56">
        <f t="shared" si="6"/>
        <v>0.11250000000000004</v>
      </c>
      <c r="G99" s="56">
        <f t="shared" si="7"/>
        <v>2.5000000000000439E-3</v>
      </c>
      <c r="H99" s="55">
        <f t="shared" si="8"/>
        <v>0.80000000000001403</v>
      </c>
      <c r="I99" s="55"/>
      <c r="J99" s="55">
        <f t="shared" si="9"/>
        <v>0.80000000000001403</v>
      </c>
      <c r="K99" s="57"/>
      <c r="L99" s="57"/>
      <c r="M99" s="57"/>
      <c r="N99" s="57"/>
      <c r="O99" s="53">
        <f>VLOOKUP(A99,[1]TDSheet!$A$1:$I$65536,6,0)</f>
        <v>298</v>
      </c>
    </row>
    <row r="100" spans="1:15" ht="24">
      <c r="A100" s="51" t="s">
        <v>897</v>
      </c>
      <c r="B100" s="52" t="s">
        <v>898</v>
      </c>
      <c r="C100" s="53">
        <f>VLOOKUP(A100,[1]TDSheet!$A$1:$I$65536,5,0)</f>
        <v>284</v>
      </c>
      <c r="D100" s="53">
        <v>320</v>
      </c>
      <c r="E100" s="55">
        <f t="shared" si="5"/>
        <v>298</v>
      </c>
      <c r="F100" s="56">
        <f t="shared" si="6"/>
        <v>0.11250000000000004</v>
      </c>
      <c r="G100" s="56">
        <f t="shared" si="7"/>
        <v>2.5000000000000439E-3</v>
      </c>
      <c r="H100" s="55">
        <f t="shared" si="8"/>
        <v>0.80000000000001403</v>
      </c>
      <c r="I100" s="55"/>
      <c r="J100" s="55">
        <f t="shared" si="9"/>
        <v>0.80000000000001403</v>
      </c>
      <c r="K100" s="57"/>
      <c r="L100" s="57"/>
      <c r="M100" s="57"/>
      <c r="N100" s="57"/>
      <c r="O100" s="53">
        <f>VLOOKUP(A100,[1]TDSheet!$A$1:$I$65536,6,0)</f>
        <v>298</v>
      </c>
    </row>
    <row r="101" spans="1:15">
      <c r="A101" s="51" t="s">
        <v>899</v>
      </c>
      <c r="B101" s="52" t="s">
        <v>900</v>
      </c>
      <c r="C101" s="53">
        <f>VLOOKUP(A101,[1]TDSheet!$A$1:$I$65536,5,0)</f>
        <v>4743</v>
      </c>
      <c r="D101" s="53">
        <v>5400</v>
      </c>
      <c r="E101" s="55">
        <f t="shared" si="5"/>
        <v>4933</v>
      </c>
      <c r="F101" s="56">
        <f t="shared" si="6"/>
        <v>0.1216666666666667</v>
      </c>
      <c r="G101" s="56">
        <f t="shared" si="7"/>
        <v>1.16666666666667E-2</v>
      </c>
      <c r="H101" s="55">
        <f t="shared" si="8"/>
        <v>63.000000000000178</v>
      </c>
      <c r="I101" s="55"/>
      <c r="J101" s="55">
        <f t="shared" si="9"/>
        <v>63.000000000000178</v>
      </c>
      <c r="K101" s="53"/>
      <c r="L101" s="53"/>
      <c r="M101" s="53">
        <f>VLOOKUP(A101,[1]TDSheet!$A$1:$I$65536,6,0)</f>
        <v>4933</v>
      </c>
      <c r="N101" s="53"/>
      <c r="O101" s="53"/>
    </row>
    <row r="102" spans="1:15">
      <c r="A102" s="51" t="s">
        <v>901</v>
      </c>
      <c r="B102" s="52" t="s">
        <v>902</v>
      </c>
      <c r="C102" s="53">
        <f>VLOOKUP(A102,[1]TDSheet!$A$1:$I$65536,5,0)</f>
        <v>15331</v>
      </c>
      <c r="D102" s="53">
        <v>18700</v>
      </c>
      <c r="E102" s="55">
        <f t="shared" si="5"/>
        <v>15990</v>
      </c>
      <c r="F102" s="56">
        <f t="shared" si="6"/>
        <v>0.18016042780748664</v>
      </c>
      <c r="G102" s="56">
        <f t="shared" si="7"/>
        <v>7.0160427807486644E-2</v>
      </c>
      <c r="H102" s="55">
        <f t="shared" si="8"/>
        <v>1312.0000000000002</v>
      </c>
      <c r="I102" s="55">
        <v>1249</v>
      </c>
      <c r="J102" s="55">
        <f t="shared" si="9"/>
        <v>63.000000000000227</v>
      </c>
      <c r="K102" s="53"/>
      <c r="L102" s="53">
        <v>15990</v>
      </c>
      <c r="M102" s="53"/>
      <c r="N102" s="53"/>
      <c r="O102" s="53"/>
    </row>
    <row r="103" spans="1:15" ht="24">
      <c r="A103" s="51" t="s">
        <v>903</v>
      </c>
      <c r="B103" s="52" t="s">
        <v>904</v>
      </c>
      <c r="C103" s="53">
        <f>VLOOKUP(A103,[1]TDSheet!$A$1:$I$65536,5,0)</f>
        <v>284</v>
      </c>
      <c r="D103" s="53">
        <v>320</v>
      </c>
      <c r="E103" s="55">
        <f t="shared" si="5"/>
        <v>298</v>
      </c>
      <c r="F103" s="56">
        <f t="shared" si="6"/>
        <v>0.11250000000000004</v>
      </c>
      <c r="G103" s="56">
        <f t="shared" si="7"/>
        <v>2.5000000000000439E-3</v>
      </c>
      <c r="H103" s="55">
        <f t="shared" si="8"/>
        <v>0.80000000000001403</v>
      </c>
      <c r="I103" s="55"/>
      <c r="J103" s="55">
        <f t="shared" si="9"/>
        <v>0.80000000000001403</v>
      </c>
      <c r="K103" s="57"/>
      <c r="L103" s="57"/>
      <c r="M103" s="57"/>
      <c r="N103" s="57"/>
      <c r="O103" s="53">
        <f>VLOOKUP(A103,[1]TDSheet!$A$1:$I$65536,6,0)</f>
        <v>298</v>
      </c>
    </row>
    <row r="104" spans="1:15" ht="24">
      <c r="A104" s="51" t="s">
        <v>905</v>
      </c>
      <c r="B104" s="52" t="s">
        <v>906</v>
      </c>
      <c r="C104" s="53">
        <f>VLOOKUP(A104,[1]TDSheet!$A$1:$I$65536,5,0)</f>
        <v>284</v>
      </c>
      <c r="D104" s="53">
        <v>320</v>
      </c>
      <c r="E104" s="55">
        <f t="shared" si="5"/>
        <v>298</v>
      </c>
      <c r="F104" s="56">
        <f t="shared" si="6"/>
        <v>0.11250000000000004</v>
      </c>
      <c r="G104" s="56">
        <f t="shared" si="7"/>
        <v>2.5000000000000439E-3</v>
      </c>
      <c r="H104" s="55">
        <f t="shared" si="8"/>
        <v>0.80000000000001403</v>
      </c>
      <c r="I104" s="55"/>
      <c r="J104" s="55">
        <f t="shared" si="9"/>
        <v>0.80000000000001403</v>
      </c>
      <c r="K104" s="57"/>
      <c r="L104" s="57"/>
      <c r="M104" s="57"/>
      <c r="N104" s="57"/>
      <c r="O104" s="53">
        <f>VLOOKUP(A104,[1]TDSheet!$A$1:$I$65536,6,0)</f>
        <v>298</v>
      </c>
    </row>
    <row r="105" spans="1:15" ht="24">
      <c r="A105" s="51" t="s">
        <v>907</v>
      </c>
      <c r="B105" s="52" t="s">
        <v>908</v>
      </c>
      <c r="C105" s="53">
        <f>VLOOKUP(A105,[1]TDSheet!$A$1:$I$65536,5,0)</f>
        <v>290</v>
      </c>
      <c r="D105" s="53">
        <v>350</v>
      </c>
      <c r="E105" s="55">
        <f t="shared" si="5"/>
        <v>301</v>
      </c>
      <c r="F105" s="56">
        <f t="shared" si="6"/>
        <v>0.17142857142857137</v>
      </c>
      <c r="G105" s="56">
        <f t="shared" si="7"/>
        <v>6.1428571428571374E-2</v>
      </c>
      <c r="H105" s="55">
        <f t="shared" si="8"/>
        <v>21.499999999999982</v>
      </c>
      <c r="I105" s="55"/>
      <c r="J105" s="55">
        <f t="shared" si="9"/>
        <v>21.499999999999982</v>
      </c>
      <c r="K105" s="57"/>
      <c r="L105" s="57"/>
      <c r="M105" s="57"/>
      <c r="N105" s="57"/>
      <c r="O105" s="53">
        <f>VLOOKUP(A105,[1]TDSheet!$A$1:$I$65536,6,0)</f>
        <v>301</v>
      </c>
    </row>
    <row r="106" spans="1:15">
      <c r="A106" s="51" t="s">
        <v>909</v>
      </c>
      <c r="B106" s="52" t="s">
        <v>910</v>
      </c>
      <c r="C106" s="53">
        <f>VLOOKUP(A106,[1]TDSheet!$A$1:$I$65536,5,0)</f>
        <v>288</v>
      </c>
      <c r="D106" s="53">
        <v>350</v>
      </c>
      <c r="E106" s="55">
        <f t="shared" si="5"/>
        <v>302</v>
      </c>
      <c r="F106" s="56">
        <f t="shared" si="6"/>
        <v>0.17714285714285716</v>
      </c>
      <c r="G106" s="56">
        <f t="shared" si="7"/>
        <v>6.7142857142857157E-2</v>
      </c>
      <c r="H106" s="55">
        <f t="shared" si="8"/>
        <v>23.500000000000004</v>
      </c>
      <c r="I106" s="55"/>
      <c r="J106" s="55">
        <f t="shared" si="9"/>
        <v>23.500000000000004</v>
      </c>
      <c r="K106" s="57"/>
      <c r="L106" s="57"/>
      <c r="M106" s="57"/>
      <c r="N106" s="57"/>
      <c r="O106" s="53">
        <f>VLOOKUP(A106,[1]TDSheet!$A$1:$I$65536,6,0)</f>
        <v>302</v>
      </c>
    </row>
    <row r="107" spans="1:15">
      <c r="A107" s="51" t="s">
        <v>911</v>
      </c>
      <c r="B107" s="52" t="s">
        <v>912</v>
      </c>
      <c r="C107" s="53">
        <f>VLOOKUP(A107,[1]TDSheet!$A$1:$I$65536,5,0)</f>
        <v>288</v>
      </c>
      <c r="D107" s="53">
        <v>350</v>
      </c>
      <c r="E107" s="55">
        <f t="shared" si="5"/>
        <v>302</v>
      </c>
      <c r="F107" s="56">
        <f t="shared" si="6"/>
        <v>0.17714285714285716</v>
      </c>
      <c r="G107" s="56">
        <f t="shared" si="7"/>
        <v>6.7142857142857157E-2</v>
      </c>
      <c r="H107" s="55">
        <f t="shared" si="8"/>
        <v>23.500000000000004</v>
      </c>
      <c r="I107" s="55"/>
      <c r="J107" s="55">
        <f t="shared" si="9"/>
        <v>23.500000000000004</v>
      </c>
      <c r="K107" s="57"/>
      <c r="L107" s="57"/>
      <c r="M107" s="57"/>
      <c r="N107" s="57"/>
      <c r="O107" s="53">
        <f>VLOOKUP(A107,[1]TDSheet!$A$1:$I$65536,6,0)</f>
        <v>302</v>
      </c>
    </row>
    <row r="108" spans="1:15" ht="24">
      <c r="A108" s="51" t="s">
        <v>913</v>
      </c>
      <c r="B108" s="52" t="s">
        <v>914</v>
      </c>
      <c r="C108" s="53">
        <f>VLOOKUP(A108,[1]TDSheet!$A$1:$I$65536,5,0)</f>
        <v>22539</v>
      </c>
      <c r="D108" s="53">
        <v>26800</v>
      </c>
      <c r="E108" s="55">
        <f t="shared" si="5"/>
        <v>23490</v>
      </c>
      <c r="F108" s="56">
        <f t="shared" si="6"/>
        <v>0.15899253731343288</v>
      </c>
      <c r="G108" s="56">
        <f t="shared" si="7"/>
        <v>4.899253731343288E-2</v>
      </c>
      <c r="H108" s="55">
        <f t="shared" si="8"/>
        <v>1313.0000000000011</v>
      </c>
      <c r="I108" s="55">
        <v>1249</v>
      </c>
      <c r="J108" s="55">
        <f t="shared" si="9"/>
        <v>64.000000000001137</v>
      </c>
      <c r="K108" s="53"/>
      <c r="L108" s="53">
        <v>23490</v>
      </c>
      <c r="M108" s="53"/>
      <c r="N108" s="53"/>
      <c r="O108" s="53"/>
    </row>
    <row r="109" spans="1:15">
      <c r="A109" s="51" t="s">
        <v>915</v>
      </c>
      <c r="B109" s="52" t="s">
        <v>916</v>
      </c>
      <c r="C109" s="53">
        <f>VLOOKUP(A109,[1]TDSheet!$A$1:$I$65536,5,0)</f>
        <v>298</v>
      </c>
      <c r="D109" s="53">
        <v>350</v>
      </c>
      <c r="E109" s="55">
        <f t="shared" si="5"/>
        <v>312</v>
      </c>
      <c r="F109" s="56">
        <f t="shared" si="6"/>
        <v>0.14857142857142858</v>
      </c>
      <c r="G109" s="56">
        <f t="shared" si="7"/>
        <v>3.8571428571428576E-2</v>
      </c>
      <c r="H109" s="55">
        <f t="shared" si="8"/>
        <v>13.500000000000002</v>
      </c>
      <c r="I109" s="55"/>
      <c r="J109" s="55">
        <f t="shared" si="9"/>
        <v>13.500000000000002</v>
      </c>
      <c r="K109" s="57"/>
      <c r="L109" s="57"/>
      <c r="M109" s="57"/>
      <c r="N109" s="57"/>
      <c r="O109" s="53">
        <f>VLOOKUP(A109,[1]TDSheet!$A$1:$I$65536,6,0)</f>
        <v>312</v>
      </c>
    </row>
    <row r="110" spans="1:15">
      <c r="A110" s="51" t="s">
        <v>917</v>
      </c>
      <c r="B110" s="52" t="s">
        <v>918</v>
      </c>
      <c r="C110" s="53">
        <f>VLOOKUP(A110,[1]TDSheet!$A$1:$I$65536,5,0)</f>
        <v>298</v>
      </c>
      <c r="D110" s="53">
        <v>350</v>
      </c>
      <c r="E110" s="55">
        <f t="shared" si="5"/>
        <v>312</v>
      </c>
      <c r="F110" s="56">
        <f t="shared" si="6"/>
        <v>0.14857142857142858</v>
      </c>
      <c r="G110" s="56">
        <f t="shared" si="7"/>
        <v>3.8571428571428576E-2</v>
      </c>
      <c r="H110" s="55">
        <f t="shared" si="8"/>
        <v>13.500000000000002</v>
      </c>
      <c r="I110" s="55"/>
      <c r="J110" s="55">
        <f t="shared" si="9"/>
        <v>13.500000000000002</v>
      </c>
      <c r="K110" s="57"/>
      <c r="L110" s="57"/>
      <c r="M110" s="57"/>
      <c r="N110" s="57"/>
      <c r="O110" s="53">
        <f>VLOOKUP(A110,[1]TDSheet!$A$1:$I$65536,6,0)</f>
        <v>312</v>
      </c>
    </row>
    <row r="111" spans="1:15" ht="24">
      <c r="A111" s="51" t="s">
        <v>919</v>
      </c>
      <c r="B111" s="52" t="s">
        <v>260</v>
      </c>
      <c r="C111" s="53">
        <f>VLOOKUP(A111,[1]TDSheet!$A$1:$I$65536,5,0)</f>
        <v>21825</v>
      </c>
      <c r="D111" s="53">
        <v>26000</v>
      </c>
      <c r="E111" s="55">
        <f t="shared" si="5"/>
        <v>22790</v>
      </c>
      <c r="F111" s="56">
        <f t="shared" si="6"/>
        <v>0.16057692307692306</v>
      </c>
      <c r="G111" s="56">
        <f t="shared" si="7"/>
        <v>5.0576923076923061E-2</v>
      </c>
      <c r="H111" s="55">
        <f t="shared" si="8"/>
        <v>1314.9999999999995</v>
      </c>
      <c r="I111" s="55">
        <v>1249</v>
      </c>
      <c r="J111" s="55">
        <f t="shared" si="9"/>
        <v>65.999999999999545</v>
      </c>
      <c r="K111" s="53"/>
      <c r="L111" s="53">
        <v>22790</v>
      </c>
      <c r="M111" s="53"/>
      <c r="N111" s="53"/>
      <c r="O111" s="53"/>
    </row>
    <row r="112" spans="1:15" ht="24">
      <c r="A112" s="51" t="s">
        <v>920</v>
      </c>
      <c r="B112" s="52" t="s">
        <v>921</v>
      </c>
      <c r="C112" s="53">
        <f>VLOOKUP(A112,[1]TDSheet!$A$1:$I$65536,5,0)</f>
        <v>302</v>
      </c>
      <c r="D112" s="53">
        <v>350</v>
      </c>
      <c r="E112" s="55">
        <f t="shared" si="5"/>
        <v>314</v>
      </c>
      <c r="F112" s="56">
        <f t="shared" si="6"/>
        <v>0.13714285714285712</v>
      </c>
      <c r="G112" s="56">
        <f t="shared" si="7"/>
        <v>2.7142857142857121E-2</v>
      </c>
      <c r="H112" s="55">
        <f t="shared" si="8"/>
        <v>9.4999999999999929</v>
      </c>
      <c r="I112" s="55"/>
      <c r="J112" s="55">
        <f t="shared" si="9"/>
        <v>9.4999999999999929</v>
      </c>
      <c r="K112" s="57"/>
      <c r="L112" s="57"/>
      <c r="M112" s="57"/>
      <c r="N112" s="57"/>
      <c r="O112" s="53">
        <f>VLOOKUP(A112,[1]TDSheet!$A$1:$I$65536,6,0)</f>
        <v>314</v>
      </c>
    </row>
    <row r="113" spans="1:15" ht="24">
      <c r="A113" s="51" t="s">
        <v>922</v>
      </c>
      <c r="B113" s="52" t="s">
        <v>923</v>
      </c>
      <c r="C113" s="53">
        <f>VLOOKUP(A113,[1]TDSheet!$A$1:$I$65536,5,0)</f>
        <v>302</v>
      </c>
      <c r="D113" s="53">
        <v>350</v>
      </c>
      <c r="E113" s="55">
        <f t="shared" si="5"/>
        <v>316</v>
      </c>
      <c r="F113" s="56">
        <f t="shared" si="6"/>
        <v>0.13714285714285712</v>
      </c>
      <c r="G113" s="56">
        <f t="shared" si="7"/>
        <v>2.7142857142857121E-2</v>
      </c>
      <c r="H113" s="55">
        <f t="shared" si="8"/>
        <v>9.4999999999999929</v>
      </c>
      <c r="I113" s="55"/>
      <c r="J113" s="55">
        <f t="shared" si="9"/>
        <v>9.4999999999999929</v>
      </c>
      <c r="K113" s="57"/>
      <c r="L113" s="57"/>
      <c r="M113" s="57"/>
      <c r="N113" s="57"/>
      <c r="O113" s="53">
        <f>VLOOKUP(A113,[1]TDSheet!$A$1:$I$65536,6,0)</f>
        <v>316</v>
      </c>
    </row>
    <row r="114" spans="1:15">
      <c r="A114" s="51" t="s">
        <v>924</v>
      </c>
      <c r="B114" s="52" t="s">
        <v>925</v>
      </c>
      <c r="C114" s="53">
        <f>VLOOKUP(A114,[1]TDSheet!$A$1:$I$65536,5,0)</f>
        <v>307</v>
      </c>
      <c r="D114" s="53">
        <v>350</v>
      </c>
      <c r="E114" s="55">
        <f t="shared" si="5"/>
        <v>321</v>
      </c>
      <c r="F114" s="56">
        <f t="shared" si="6"/>
        <v>0.12285714285714289</v>
      </c>
      <c r="G114" s="56">
        <f t="shared" si="7"/>
        <v>1.2857142857142886E-2</v>
      </c>
      <c r="H114" s="55">
        <f t="shared" si="8"/>
        <v>4.5000000000000107</v>
      </c>
      <c r="I114" s="55"/>
      <c r="J114" s="55">
        <f t="shared" si="9"/>
        <v>4.5000000000000107</v>
      </c>
      <c r="K114" s="57"/>
      <c r="L114" s="57"/>
      <c r="M114" s="57"/>
      <c r="N114" s="57"/>
      <c r="O114" s="53">
        <f>VLOOKUP(A114,[1]TDSheet!$A$1:$I$65536,6,0)</f>
        <v>321</v>
      </c>
    </row>
    <row r="115" spans="1:15" ht="24">
      <c r="A115" s="51" t="s">
        <v>926</v>
      </c>
      <c r="B115" s="52" t="s">
        <v>927</v>
      </c>
      <c r="C115" s="53">
        <f>VLOOKUP(A115,[1]TDSheet!$A$1:$I$65536,5,0)</f>
        <v>307</v>
      </c>
      <c r="D115" s="53">
        <v>350</v>
      </c>
      <c r="E115" s="55">
        <f t="shared" si="5"/>
        <v>321</v>
      </c>
      <c r="F115" s="56">
        <f t="shared" si="6"/>
        <v>0.12285714285714289</v>
      </c>
      <c r="G115" s="56">
        <f t="shared" si="7"/>
        <v>1.2857142857142886E-2</v>
      </c>
      <c r="H115" s="55">
        <f t="shared" si="8"/>
        <v>4.5000000000000107</v>
      </c>
      <c r="I115" s="55"/>
      <c r="J115" s="55">
        <f t="shared" si="9"/>
        <v>4.5000000000000107</v>
      </c>
      <c r="K115" s="57"/>
      <c r="L115" s="57"/>
      <c r="M115" s="57"/>
      <c r="N115" s="57"/>
      <c r="O115" s="53">
        <f>VLOOKUP(A115,[1]TDSheet!$A$1:$I$65536,6,0)</f>
        <v>321</v>
      </c>
    </row>
    <row r="116" spans="1:15" ht="24">
      <c r="A116" s="51" t="s">
        <v>928</v>
      </c>
      <c r="B116" s="52" t="s">
        <v>929</v>
      </c>
      <c r="C116" s="53">
        <f>VLOOKUP(A116,[1]TDSheet!$A$1:$I$65536,5,0)</f>
        <v>307</v>
      </c>
      <c r="D116" s="53">
        <v>350</v>
      </c>
      <c r="E116" s="55">
        <f t="shared" si="5"/>
        <v>321</v>
      </c>
      <c r="F116" s="56">
        <f t="shared" si="6"/>
        <v>0.12285714285714289</v>
      </c>
      <c r="G116" s="56">
        <f t="shared" si="7"/>
        <v>1.2857142857142886E-2</v>
      </c>
      <c r="H116" s="55">
        <f t="shared" si="8"/>
        <v>4.5000000000000107</v>
      </c>
      <c r="I116" s="55"/>
      <c r="J116" s="55">
        <f t="shared" si="9"/>
        <v>4.5000000000000107</v>
      </c>
      <c r="K116" s="57"/>
      <c r="L116" s="57"/>
      <c r="M116" s="57"/>
      <c r="N116" s="57"/>
      <c r="O116" s="53">
        <f>VLOOKUP(A116,[1]TDSheet!$A$1:$I$65536,6,0)</f>
        <v>321</v>
      </c>
    </row>
    <row r="117" spans="1:15">
      <c r="A117" s="51" t="s">
        <v>930</v>
      </c>
      <c r="B117" s="52" t="s">
        <v>931</v>
      </c>
      <c r="C117" s="53">
        <f>VLOOKUP(A117,[1]TDSheet!$A$1:$I$65536,5,0)</f>
        <v>36954</v>
      </c>
      <c r="D117" s="53">
        <v>43000</v>
      </c>
      <c r="E117" s="55">
        <f t="shared" si="5"/>
        <v>38590</v>
      </c>
      <c r="F117" s="56">
        <f t="shared" si="6"/>
        <v>0.14060465116279075</v>
      </c>
      <c r="G117" s="56">
        <f t="shared" si="7"/>
        <v>3.060465116279075E-2</v>
      </c>
      <c r="H117" s="55">
        <f t="shared" si="8"/>
        <v>1316.0000000000023</v>
      </c>
      <c r="I117" s="55">
        <v>1249</v>
      </c>
      <c r="J117" s="55">
        <f t="shared" si="9"/>
        <v>67.000000000002274</v>
      </c>
      <c r="K117" s="53"/>
      <c r="L117" s="53">
        <v>38590</v>
      </c>
      <c r="M117" s="53"/>
      <c r="N117" s="53"/>
      <c r="O117" s="53"/>
    </row>
    <row r="118" spans="1:15">
      <c r="A118" s="51" t="s">
        <v>932</v>
      </c>
      <c r="B118" s="52" t="s">
        <v>933</v>
      </c>
      <c r="C118" s="53">
        <f>VLOOKUP(A118,[1]TDSheet!$A$1:$I$65536,5,0)</f>
        <v>9363</v>
      </c>
      <c r="D118" s="54">
        <f>VLOOKUP(A118,A:O,11,0)</f>
        <v>12390</v>
      </c>
      <c r="E118" s="55">
        <f t="shared" si="5"/>
        <v>12390</v>
      </c>
      <c r="F118" s="56">
        <f t="shared" si="6"/>
        <v>0.24430992736077484</v>
      </c>
      <c r="G118" s="56">
        <f t="shared" si="7"/>
        <v>0.13430992736077485</v>
      </c>
      <c r="H118" s="55">
        <f t="shared" si="8"/>
        <v>1664.1000000000004</v>
      </c>
      <c r="I118" s="55">
        <v>1249</v>
      </c>
      <c r="J118" s="55">
        <f t="shared" si="9"/>
        <v>415.10000000000036</v>
      </c>
      <c r="K118" s="53">
        <v>12390</v>
      </c>
      <c r="L118" s="53"/>
      <c r="M118" s="53"/>
      <c r="N118" s="53"/>
      <c r="O118" s="53"/>
    </row>
    <row r="119" spans="1:15" ht="24">
      <c r="A119" s="51" t="s">
        <v>934</v>
      </c>
      <c r="B119" s="52" t="s">
        <v>935</v>
      </c>
      <c r="C119" s="53">
        <f>VLOOKUP(A119,[1]TDSheet!$A$1:$I$65536,5,0)</f>
        <v>14703</v>
      </c>
      <c r="D119" s="53">
        <v>18000</v>
      </c>
      <c r="E119" s="55">
        <f t="shared" si="5"/>
        <v>15292</v>
      </c>
      <c r="F119" s="56">
        <f t="shared" si="6"/>
        <v>0.1831666666666667</v>
      </c>
      <c r="G119" s="56">
        <f t="shared" si="7"/>
        <v>7.3166666666666699E-2</v>
      </c>
      <c r="H119" s="55">
        <f t="shared" si="8"/>
        <v>1317.0000000000007</v>
      </c>
      <c r="I119" s="55">
        <v>1249</v>
      </c>
      <c r="J119" s="55">
        <f t="shared" si="9"/>
        <v>68.000000000000682</v>
      </c>
      <c r="K119" s="53"/>
      <c r="L119" s="53"/>
      <c r="M119" s="53">
        <f>VLOOKUP(A119,[1]TDSheet!$A$1:$I$65536,6,0)</f>
        <v>15292</v>
      </c>
      <c r="N119" s="53"/>
      <c r="O119" s="53"/>
    </row>
    <row r="120" spans="1:15">
      <c r="A120" s="51" t="s">
        <v>936</v>
      </c>
      <c r="B120" s="52" t="s">
        <v>937</v>
      </c>
      <c r="C120" s="53">
        <f>VLOOKUP(A120,[1]TDSheet!$A$1:$I$65536,5,0)</f>
        <v>307</v>
      </c>
      <c r="D120" s="53">
        <v>350</v>
      </c>
      <c r="E120" s="55">
        <f t="shared" si="5"/>
        <v>321</v>
      </c>
      <c r="F120" s="56">
        <f t="shared" si="6"/>
        <v>0.12285714285714289</v>
      </c>
      <c r="G120" s="56">
        <f t="shared" si="7"/>
        <v>1.2857142857142886E-2</v>
      </c>
      <c r="H120" s="55">
        <f t="shared" si="8"/>
        <v>4.5000000000000107</v>
      </c>
      <c r="I120" s="55"/>
      <c r="J120" s="55">
        <f t="shared" si="9"/>
        <v>4.5000000000000107</v>
      </c>
      <c r="K120" s="57"/>
      <c r="L120" s="57"/>
      <c r="M120" s="57"/>
      <c r="N120" s="57"/>
      <c r="O120" s="53">
        <f>VLOOKUP(A120,[1]TDSheet!$A$1:$I$65536,6,0)</f>
        <v>321</v>
      </c>
    </row>
    <row r="121" spans="1:15">
      <c r="A121" s="51" t="s">
        <v>938</v>
      </c>
      <c r="B121" s="52" t="s">
        <v>939</v>
      </c>
      <c r="C121" s="53">
        <f>VLOOKUP(A121,[1]TDSheet!$A$1:$I$65536,5,0)</f>
        <v>316</v>
      </c>
      <c r="D121" s="53">
        <v>370</v>
      </c>
      <c r="E121" s="55">
        <f t="shared" si="5"/>
        <v>326</v>
      </c>
      <c r="F121" s="56">
        <f t="shared" si="6"/>
        <v>0.1459459459459459</v>
      </c>
      <c r="G121" s="56">
        <f t="shared" si="7"/>
        <v>3.5945945945945898E-2</v>
      </c>
      <c r="H121" s="55">
        <f t="shared" si="8"/>
        <v>13.299999999999983</v>
      </c>
      <c r="I121" s="55"/>
      <c r="J121" s="55">
        <f t="shared" si="9"/>
        <v>13.299999999999983</v>
      </c>
      <c r="K121" s="57"/>
      <c r="L121" s="57"/>
      <c r="M121" s="57"/>
      <c r="N121" s="57"/>
      <c r="O121" s="53">
        <f>VLOOKUP(A121,[1]TDSheet!$A$1:$I$65536,6,0)</f>
        <v>326</v>
      </c>
    </row>
    <row r="122" spans="1:15">
      <c r="A122" s="51" t="s">
        <v>940</v>
      </c>
      <c r="B122" s="52" t="s">
        <v>941</v>
      </c>
      <c r="C122" s="53">
        <f>VLOOKUP(A122,[1]TDSheet!$A$1:$I$65536,5,0)</f>
        <v>312</v>
      </c>
      <c r="D122" s="53">
        <v>370</v>
      </c>
      <c r="E122" s="55">
        <f t="shared" si="5"/>
        <v>326</v>
      </c>
      <c r="F122" s="56">
        <f t="shared" si="6"/>
        <v>0.15675675675675671</v>
      </c>
      <c r="G122" s="56">
        <f t="shared" si="7"/>
        <v>4.6756756756756709E-2</v>
      </c>
      <c r="H122" s="55">
        <f t="shared" si="8"/>
        <v>17.299999999999983</v>
      </c>
      <c r="I122" s="55"/>
      <c r="J122" s="55">
        <f t="shared" si="9"/>
        <v>17.299999999999983</v>
      </c>
      <c r="K122" s="57"/>
      <c r="L122" s="57"/>
      <c r="M122" s="57"/>
      <c r="N122" s="57"/>
      <c r="O122" s="53">
        <f>VLOOKUP(A122,[1]TDSheet!$A$1:$I$65536,6,0)</f>
        <v>326</v>
      </c>
    </row>
    <row r="123" spans="1:15">
      <c r="A123" s="51" t="s">
        <v>377</v>
      </c>
      <c r="B123" s="52" t="s">
        <v>378</v>
      </c>
      <c r="C123" s="53">
        <f>VLOOKUP(A123,[1]TDSheet!$A$1:$I$65536,5,0)</f>
        <v>5538</v>
      </c>
      <c r="D123" s="53">
        <v>6300</v>
      </c>
      <c r="E123" s="55">
        <f t="shared" si="5"/>
        <v>5990</v>
      </c>
      <c r="F123" s="56">
        <f t="shared" si="6"/>
        <v>0.12095238095238092</v>
      </c>
      <c r="G123" s="56">
        <f t="shared" si="7"/>
        <v>1.0952380952380922E-2</v>
      </c>
      <c r="H123" s="55">
        <f t="shared" si="8"/>
        <v>68.999999999999801</v>
      </c>
      <c r="I123" s="55"/>
      <c r="J123" s="55">
        <f t="shared" si="9"/>
        <v>68.999999999999801</v>
      </c>
      <c r="K123" s="53"/>
      <c r="L123" s="53"/>
      <c r="M123" s="53"/>
      <c r="N123" s="53">
        <v>5990</v>
      </c>
      <c r="O123" s="53"/>
    </row>
    <row r="124" spans="1:15">
      <c r="A124" s="51" t="s">
        <v>942</v>
      </c>
      <c r="B124" s="52" t="s">
        <v>943</v>
      </c>
      <c r="C124" s="53">
        <f>VLOOKUP(A124,[1]TDSheet!$A$1:$I$65536,5,0)</f>
        <v>312</v>
      </c>
      <c r="D124" s="53">
        <v>370</v>
      </c>
      <c r="E124" s="55">
        <f t="shared" si="5"/>
        <v>326</v>
      </c>
      <c r="F124" s="56">
        <f t="shared" si="6"/>
        <v>0.15675675675675671</v>
      </c>
      <c r="G124" s="56">
        <f t="shared" si="7"/>
        <v>4.6756756756756709E-2</v>
      </c>
      <c r="H124" s="55">
        <f t="shared" si="8"/>
        <v>17.299999999999983</v>
      </c>
      <c r="I124" s="55"/>
      <c r="J124" s="55">
        <f t="shared" si="9"/>
        <v>17.299999999999983</v>
      </c>
      <c r="K124" s="57"/>
      <c r="L124" s="57"/>
      <c r="M124" s="57"/>
      <c r="N124" s="57"/>
      <c r="O124" s="53">
        <f>VLOOKUP(A124,[1]TDSheet!$A$1:$I$65536,6,0)</f>
        <v>326</v>
      </c>
    </row>
    <row r="125" spans="1:15" ht="24">
      <c r="A125" s="51" t="s">
        <v>944</v>
      </c>
      <c r="B125" s="52" t="s">
        <v>945</v>
      </c>
      <c r="C125" s="53">
        <f>VLOOKUP(A125,[1]TDSheet!$A$1:$I$65536,5,0)</f>
        <v>318</v>
      </c>
      <c r="D125" s="53">
        <v>370</v>
      </c>
      <c r="E125" s="55">
        <f t="shared" si="5"/>
        <v>331</v>
      </c>
      <c r="F125" s="56">
        <f t="shared" si="6"/>
        <v>0.14054054054054055</v>
      </c>
      <c r="G125" s="56">
        <f t="shared" si="7"/>
        <v>3.0540540540540548E-2</v>
      </c>
      <c r="H125" s="55">
        <f t="shared" si="8"/>
        <v>11.300000000000002</v>
      </c>
      <c r="I125" s="55"/>
      <c r="J125" s="55">
        <f t="shared" si="9"/>
        <v>11.300000000000002</v>
      </c>
      <c r="K125" s="57"/>
      <c r="L125" s="57"/>
      <c r="M125" s="57"/>
      <c r="N125" s="57"/>
      <c r="O125" s="53">
        <f>VLOOKUP(A125,[1]TDSheet!$A$1:$I$65536,6,0)</f>
        <v>331</v>
      </c>
    </row>
    <row r="126" spans="1:15" ht="24">
      <c r="A126" s="51" t="s">
        <v>946</v>
      </c>
      <c r="B126" s="52" t="s">
        <v>947</v>
      </c>
      <c r="C126" s="53">
        <f>VLOOKUP(A126,[1]TDSheet!$A$1:$I$65536,5,0)</f>
        <v>318</v>
      </c>
      <c r="D126" s="53">
        <v>370</v>
      </c>
      <c r="E126" s="55">
        <f t="shared" si="5"/>
        <v>331</v>
      </c>
      <c r="F126" s="56">
        <f t="shared" si="6"/>
        <v>0.14054054054054055</v>
      </c>
      <c r="G126" s="56">
        <f t="shared" si="7"/>
        <v>3.0540540540540548E-2</v>
      </c>
      <c r="H126" s="55">
        <f t="shared" si="8"/>
        <v>11.300000000000002</v>
      </c>
      <c r="I126" s="55"/>
      <c r="J126" s="55">
        <f t="shared" si="9"/>
        <v>11.300000000000002</v>
      </c>
      <c r="K126" s="57"/>
      <c r="L126" s="57"/>
      <c r="M126" s="57"/>
      <c r="N126" s="57"/>
      <c r="O126" s="53">
        <f>VLOOKUP(A126,[1]TDSheet!$A$1:$I$65536,6,0)</f>
        <v>331</v>
      </c>
    </row>
    <row r="127" spans="1:15" ht="24">
      <c r="A127" s="51" t="s">
        <v>948</v>
      </c>
      <c r="B127" s="52" t="s">
        <v>949</v>
      </c>
      <c r="C127" s="53">
        <f>VLOOKUP(A127,[1]TDSheet!$A$1:$I$65536,5,0)</f>
        <v>318</v>
      </c>
      <c r="D127" s="53">
        <v>370</v>
      </c>
      <c r="E127" s="55">
        <f t="shared" si="5"/>
        <v>331</v>
      </c>
      <c r="F127" s="56">
        <f t="shared" si="6"/>
        <v>0.14054054054054055</v>
      </c>
      <c r="G127" s="56">
        <f t="shared" si="7"/>
        <v>3.0540540540540548E-2</v>
      </c>
      <c r="H127" s="55">
        <f t="shared" si="8"/>
        <v>11.300000000000002</v>
      </c>
      <c r="I127" s="55"/>
      <c r="J127" s="55">
        <f t="shared" si="9"/>
        <v>11.300000000000002</v>
      </c>
      <c r="K127" s="57"/>
      <c r="L127" s="57"/>
      <c r="M127" s="57"/>
      <c r="N127" s="57"/>
      <c r="O127" s="53">
        <f>VLOOKUP(A127,[1]TDSheet!$A$1:$I$65536,6,0)</f>
        <v>331</v>
      </c>
    </row>
    <row r="128" spans="1:15" ht="24">
      <c r="A128" s="51" t="s">
        <v>950</v>
      </c>
      <c r="B128" s="52" t="s">
        <v>951</v>
      </c>
      <c r="C128" s="53">
        <f>VLOOKUP(A128,[1]TDSheet!$A$1:$I$65536,5,0)</f>
        <v>318</v>
      </c>
      <c r="D128" s="53">
        <v>370</v>
      </c>
      <c r="E128" s="55">
        <f t="shared" si="5"/>
        <v>331</v>
      </c>
      <c r="F128" s="56">
        <f t="shared" si="6"/>
        <v>0.14054054054054055</v>
      </c>
      <c r="G128" s="56">
        <f t="shared" si="7"/>
        <v>3.0540540540540548E-2</v>
      </c>
      <c r="H128" s="55">
        <f t="shared" si="8"/>
        <v>11.300000000000002</v>
      </c>
      <c r="I128" s="55"/>
      <c r="J128" s="55">
        <f t="shared" si="9"/>
        <v>11.300000000000002</v>
      </c>
      <c r="K128" s="57"/>
      <c r="L128" s="57"/>
      <c r="M128" s="57"/>
      <c r="N128" s="57"/>
      <c r="O128" s="53">
        <f>VLOOKUP(A128,[1]TDSheet!$A$1:$I$65536,6,0)</f>
        <v>331</v>
      </c>
    </row>
    <row r="129" spans="1:15">
      <c r="A129" s="51" t="s">
        <v>952</v>
      </c>
      <c r="B129" s="52" t="s">
        <v>953</v>
      </c>
      <c r="C129" s="53">
        <f>VLOOKUP(A129,[1]TDSheet!$A$1:$I$65536,5,0)</f>
        <v>321</v>
      </c>
      <c r="D129" s="53">
        <v>370</v>
      </c>
      <c r="E129" s="55">
        <f t="shared" si="5"/>
        <v>335</v>
      </c>
      <c r="F129" s="56">
        <f t="shared" si="6"/>
        <v>0.13243243243243241</v>
      </c>
      <c r="G129" s="56">
        <f t="shared" si="7"/>
        <v>2.2432432432432411E-2</v>
      </c>
      <c r="H129" s="55">
        <f t="shared" si="8"/>
        <v>8.2999999999999918</v>
      </c>
      <c r="I129" s="55"/>
      <c r="J129" s="55">
        <f t="shared" si="9"/>
        <v>8.2999999999999918</v>
      </c>
      <c r="K129" s="57"/>
      <c r="L129" s="57"/>
      <c r="M129" s="57"/>
      <c r="N129" s="57"/>
      <c r="O129" s="53">
        <f>VLOOKUP(A129,[1]TDSheet!$A$1:$I$65536,6,0)</f>
        <v>335</v>
      </c>
    </row>
    <row r="130" spans="1:15">
      <c r="A130" s="51" t="s">
        <v>954</v>
      </c>
      <c r="B130" s="52" t="s">
        <v>955</v>
      </c>
      <c r="C130" s="53">
        <f>VLOOKUP(A130,[1]TDSheet!$A$1:$I$65536,5,0)</f>
        <v>324</v>
      </c>
      <c r="D130" s="53">
        <v>370</v>
      </c>
      <c r="E130" s="55">
        <f t="shared" ref="E130:E193" si="10">SUM(K130:O130)</f>
        <v>336</v>
      </c>
      <c r="F130" s="56">
        <f t="shared" ref="F130:F193" si="11">1-C130/D130</f>
        <v>0.12432432432432428</v>
      </c>
      <c r="G130" s="56">
        <f t="shared" ref="G130:G193" si="12">F130-11%</f>
        <v>1.4324324324324275E-2</v>
      </c>
      <c r="H130" s="55">
        <f t="shared" ref="H130:H193" si="13">D130*G130</f>
        <v>5.2999999999999821</v>
      </c>
      <c r="I130" s="55"/>
      <c r="J130" s="55">
        <f t="shared" ref="J130:J193" si="14">H130-I130</f>
        <v>5.2999999999999821</v>
      </c>
      <c r="K130" s="57"/>
      <c r="L130" s="57"/>
      <c r="M130" s="57"/>
      <c r="N130" s="57"/>
      <c r="O130" s="53">
        <f>VLOOKUP(A130,[1]TDSheet!$A$1:$I$65536,6,0)</f>
        <v>336</v>
      </c>
    </row>
    <row r="131" spans="1:15">
      <c r="A131" s="51" t="s">
        <v>956</v>
      </c>
      <c r="B131" s="52" t="s">
        <v>957</v>
      </c>
      <c r="C131" s="53">
        <f>VLOOKUP(A131,[1]TDSheet!$A$1:$I$65536,5,0)</f>
        <v>326</v>
      </c>
      <c r="D131" s="53">
        <v>370</v>
      </c>
      <c r="E131" s="55">
        <f t="shared" si="10"/>
        <v>339</v>
      </c>
      <c r="F131" s="56">
        <f t="shared" si="11"/>
        <v>0.11891891891891893</v>
      </c>
      <c r="G131" s="56">
        <f t="shared" si="12"/>
        <v>8.918918918918925E-3</v>
      </c>
      <c r="H131" s="55">
        <f t="shared" si="13"/>
        <v>3.300000000000002</v>
      </c>
      <c r="I131" s="55"/>
      <c r="J131" s="55">
        <f t="shared" si="14"/>
        <v>3.300000000000002</v>
      </c>
      <c r="K131" s="57"/>
      <c r="L131" s="57"/>
      <c r="M131" s="57"/>
      <c r="N131" s="57"/>
      <c r="O131" s="53">
        <f>VLOOKUP(A131,[1]TDSheet!$A$1:$I$65536,6,0)</f>
        <v>339</v>
      </c>
    </row>
    <row r="132" spans="1:15">
      <c r="A132" s="51" t="s">
        <v>958</v>
      </c>
      <c r="B132" s="52" t="s">
        <v>959</v>
      </c>
      <c r="C132" s="53">
        <f>VLOOKUP(A132,[1]TDSheet!$A$1:$I$65536,5,0)</f>
        <v>330</v>
      </c>
      <c r="D132" s="53">
        <v>400</v>
      </c>
      <c r="E132" s="55">
        <f t="shared" si="10"/>
        <v>344</v>
      </c>
      <c r="F132" s="56">
        <f t="shared" si="11"/>
        <v>0.17500000000000004</v>
      </c>
      <c r="G132" s="56">
        <f t="shared" si="12"/>
        <v>6.5000000000000044E-2</v>
      </c>
      <c r="H132" s="55">
        <f t="shared" si="13"/>
        <v>26.000000000000018</v>
      </c>
      <c r="I132" s="55"/>
      <c r="J132" s="55">
        <f t="shared" si="14"/>
        <v>26.000000000000018</v>
      </c>
      <c r="K132" s="57"/>
      <c r="L132" s="57"/>
      <c r="M132" s="57"/>
      <c r="N132" s="57"/>
      <c r="O132" s="53">
        <f>VLOOKUP(A132,[1]TDSheet!$A$1:$I$65536,6,0)</f>
        <v>344</v>
      </c>
    </row>
    <row r="133" spans="1:15" ht="24">
      <c r="A133" s="51" t="s">
        <v>960</v>
      </c>
      <c r="B133" s="52" t="s">
        <v>133</v>
      </c>
      <c r="C133" s="53">
        <f>VLOOKUP(A133,[1]TDSheet!$A$1:$I$65536,5,0)</f>
        <v>332</v>
      </c>
      <c r="D133" s="53">
        <v>400</v>
      </c>
      <c r="E133" s="55">
        <f t="shared" si="10"/>
        <v>345</v>
      </c>
      <c r="F133" s="56">
        <f t="shared" si="11"/>
        <v>0.17000000000000004</v>
      </c>
      <c r="G133" s="56">
        <f t="shared" si="12"/>
        <v>6.0000000000000039E-2</v>
      </c>
      <c r="H133" s="55">
        <f t="shared" si="13"/>
        <v>24.000000000000014</v>
      </c>
      <c r="I133" s="55"/>
      <c r="J133" s="55">
        <f t="shared" si="14"/>
        <v>24.000000000000014</v>
      </c>
      <c r="K133" s="57"/>
      <c r="L133" s="57"/>
      <c r="M133" s="57"/>
      <c r="N133" s="57"/>
      <c r="O133" s="53">
        <f>VLOOKUP(A133,[1]TDSheet!$A$1:$I$65536,6,0)</f>
        <v>345</v>
      </c>
    </row>
    <row r="134" spans="1:15" ht="24">
      <c r="A134" s="51" t="s">
        <v>961</v>
      </c>
      <c r="B134" s="52" t="s">
        <v>962</v>
      </c>
      <c r="C134" s="53">
        <f>VLOOKUP(A134,[1]TDSheet!$A$1:$I$65536,5,0)</f>
        <v>332</v>
      </c>
      <c r="D134" s="53">
        <v>400</v>
      </c>
      <c r="E134" s="55">
        <f t="shared" si="10"/>
        <v>345</v>
      </c>
      <c r="F134" s="56">
        <f t="shared" si="11"/>
        <v>0.17000000000000004</v>
      </c>
      <c r="G134" s="56">
        <f t="shared" si="12"/>
        <v>6.0000000000000039E-2</v>
      </c>
      <c r="H134" s="55">
        <f t="shared" si="13"/>
        <v>24.000000000000014</v>
      </c>
      <c r="I134" s="55"/>
      <c r="J134" s="55">
        <f t="shared" si="14"/>
        <v>24.000000000000014</v>
      </c>
      <c r="K134" s="57"/>
      <c r="L134" s="57"/>
      <c r="M134" s="57"/>
      <c r="N134" s="57"/>
      <c r="O134" s="53">
        <f>VLOOKUP(A134,[1]TDSheet!$A$1:$I$65536,6,0)</f>
        <v>345</v>
      </c>
    </row>
    <row r="135" spans="1:15">
      <c r="A135" s="51" t="s">
        <v>963</v>
      </c>
      <c r="B135" s="52" t="s">
        <v>964</v>
      </c>
      <c r="C135" s="53">
        <f>VLOOKUP(A135,[1]TDSheet!$A$1:$I$65536,5,0)</f>
        <v>335</v>
      </c>
      <c r="D135" s="53">
        <v>400</v>
      </c>
      <c r="E135" s="55">
        <f t="shared" si="10"/>
        <v>349</v>
      </c>
      <c r="F135" s="56">
        <f t="shared" si="11"/>
        <v>0.16249999999999998</v>
      </c>
      <c r="G135" s="56">
        <f t="shared" si="12"/>
        <v>5.2499999999999977E-2</v>
      </c>
      <c r="H135" s="55">
        <f t="shared" si="13"/>
        <v>20.999999999999989</v>
      </c>
      <c r="I135" s="55"/>
      <c r="J135" s="55">
        <f t="shared" si="14"/>
        <v>20.999999999999989</v>
      </c>
      <c r="K135" s="57"/>
      <c r="L135" s="57"/>
      <c r="M135" s="57"/>
      <c r="N135" s="57"/>
      <c r="O135" s="53">
        <f>VLOOKUP(A135,[1]TDSheet!$A$1:$I$65536,6,0)</f>
        <v>349</v>
      </c>
    </row>
    <row r="136" spans="1:15" ht="24">
      <c r="A136" s="51" t="s">
        <v>965</v>
      </c>
      <c r="B136" s="52" t="s">
        <v>966</v>
      </c>
      <c r="C136" s="53">
        <f>VLOOKUP(A136,[1]TDSheet!$A$1:$I$65536,5,0)</f>
        <v>335</v>
      </c>
      <c r="D136" s="53">
        <v>400</v>
      </c>
      <c r="E136" s="55">
        <f t="shared" si="10"/>
        <v>349</v>
      </c>
      <c r="F136" s="56">
        <f t="shared" si="11"/>
        <v>0.16249999999999998</v>
      </c>
      <c r="G136" s="56">
        <f t="shared" si="12"/>
        <v>5.2499999999999977E-2</v>
      </c>
      <c r="H136" s="55">
        <f t="shared" si="13"/>
        <v>20.999999999999989</v>
      </c>
      <c r="I136" s="55"/>
      <c r="J136" s="55">
        <f t="shared" si="14"/>
        <v>20.999999999999989</v>
      </c>
      <c r="K136" s="57"/>
      <c r="L136" s="57"/>
      <c r="M136" s="57"/>
      <c r="N136" s="57"/>
      <c r="O136" s="53">
        <f>VLOOKUP(A136,[1]TDSheet!$A$1:$I$65536,6,0)</f>
        <v>349</v>
      </c>
    </row>
    <row r="137" spans="1:15" ht="24">
      <c r="A137" s="51" t="s">
        <v>967</v>
      </c>
      <c r="B137" s="52" t="s">
        <v>968</v>
      </c>
      <c r="C137" s="53">
        <f>VLOOKUP(A137,[1]TDSheet!$A$1:$I$65536,5,0)</f>
        <v>335</v>
      </c>
      <c r="D137" s="53">
        <v>400</v>
      </c>
      <c r="E137" s="55">
        <f t="shared" si="10"/>
        <v>349</v>
      </c>
      <c r="F137" s="56">
        <f t="shared" si="11"/>
        <v>0.16249999999999998</v>
      </c>
      <c r="G137" s="56">
        <f t="shared" si="12"/>
        <v>5.2499999999999977E-2</v>
      </c>
      <c r="H137" s="55">
        <f t="shared" si="13"/>
        <v>20.999999999999989</v>
      </c>
      <c r="I137" s="55"/>
      <c r="J137" s="55">
        <f t="shared" si="14"/>
        <v>20.999999999999989</v>
      </c>
      <c r="K137" s="57"/>
      <c r="L137" s="57"/>
      <c r="M137" s="57"/>
      <c r="N137" s="57"/>
      <c r="O137" s="53">
        <f>VLOOKUP(A137,[1]TDSheet!$A$1:$I$65536,6,0)</f>
        <v>349</v>
      </c>
    </row>
    <row r="138" spans="1:15" ht="24">
      <c r="A138" s="51" t="s">
        <v>969</v>
      </c>
      <c r="B138" s="52" t="s">
        <v>970</v>
      </c>
      <c r="C138" s="53">
        <f>VLOOKUP(A138,[1]TDSheet!$A$1:$I$65536,5,0)</f>
        <v>335</v>
      </c>
      <c r="D138" s="53">
        <v>400</v>
      </c>
      <c r="E138" s="55">
        <f t="shared" si="10"/>
        <v>349</v>
      </c>
      <c r="F138" s="56">
        <f t="shared" si="11"/>
        <v>0.16249999999999998</v>
      </c>
      <c r="G138" s="56">
        <f t="shared" si="12"/>
        <v>5.2499999999999977E-2</v>
      </c>
      <c r="H138" s="55">
        <f t="shared" si="13"/>
        <v>20.999999999999989</v>
      </c>
      <c r="I138" s="55"/>
      <c r="J138" s="55">
        <f t="shared" si="14"/>
        <v>20.999999999999989</v>
      </c>
      <c r="K138" s="57"/>
      <c r="L138" s="57"/>
      <c r="M138" s="57"/>
      <c r="N138" s="57"/>
      <c r="O138" s="53">
        <f>VLOOKUP(A138,[1]TDSheet!$A$1:$I$65536,6,0)</f>
        <v>349</v>
      </c>
    </row>
    <row r="139" spans="1:15">
      <c r="A139" s="51" t="s">
        <v>971</v>
      </c>
      <c r="B139" s="52" t="s">
        <v>972</v>
      </c>
      <c r="C139" s="53">
        <f>VLOOKUP(A139,[1]TDSheet!$A$1:$I$65536,5,0)</f>
        <v>339</v>
      </c>
      <c r="D139" s="53">
        <v>400</v>
      </c>
      <c r="E139" s="55">
        <f t="shared" si="10"/>
        <v>353</v>
      </c>
      <c r="F139" s="56">
        <f t="shared" si="11"/>
        <v>0.15249999999999997</v>
      </c>
      <c r="G139" s="56">
        <f t="shared" si="12"/>
        <v>4.2499999999999968E-2</v>
      </c>
      <c r="H139" s="55">
        <f t="shared" si="13"/>
        <v>16.999999999999986</v>
      </c>
      <c r="I139" s="55"/>
      <c r="J139" s="55">
        <f t="shared" si="14"/>
        <v>16.999999999999986</v>
      </c>
      <c r="K139" s="57"/>
      <c r="L139" s="57"/>
      <c r="M139" s="57"/>
      <c r="N139" s="57"/>
      <c r="O139" s="53">
        <f>VLOOKUP(A139,[1]TDSheet!$A$1:$I$65536,6,0)</f>
        <v>353</v>
      </c>
    </row>
    <row r="140" spans="1:15">
      <c r="A140" s="51" t="s">
        <v>973</v>
      </c>
      <c r="B140" s="52" t="s">
        <v>974</v>
      </c>
      <c r="C140" s="53">
        <f>VLOOKUP(A140,[1]TDSheet!$A$1:$I$65536,5,0)</f>
        <v>339</v>
      </c>
      <c r="D140" s="53">
        <v>400</v>
      </c>
      <c r="E140" s="55">
        <f t="shared" si="10"/>
        <v>353</v>
      </c>
      <c r="F140" s="56">
        <f t="shared" si="11"/>
        <v>0.15249999999999997</v>
      </c>
      <c r="G140" s="56">
        <f t="shared" si="12"/>
        <v>4.2499999999999968E-2</v>
      </c>
      <c r="H140" s="55">
        <f t="shared" si="13"/>
        <v>16.999999999999986</v>
      </c>
      <c r="I140" s="55"/>
      <c r="J140" s="55">
        <f t="shared" si="14"/>
        <v>16.999999999999986</v>
      </c>
      <c r="K140" s="57"/>
      <c r="L140" s="57"/>
      <c r="M140" s="57"/>
      <c r="N140" s="57"/>
      <c r="O140" s="53">
        <f>VLOOKUP(A140,[1]TDSheet!$A$1:$I$65536,6,0)</f>
        <v>353</v>
      </c>
    </row>
    <row r="141" spans="1:15" ht="24">
      <c r="A141" s="51" t="s">
        <v>975</v>
      </c>
      <c r="B141" s="52" t="s">
        <v>976</v>
      </c>
      <c r="C141" s="53">
        <f>VLOOKUP(A141,[1]TDSheet!$A$1:$I$65536,5,0)</f>
        <v>341</v>
      </c>
      <c r="D141" s="53">
        <v>400</v>
      </c>
      <c r="E141" s="55">
        <f t="shared" si="10"/>
        <v>355</v>
      </c>
      <c r="F141" s="56">
        <f t="shared" si="11"/>
        <v>0.14749999999999996</v>
      </c>
      <c r="G141" s="56">
        <f t="shared" si="12"/>
        <v>3.7499999999999964E-2</v>
      </c>
      <c r="H141" s="55">
        <f t="shared" si="13"/>
        <v>14.999999999999986</v>
      </c>
      <c r="I141" s="55"/>
      <c r="J141" s="55">
        <f t="shared" si="14"/>
        <v>14.999999999999986</v>
      </c>
      <c r="K141" s="57"/>
      <c r="L141" s="57"/>
      <c r="M141" s="57"/>
      <c r="N141" s="57"/>
      <c r="O141" s="53">
        <f>VLOOKUP(A141,[1]TDSheet!$A$1:$I$65536,6,0)</f>
        <v>355</v>
      </c>
    </row>
    <row r="142" spans="1:15" ht="24">
      <c r="A142" s="51" t="s">
        <v>977</v>
      </c>
      <c r="B142" s="52" t="s">
        <v>409</v>
      </c>
      <c r="C142" s="53">
        <f>VLOOKUP(A142,[1]TDSheet!$A$1:$I$65536,5,0)</f>
        <v>341</v>
      </c>
      <c r="D142" s="53">
        <v>400</v>
      </c>
      <c r="E142" s="55">
        <f t="shared" si="10"/>
        <v>355</v>
      </c>
      <c r="F142" s="56">
        <f t="shared" si="11"/>
        <v>0.14749999999999996</v>
      </c>
      <c r="G142" s="56">
        <f t="shared" si="12"/>
        <v>3.7499999999999964E-2</v>
      </c>
      <c r="H142" s="55">
        <f t="shared" si="13"/>
        <v>14.999999999999986</v>
      </c>
      <c r="I142" s="55"/>
      <c r="J142" s="55">
        <f t="shared" si="14"/>
        <v>14.999999999999986</v>
      </c>
      <c r="K142" s="57"/>
      <c r="L142" s="57"/>
      <c r="M142" s="57"/>
      <c r="N142" s="57"/>
      <c r="O142" s="53">
        <f>VLOOKUP(A142,[1]TDSheet!$A$1:$I$65536,6,0)</f>
        <v>355</v>
      </c>
    </row>
    <row r="143" spans="1:15" ht="24">
      <c r="A143" s="51" t="s">
        <v>978</v>
      </c>
      <c r="B143" s="52" t="s">
        <v>979</v>
      </c>
      <c r="C143" s="53">
        <f>VLOOKUP(A143,[1]TDSheet!$A$1:$I$65536,5,0)</f>
        <v>342</v>
      </c>
      <c r="D143" s="53">
        <v>400</v>
      </c>
      <c r="E143" s="55">
        <f t="shared" si="10"/>
        <v>356</v>
      </c>
      <c r="F143" s="56">
        <f t="shared" si="11"/>
        <v>0.14500000000000002</v>
      </c>
      <c r="G143" s="56">
        <f t="shared" si="12"/>
        <v>3.5000000000000017E-2</v>
      </c>
      <c r="H143" s="55">
        <f t="shared" si="13"/>
        <v>14.000000000000007</v>
      </c>
      <c r="I143" s="55"/>
      <c r="J143" s="55">
        <f t="shared" si="14"/>
        <v>14.000000000000007</v>
      </c>
      <c r="K143" s="57"/>
      <c r="L143" s="57"/>
      <c r="M143" s="57"/>
      <c r="N143" s="57"/>
      <c r="O143" s="53">
        <f>VLOOKUP(A143,[1]TDSheet!$A$1:$I$65536,6,0)</f>
        <v>356</v>
      </c>
    </row>
    <row r="144" spans="1:15">
      <c r="A144" s="51" t="s">
        <v>980</v>
      </c>
      <c r="B144" s="52" t="s">
        <v>981</v>
      </c>
      <c r="C144" s="53">
        <f>VLOOKUP(A144,[1]TDSheet!$A$1:$I$65536,5,0)</f>
        <v>344</v>
      </c>
      <c r="D144" s="53">
        <v>400</v>
      </c>
      <c r="E144" s="55">
        <f t="shared" si="10"/>
        <v>358</v>
      </c>
      <c r="F144" s="56">
        <f t="shared" si="11"/>
        <v>0.14000000000000001</v>
      </c>
      <c r="G144" s="56">
        <f t="shared" si="12"/>
        <v>3.0000000000000013E-2</v>
      </c>
      <c r="H144" s="55">
        <f t="shared" si="13"/>
        <v>12.000000000000005</v>
      </c>
      <c r="I144" s="55"/>
      <c r="J144" s="55">
        <f t="shared" si="14"/>
        <v>12.000000000000005</v>
      </c>
      <c r="K144" s="57"/>
      <c r="L144" s="57"/>
      <c r="M144" s="57"/>
      <c r="N144" s="57"/>
      <c r="O144" s="53">
        <f>VLOOKUP(A144,[1]TDSheet!$A$1:$I$65536,6,0)</f>
        <v>358</v>
      </c>
    </row>
    <row r="145" spans="1:15">
      <c r="A145" s="51" t="s">
        <v>982</v>
      </c>
      <c r="B145" s="52" t="s">
        <v>983</v>
      </c>
      <c r="C145" s="53">
        <f>VLOOKUP(A145,[1]TDSheet!$A$1:$I$65536,5,0)</f>
        <v>344</v>
      </c>
      <c r="D145" s="53">
        <v>400</v>
      </c>
      <c r="E145" s="55">
        <f t="shared" si="10"/>
        <v>358</v>
      </c>
      <c r="F145" s="56">
        <f t="shared" si="11"/>
        <v>0.14000000000000001</v>
      </c>
      <c r="G145" s="56">
        <f t="shared" si="12"/>
        <v>3.0000000000000013E-2</v>
      </c>
      <c r="H145" s="55">
        <f t="shared" si="13"/>
        <v>12.000000000000005</v>
      </c>
      <c r="I145" s="55"/>
      <c r="J145" s="55">
        <f t="shared" si="14"/>
        <v>12.000000000000005</v>
      </c>
      <c r="K145" s="57"/>
      <c r="L145" s="57"/>
      <c r="M145" s="57"/>
      <c r="N145" s="57"/>
      <c r="O145" s="53">
        <f>VLOOKUP(A145,[1]TDSheet!$A$1:$I$65536,6,0)</f>
        <v>358</v>
      </c>
    </row>
    <row r="146" spans="1:15">
      <c r="A146" s="51" t="s">
        <v>984</v>
      </c>
      <c r="B146" s="52" t="s">
        <v>985</v>
      </c>
      <c r="C146" s="53">
        <f>VLOOKUP(A146,[1]TDSheet!$A$1:$I$65536,5,0)</f>
        <v>344</v>
      </c>
      <c r="D146" s="53">
        <v>400</v>
      </c>
      <c r="E146" s="55">
        <f t="shared" si="10"/>
        <v>358</v>
      </c>
      <c r="F146" s="56">
        <f t="shared" si="11"/>
        <v>0.14000000000000001</v>
      </c>
      <c r="G146" s="56">
        <f t="shared" si="12"/>
        <v>3.0000000000000013E-2</v>
      </c>
      <c r="H146" s="55">
        <f t="shared" si="13"/>
        <v>12.000000000000005</v>
      </c>
      <c r="I146" s="55"/>
      <c r="J146" s="55">
        <f t="shared" si="14"/>
        <v>12.000000000000005</v>
      </c>
      <c r="K146" s="57"/>
      <c r="L146" s="57"/>
      <c r="M146" s="57"/>
      <c r="N146" s="57"/>
      <c r="O146" s="53">
        <f>VLOOKUP(A146,[1]TDSheet!$A$1:$I$65536,6,0)</f>
        <v>358</v>
      </c>
    </row>
    <row r="147" spans="1:15" ht="24">
      <c r="A147" s="51" t="s">
        <v>986</v>
      </c>
      <c r="B147" s="52" t="s">
        <v>987</v>
      </c>
      <c r="C147" s="53">
        <f>VLOOKUP(A147,[1]TDSheet!$A$1:$I$65536,5,0)</f>
        <v>19860</v>
      </c>
      <c r="D147" s="53">
        <v>23800</v>
      </c>
      <c r="E147" s="55">
        <f t="shared" si="10"/>
        <v>20690</v>
      </c>
      <c r="F147" s="56">
        <f t="shared" si="11"/>
        <v>0.16554621848739492</v>
      </c>
      <c r="G147" s="56">
        <f t="shared" si="12"/>
        <v>5.5546218487394924E-2</v>
      </c>
      <c r="H147" s="55">
        <f t="shared" si="13"/>
        <v>1321.9999999999991</v>
      </c>
      <c r="I147" s="55">
        <v>1249</v>
      </c>
      <c r="J147" s="55">
        <f t="shared" si="14"/>
        <v>72.999999999999091</v>
      </c>
      <c r="K147" s="53"/>
      <c r="L147" s="53">
        <v>20690</v>
      </c>
      <c r="M147" s="53"/>
      <c r="N147" s="53"/>
      <c r="O147" s="53"/>
    </row>
    <row r="148" spans="1:15">
      <c r="A148" s="51" t="s">
        <v>988</v>
      </c>
      <c r="B148" s="52" t="s">
        <v>989</v>
      </c>
      <c r="C148" s="53">
        <f>VLOOKUP(A148,[1]TDSheet!$A$1:$I$65536,5,0)</f>
        <v>11137</v>
      </c>
      <c r="D148" s="54">
        <f>VLOOKUP(A148,A:O,11,0)</f>
        <v>14690</v>
      </c>
      <c r="E148" s="55">
        <f t="shared" si="10"/>
        <v>14690</v>
      </c>
      <c r="F148" s="56">
        <f t="shared" si="11"/>
        <v>0.24186521443158615</v>
      </c>
      <c r="G148" s="56">
        <f t="shared" si="12"/>
        <v>0.13186521443158616</v>
      </c>
      <c r="H148" s="55">
        <f t="shared" si="13"/>
        <v>1937.1000000000008</v>
      </c>
      <c r="I148" s="55">
        <v>1249</v>
      </c>
      <c r="J148" s="55">
        <f t="shared" si="14"/>
        <v>688.10000000000082</v>
      </c>
      <c r="K148" s="53">
        <v>14690</v>
      </c>
      <c r="L148" s="53"/>
      <c r="M148" s="53"/>
      <c r="N148" s="53"/>
      <c r="O148" s="53"/>
    </row>
    <row r="149" spans="1:15" ht="24">
      <c r="A149" s="51" t="s">
        <v>990</v>
      </c>
      <c r="B149" s="52" t="s">
        <v>991</v>
      </c>
      <c r="C149" s="53">
        <f>VLOOKUP(A149,[1]TDSheet!$A$1:$I$65536,5,0)</f>
        <v>349</v>
      </c>
      <c r="D149" s="53">
        <v>400</v>
      </c>
      <c r="E149" s="55">
        <f t="shared" si="10"/>
        <v>363</v>
      </c>
      <c r="F149" s="56">
        <f t="shared" si="11"/>
        <v>0.12749999999999995</v>
      </c>
      <c r="G149" s="56">
        <f t="shared" si="12"/>
        <v>1.7499999999999946E-2</v>
      </c>
      <c r="H149" s="55">
        <f t="shared" si="13"/>
        <v>6.9999999999999787</v>
      </c>
      <c r="I149" s="55"/>
      <c r="J149" s="55">
        <f t="shared" si="14"/>
        <v>6.9999999999999787</v>
      </c>
      <c r="K149" s="57"/>
      <c r="L149" s="57"/>
      <c r="M149" s="57"/>
      <c r="N149" s="57"/>
      <c r="O149" s="53">
        <f>VLOOKUP(A149,[1]TDSheet!$A$1:$I$65536,6,0)</f>
        <v>363</v>
      </c>
    </row>
    <row r="150" spans="1:15">
      <c r="A150" s="51" t="s">
        <v>992</v>
      </c>
      <c r="B150" s="52" t="s">
        <v>993</v>
      </c>
      <c r="C150" s="53">
        <f>VLOOKUP(A150,[1]TDSheet!$A$1:$I$65536,5,0)</f>
        <v>5265</v>
      </c>
      <c r="D150" s="54">
        <f>VLOOKUP(A150,A:O,11,0)</f>
        <v>6990</v>
      </c>
      <c r="E150" s="55">
        <f t="shared" si="10"/>
        <v>6990</v>
      </c>
      <c r="F150" s="56">
        <f t="shared" si="11"/>
        <v>0.24678111587982832</v>
      </c>
      <c r="G150" s="56">
        <f t="shared" si="12"/>
        <v>0.13678111587982833</v>
      </c>
      <c r="H150" s="55">
        <f t="shared" si="13"/>
        <v>956.1</v>
      </c>
      <c r="I150" s="55"/>
      <c r="J150" s="55">
        <f t="shared" si="14"/>
        <v>956.1</v>
      </c>
      <c r="K150" s="53">
        <v>6990</v>
      </c>
      <c r="L150" s="53"/>
      <c r="M150" s="53"/>
      <c r="N150" s="53"/>
      <c r="O150" s="53"/>
    </row>
    <row r="151" spans="1:15" ht="24">
      <c r="A151" s="51" t="s">
        <v>994</v>
      </c>
      <c r="B151" s="52" t="s">
        <v>995</v>
      </c>
      <c r="C151" s="53">
        <f>VLOOKUP(A151,[1]TDSheet!$A$1:$I$65536,5,0)</f>
        <v>349</v>
      </c>
      <c r="D151" s="53">
        <v>400</v>
      </c>
      <c r="E151" s="55">
        <f t="shared" si="10"/>
        <v>363</v>
      </c>
      <c r="F151" s="56">
        <f t="shared" si="11"/>
        <v>0.12749999999999995</v>
      </c>
      <c r="G151" s="56">
        <f t="shared" si="12"/>
        <v>1.7499999999999946E-2</v>
      </c>
      <c r="H151" s="55">
        <f t="shared" si="13"/>
        <v>6.9999999999999787</v>
      </c>
      <c r="I151" s="55"/>
      <c r="J151" s="55">
        <f t="shared" si="14"/>
        <v>6.9999999999999787</v>
      </c>
      <c r="K151" s="57"/>
      <c r="L151" s="57"/>
      <c r="M151" s="57"/>
      <c r="N151" s="57"/>
      <c r="O151" s="53">
        <f>VLOOKUP(A151,[1]TDSheet!$A$1:$I$65536,6,0)</f>
        <v>363</v>
      </c>
    </row>
    <row r="152" spans="1:15" ht="24">
      <c r="A152" s="51" t="s">
        <v>996</v>
      </c>
      <c r="B152" s="52" t="s">
        <v>997</v>
      </c>
      <c r="C152" s="53">
        <f>VLOOKUP(A152,[1]TDSheet!$A$1:$I$65536,5,0)</f>
        <v>349</v>
      </c>
      <c r="D152" s="53">
        <v>400</v>
      </c>
      <c r="E152" s="55">
        <f t="shared" si="10"/>
        <v>363</v>
      </c>
      <c r="F152" s="56">
        <f t="shared" si="11"/>
        <v>0.12749999999999995</v>
      </c>
      <c r="G152" s="56">
        <f t="shared" si="12"/>
        <v>1.7499999999999946E-2</v>
      </c>
      <c r="H152" s="55">
        <f t="shared" si="13"/>
        <v>6.9999999999999787</v>
      </c>
      <c r="I152" s="55"/>
      <c r="J152" s="55">
        <f t="shared" si="14"/>
        <v>6.9999999999999787</v>
      </c>
      <c r="K152" s="57"/>
      <c r="L152" s="57"/>
      <c r="M152" s="57"/>
      <c r="N152" s="57"/>
      <c r="O152" s="53">
        <f>VLOOKUP(A152,[1]TDSheet!$A$1:$I$65536,6,0)</f>
        <v>363</v>
      </c>
    </row>
    <row r="153" spans="1:15">
      <c r="A153" s="51" t="s">
        <v>998</v>
      </c>
      <c r="B153" s="52" t="s">
        <v>999</v>
      </c>
      <c r="C153" s="53">
        <f>VLOOKUP(A153,[1]TDSheet!$A$1:$I$65536,5,0)</f>
        <v>349</v>
      </c>
      <c r="D153" s="53">
        <v>400</v>
      </c>
      <c r="E153" s="55">
        <f t="shared" si="10"/>
        <v>363</v>
      </c>
      <c r="F153" s="56">
        <f t="shared" si="11"/>
        <v>0.12749999999999995</v>
      </c>
      <c r="G153" s="56">
        <f t="shared" si="12"/>
        <v>1.7499999999999946E-2</v>
      </c>
      <c r="H153" s="55">
        <f t="shared" si="13"/>
        <v>6.9999999999999787</v>
      </c>
      <c r="I153" s="55"/>
      <c r="J153" s="55">
        <f t="shared" si="14"/>
        <v>6.9999999999999787</v>
      </c>
      <c r="K153" s="57"/>
      <c r="L153" s="57"/>
      <c r="M153" s="57"/>
      <c r="N153" s="57"/>
      <c r="O153" s="53">
        <f>VLOOKUP(A153,[1]TDSheet!$A$1:$I$65536,6,0)</f>
        <v>363</v>
      </c>
    </row>
    <row r="154" spans="1:15">
      <c r="A154" s="51" t="s">
        <v>1000</v>
      </c>
      <c r="B154" s="52" t="s">
        <v>1001</v>
      </c>
      <c r="C154" s="53">
        <f>VLOOKUP(A154,[1]TDSheet!$A$1:$I$65536,5,0)</f>
        <v>40683</v>
      </c>
      <c r="D154" s="53">
        <v>47200</v>
      </c>
      <c r="E154" s="55">
        <f t="shared" si="10"/>
        <v>42490</v>
      </c>
      <c r="F154" s="56">
        <f t="shared" si="11"/>
        <v>0.13807203389830514</v>
      </c>
      <c r="G154" s="56">
        <f t="shared" si="12"/>
        <v>2.8072033898305135E-2</v>
      </c>
      <c r="H154" s="55">
        <f t="shared" si="13"/>
        <v>1325.0000000000023</v>
      </c>
      <c r="I154" s="55">
        <v>1249</v>
      </c>
      <c r="J154" s="55">
        <f t="shared" si="14"/>
        <v>76.000000000002274</v>
      </c>
      <c r="K154" s="53"/>
      <c r="L154" s="53">
        <v>42490</v>
      </c>
      <c r="M154" s="53"/>
      <c r="N154" s="53"/>
      <c r="O154" s="53"/>
    </row>
    <row r="155" spans="1:15">
      <c r="A155" s="51" t="s">
        <v>1002</v>
      </c>
      <c r="B155" s="52" t="s">
        <v>1003</v>
      </c>
      <c r="C155" s="53">
        <f>VLOOKUP(A155,[1]TDSheet!$A$1:$I$65536,5,0)</f>
        <v>12736</v>
      </c>
      <c r="D155" s="54">
        <f>VLOOKUP(A155,A:O,11,0)</f>
        <v>16190</v>
      </c>
      <c r="E155" s="55">
        <f t="shared" si="10"/>
        <v>16190</v>
      </c>
      <c r="F155" s="56">
        <f t="shared" si="11"/>
        <v>0.21334156886967259</v>
      </c>
      <c r="G155" s="56">
        <f t="shared" si="12"/>
        <v>0.10334156886967259</v>
      </c>
      <c r="H155" s="55">
        <f t="shared" si="13"/>
        <v>1673.0999999999992</v>
      </c>
      <c r="I155" s="55">
        <v>1249</v>
      </c>
      <c r="J155" s="55">
        <f t="shared" si="14"/>
        <v>424.09999999999923</v>
      </c>
      <c r="K155" s="53">
        <v>16190</v>
      </c>
      <c r="L155" s="53"/>
      <c r="M155" s="53"/>
      <c r="N155" s="53"/>
      <c r="O155" s="53"/>
    </row>
    <row r="156" spans="1:15">
      <c r="A156" s="51" t="s">
        <v>1004</v>
      </c>
      <c r="B156" s="52" t="s">
        <v>1005</v>
      </c>
      <c r="C156" s="53">
        <f>VLOOKUP(A156,[1]TDSheet!$A$1:$I$65536,5,0)</f>
        <v>349</v>
      </c>
      <c r="D156" s="53">
        <v>400</v>
      </c>
      <c r="E156" s="55">
        <f t="shared" si="10"/>
        <v>363</v>
      </c>
      <c r="F156" s="56">
        <f t="shared" si="11"/>
        <v>0.12749999999999995</v>
      </c>
      <c r="G156" s="56">
        <f t="shared" si="12"/>
        <v>1.7499999999999946E-2</v>
      </c>
      <c r="H156" s="55">
        <f t="shared" si="13"/>
        <v>6.9999999999999787</v>
      </c>
      <c r="I156" s="55"/>
      <c r="J156" s="55">
        <f t="shared" si="14"/>
        <v>6.9999999999999787</v>
      </c>
      <c r="K156" s="57"/>
      <c r="L156" s="57"/>
      <c r="M156" s="57"/>
      <c r="N156" s="57"/>
      <c r="O156" s="53">
        <f>VLOOKUP(A156,[1]TDSheet!$A$1:$I$65536,6,0)</f>
        <v>363</v>
      </c>
    </row>
    <row r="157" spans="1:15" ht="24">
      <c r="A157" s="51" t="s">
        <v>1006</v>
      </c>
      <c r="B157" s="52" t="s">
        <v>1007</v>
      </c>
      <c r="C157" s="53">
        <f>VLOOKUP(A157,[1]TDSheet!$A$1:$I$65536,5,0)</f>
        <v>356</v>
      </c>
      <c r="D157" s="53">
        <v>400</v>
      </c>
      <c r="E157" s="55">
        <f t="shared" si="10"/>
        <v>370</v>
      </c>
      <c r="F157" s="56">
        <f t="shared" si="11"/>
        <v>0.10999999999999999</v>
      </c>
      <c r="G157" s="56">
        <f t="shared" si="12"/>
        <v>0</v>
      </c>
      <c r="H157" s="55">
        <f t="shared" si="13"/>
        <v>0</v>
      </c>
      <c r="I157" s="55"/>
      <c r="J157" s="55">
        <f t="shared" si="14"/>
        <v>0</v>
      </c>
      <c r="K157" s="57"/>
      <c r="L157" s="57"/>
      <c r="M157" s="57"/>
      <c r="N157" s="57"/>
      <c r="O157" s="53">
        <f>VLOOKUP(A157,[1]TDSheet!$A$1:$I$65536,6,0)</f>
        <v>370</v>
      </c>
    </row>
    <row r="158" spans="1:15" ht="24">
      <c r="A158" s="51" t="s">
        <v>1008</v>
      </c>
      <c r="B158" s="52" t="s">
        <v>1009</v>
      </c>
      <c r="C158" s="53">
        <f>VLOOKUP(A158,[1]TDSheet!$A$1:$I$65536,5,0)</f>
        <v>356</v>
      </c>
      <c r="D158" s="53">
        <v>400</v>
      </c>
      <c r="E158" s="55">
        <f t="shared" si="10"/>
        <v>370</v>
      </c>
      <c r="F158" s="56">
        <f t="shared" si="11"/>
        <v>0.10999999999999999</v>
      </c>
      <c r="G158" s="56">
        <f t="shared" si="12"/>
        <v>0</v>
      </c>
      <c r="H158" s="55">
        <f t="shared" si="13"/>
        <v>0</v>
      </c>
      <c r="I158" s="55"/>
      <c r="J158" s="55">
        <f t="shared" si="14"/>
        <v>0</v>
      </c>
      <c r="K158" s="57"/>
      <c r="L158" s="57"/>
      <c r="M158" s="57"/>
      <c r="N158" s="57"/>
      <c r="O158" s="53">
        <f>VLOOKUP(A158,[1]TDSheet!$A$1:$I$65536,6,0)</f>
        <v>370</v>
      </c>
    </row>
    <row r="159" spans="1:15" ht="24">
      <c r="A159" s="51" t="s">
        <v>1010</v>
      </c>
      <c r="B159" s="52" t="s">
        <v>1011</v>
      </c>
      <c r="C159" s="53">
        <f>VLOOKUP(A159,[1]TDSheet!$A$1:$I$65536,5,0)</f>
        <v>356</v>
      </c>
      <c r="D159" s="53">
        <v>400</v>
      </c>
      <c r="E159" s="55">
        <f t="shared" si="10"/>
        <v>370</v>
      </c>
      <c r="F159" s="56">
        <f t="shared" si="11"/>
        <v>0.10999999999999999</v>
      </c>
      <c r="G159" s="56">
        <f t="shared" si="12"/>
        <v>0</v>
      </c>
      <c r="H159" s="55">
        <f t="shared" si="13"/>
        <v>0</v>
      </c>
      <c r="I159" s="55"/>
      <c r="J159" s="55">
        <f t="shared" si="14"/>
        <v>0</v>
      </c>
      <c r="K159" s="57"/>
      <c r="L159" s="57"/>
      <c r="M159" s="57"/>
      <c r="N159" s="57"/>
      <c r="O159" s="53">
        <f>VLOOKUP(A159,[1]TDSheet!$A$1:$I$65536,6,0)</f>
        <v>370</v>
      </c>
    </row>
    <row r="160" spans="1:15" ht="24">
      <c r="A160" s="51" t="s">
        <v>1012</v>
      </c>
      <c r="B160" s="52" t="s">
        <v>1013</v>
      </c>
      <c r="C160" s="53">
        <f>VLOOKUP(A160,[1]TDSheet!$A$1:$I$65536,5,0)</f>
        <v>356</v>
      </c>
      <c r="D160" s="53">
        <v>400</v>
      </c>
      <c r="E160" s="55">
        <f t="shared" si="10"/>
        <v>370</v>
      </c>
      <c r="F160" s="56">
        <f t="shared" si="11"/>
        <v>0.10999999999999999</v>
      </c>
      <c r="G160" s="56">
        <f t="shared" si="12"/>
        <v>0</v>
      </c>
      <c r="H160" s="55">
        <f t="shared" si="13"/>
        <v>0</v>
      </c>
      <c r="I160" s="55"/>
      <c r="J160" s="55">
        <f t="shared" si="14"/>
        <v>0</v>
      </c>
      <c r="K160" s="57"/>
      <c r="L160" s="57"/>
      <c r="M160" s="57"/>
      <c r="N160" s="57"/>
      <c r="O160" s="53">
        <f>VLOOKUP(A160,[1]TDSheet!$A$1:$I$65536,6,0)</f>
        <v>370</v>
      </c>
    </row>
    <row r="161" spans="1:15" ht="24">
      <c r="A161" s="51" t="s">
        <v>1014</v>
      </c>
      <c r="B161" s="52" t="s">
        <v>1015</v>
      </c>
      <c r="C161" s="53">
        <f>VLOOKUP(A161,[1]TDSheet!$A$1:$I$65536,5,0)</f>
        <v>356</v>
      </c>
      <c r="D161" s="53">
        <v>400</v>
      </c>
      <c r="E161" s="55">
        <f t="shared" si="10"/>
        <v>370</v>
      </c>
      <c r="F161" s="56">
        <f t="shared" si="11"/>
        <v>0.10999999999999999</v>
      </c>
      <c r="G161" s="56">
        <f t="shared" si="12"/>
        <v>0</v>
      </c>
      <c r="H161" s="55">
        <f t="shared" si="13"/>
        <v>0</v>
      </c>
      <c r="I161" s="55"/>
      <c r="J161" s="55">
        <f t="shared" si="14"/>
        <v>0</v>
      </c>
      <c r="K161" s="57"/>
      <c r="L161" s="57"/>
      <c r="M161" s="57"/>
      <c r="N161" s="57"/>
      <c r="O161" s="53">
        <f>VLOOKUP(A161,[1]TDSheet!$A$1:$I$65536,6,0)</f>
        <v>370</v>
      </c>
    </row>
    <row r="162" spans="1:15">
      <c r="A162" s="51" t="s">
        <v>1016</v>
      </c>
      <c r="B162" s="52" t="s">
        <v>1017</v>
      </c>
      <c r="C162" s="53">
        <f>VLOOKUP(A162,[1]TDSheet!$A$1:$I$65536,5,0)</f>
        <v>9086</v>
      </c>
      <c r="D162" s="54">
        <f>VLOOKUP(A162,A:O,11,0)</f>
        <v>11990</v>
      </c>
      <c r="E162" s="55">
        <f t="shared" si="10"/>
        <v>11990</v>
      </c>
      <c r="F162" s="56">
        <f t="shared" si="11"/>
        <v>0.24220183486238533</v>
      </c>
      <c r="G162" s="56">
        <f t="shared" si="12"/>
        <v>0.13220183486238535</v>
      </c>
      <c r="H162" s="55">
        <f t="shared" si="13"/>
        <v>1585.1000000000004</v>
      </c>
      <c r="I162" s="55">
        <v>1249</v>
      </c>
      <c r="J162" s="55">
        <f t="shared" si="14"/>
        <v>336.10000000000036</v>
      </c>
      <c r="K162" s="53">
        <v>11990</v>
      </c>
      <c r="L162" s="53"/>
      <c r="M162" s="53"/>
      <c r="N162" s="53"/>
      <c r="O162" s="53"/>
    </row>
    <row r="163" spans="1:15" ht="24">
      <c r="A163" s="51" t="s">
        <v>1018</v>
      </c>
      <c r="B163" s="52" t="s">
        <v>1019</v>
      </c>
      <c r="C163" s="53">
        <f>VLOOKUP(A163,[1]TDSheet!$A$1:$I$65536,5,0)</f>
        <v>356</v>
      </c>
      <c r="D163" s="53">
        <v>400</v>
      </c>
      <c r="E163" s="55">
        <f t="shared" si="10"/>
        <v>370</v>
      </c>
      <c r="F163" s="56">
        <f t="shared" si="11"/>
        <v>0.10999999999999999</v>
      </c>
      <c r="G163" s="56">
        <f t="shared" si="12"/>
        <v>0</v>
      </c>
      <c r="H163" s="55">
        <f t="shared" si="13"/>
        <v>0</v>
      </c>
      <c r="I163" s="55"/>
      <c r="J163" s="55">
        <f t="shared" si="14"/>
        <v>0</v>
      </c>
      <c r="K163" s="57"/>
      <c r="L163" s="57"/>
      <c r="M163" s="57"/>
      <c r="N163" s="57"/>
      <c r="O163" s="53">
        <f>VLOOKUP(A163,[1]TDSheet!$A$1:$I$65536,6,0)</f>
        <v>370</v>
      </c>
    </row>
    <row r="164" spans="1:15">
      <c r="A164" s="51" t="s">
        <v>379</v>
      </c>
      <c r="B164" s="52" t="s">
        <v>380</v>
      </c>
      <c r="C164" s="53">
        <f>VLOOKUP(A164,[1]TDSheet!$A$1:$I$65536,5,0)</f>
        <v>15536</v>
      </c>
      <c r="D164" s="54">
        <f>VLOOKUP(A164,A:O,11,0)</f>
        <v>20490</v>
      </c>
      <c r="E164" s="55">
        <f t="shared" si="10"/>
        <v>20490</v>
      </c>
      <c r="F164" s="56">
        <f t="shared" si="11"/>
        <v>0.24177647632991706</v>
      </c>
      <c r="G164" s="56">
        <f t="shared" si="12"/>
        <v>0.13177647632991707</v>
      </c>
      <c r="H164" s="55">
        <f t="shared" si="13"/>
        <v>2700.1000000000008</v>
      </c>
      <c r="I164" s="55">
        <v>1249</v>
      </c>
      <c r="J164" s="55">
        <f t="shared" si="14"/>
        <v>1451.1000000000008</v>
      </c>
      <c r="K164" s="53">
        <v>20490</v>
      </c>
      <c r="L164" s="53"/>
      <c r="M164" s="53"/>
      <c r="N164" s="53"/>
      <c r="O164" s="53"/>
    </row>
    <row r="165" spans="1:15">
      <c r="A165" s="51" t="s">
        <v>1020</v>
      </c>
      <c r="B165" s="52" t="s">
        <v>1021</v>
      </c>
      <c r="C165" s="53">
        <f>VLOOKUP(A165,[1]TDSheet!$A$1:$I$65536,5,0)</f>
        <v>20744</v>
      </c>
      <c r="D165" s="53">
        <v>24800</v>
      </c>
      <c r="E165" s="55">
        <f t="shared" si="10"/>
        <v>21576</v>
      </c>
      <c r="F165" s="56">
        <f t="shared" si="11"/>
        <v>0.16354838709677422</v>
      </c>
      <c r="G165" s="56">
        <f t="shared" si="12"/>
        <v>5.3548387096774216E-2</v>
      </c>
      <c r="H165" s="55">
        <f t="shared" si="13"/>
        <v>1328.0000000000007</v>
      </c>
      <c r="I165" s="55">
        <v>1249</v>
      </c>
      <c r="J165" s="55">
        <f t="shared" si="14"/>
        <v>79.000000000000682</v>
      </c>
      <c r="K165" s="53"/>
      <c r="L165" s="53"/>
      <c r="M165" s="53">
        <f>VLOOKUP(A165,[1]TDSheet!$A$1:$I$65536,6,0)</f>
        <v>21576</v>
      </c>
      <c r="N165" s="53"/>
      <c r="O165" s="53"/>
    </row>
    <row r="166" spans="1:15" ht="24">
      <c r="A166" s="51" t="s">
        <v>1022</v>
      </c>
      <c r="B166" s="52" t="s">
        <v>91</v>
      </c>
      <c r="C166" s="53">
        <f>VLOOKUP(A166,[1]TDSheet!$A$1:$I$65536,5,0)</f>
        <v>21367</v>
      </c>
      <c r="D166" s="53">
        <v>25500</v>
      </c>
      <c r="E166" s="55">
        <f t="shared" si="10"/>
        <v>23290</v>
      </c>
      <c r="F166" s="56">
        <f t="shared" si="11"/>
        <v>0.16207843137254907</v>
      </c>
      <c r="G166" s="56">
        <f t="shared" si="12"/>
        <v>5.2078431372549069E-2</v>
      </c>
      <c r="H166" s="55">
        <f t="shared" si="13"/>
        <v>1328.0000000000014</v>
      </c>
      <c r="I166" s="55">
        <f>VLOOKUP(A166,[2]Лист2!A$1:I$65536,9,0)</f>
        <v>1249</v>
      </c>
      <c r="J166" s="55">
        <f t="shared" si="14"/>
        <v>79.000000000001364</v>
      </c>
      <c r="K166" s="53"/>
      <c r="L166" s="53"/>
      <c r="M166" s="53"/>
      <c r="N166" s="53">
        <v>23290</v>
      </c>
      <c r="O166" s="53"/>
    </row>
    <row r="167" spans="1:15">
      <c r="A167" s="51" t="s">
        <v>1023</v>
      </c>
      <c r="B167" s="52" t="s">
        <v>1024</v>
      </c>
      <c r="C167" s="53">
        <f>VLOOKUP(A167,[1]TDSheet!$A$1:$I$65536,5,0)</f>
        <v>9351</v>
      </c>
      <c r="D167" s="54">
        <f>VLOOKUP(A167,A:O,11,0)</f>
        <v>12390</v>
      </c>
      <c r="E167" s="55">
        <f t="shared" si="10"/>
        <v>12390</v>
      </c>
      <c r="F167" s="56">
        <f t="shared" si="11"/>
        <v>0.24527845036319618</v>
      </c>
      <c r="G167" s="56">
        <f t="shared" si="12"/>
        <v>0.13527845036319619</v>
      </c>
      <c r="H167" s="55">
        <f t="shared" si="13"/>
        <v>1676.1000000000008</v>
      </c>
      <c r="I167" s="55">
        <v>1249</v>
      </c>
      <c r="J167" s="55">
        <f t="shared" si="14"/>
        <v>427.10000000000082</v>
      </c>
      <c r="K167" s="53">
        <v>12390</v>
      </c>
      <c r="L167" s="53"/>
      <c r="M167" s="53"/>
      <c r="N167" s="53"/>
      <c r="O167" s="53"/>
    </row>
    <row r="168" spans="1:15">
      <c r="A168" s="51" t="s">
        <v>1025</v>
      </c>
      <c r="B168" s="52" t="s">
        <v>1026</v>
      </c>
      <c r="C168" s="53">
        <f>VLOOKUP(A168,[1]TDSheet!$A$1:$I$65536,5,0)</f>
        <v>363</v>
      </c>
      <c r="D168" s="53">
        <v>420</v>
      </c>
      <c r="E168" s="55">
        <f t="shared" si="10"/>
        <v>377</v>
      </c>
      <c r="F168" s="56">
        <f t="shared" si="11"/>
        <v>0.13571428571428568</v>
      </c>
      <c r="G168" s="56">
        <f t="shared" si="12"/>
        <v>2.5714285714285676E-2</v>
      </c>
      <c r="H168" s="55">
        <f t="shared" si="13"/>
        <v>10.799999999999983</v>
      </c>
      <c r="I168" s="55"/>
      <c r="J168" s="55">
        <f t="shared" si="14"/>
        <v>10.799999999999983</v>
      </c>
      <c r="K168" s="57"/>
      <c r="L168" s="57"/>
      <c r="M168" s="57"/>
      <c r="N168" s="57"/>
      <c r="O168" s="53">
        <f>VLOOKUP(A168,[1]TDSheet!$A$1:$I$65536,6,0)</f>
        <v>377</v>
      </c>
    </row>
    <row r="169" spans="1:15">
      <c r="A169" s="51" t="s">
        <v>1027</v>
      </c>
      <c r="B169" s="52" t="s">
        <v>1028</v>
      </c>
      <c r="C169" s="53">
        <f>VLOOKUP(A169,[1]TDSheet!$A$1:$I$65536,5,0)</f>
        <v>363</v>
      </c>
      <c r="D169" s="53">
        <v>420</v>
      </c>
      <c r="E169" s="55">
        <f t="shared" si="10"/>
        <v>377</v>
      </c>
      <c r="F169" s="56">
        <f t="shared" si="11"/>
        <v>0.13571428571428568</v>
      </c>
      <c r="G169" s="56">
        <f t="shared" si="12"/>
        <v>2.5714285714285676E-2</v>
      </c>
      <c r="H169" s="55">
        <f t="shared" si="13"/>
        <v>10.799999999999983</v>
      </c>
      <c r="I169" s="55"/>
      <c r="J169" s="55">
        <f t="shared" si="14"/>
        <v>10.799999999999983</v>
      </c>
      <c r="K169" s="57"/>
      <c r="L169" s="57"/>
      <c r="M169" s="57"/>
      <c r="N169" s="57"/>
      <c r="O169" s="53">
        <f>VLOOKUP(A169,[1]TDSheet!$A$1:$I$65536,6,0)</f>
        <v>377</v>
      </c>
    </row>
    <row r="170" spans="1:15">
      <c r="A170" s="51" t="s">
        <v>1029</v>
      </c>
      <c r="B170" s="52" t="s">
        <v>1030</v>
      </c>
      <c r="C170" s="53">
        <f>VLOOKUP(A170,[1]TDSheet!$A$1:$I$65536,5,0)</f>
        <v>363</v>
      </c>
      <c r="D170" s="53">
        <v>420</v>
      </c>
      <c r="E170" s="55">
        <f t="shared" si="10"/>
        <v>377</v>
      </c>
      <c r="F170" s="56">
        <f t="shared" si="11"/>
        <v>0.13571428571428568</v>
      </c>
      <c r="G170" s="56">
        <f t="shared" si="12"/>
        <v>2.5714285714285676E-2</v>
      </c>
      <c r="H170" s="55">
        <f t="shared" si="13"/>
        <v>10.799999999999983</v>
      </c>
      <c r="I170" s="55"/>
      <c r="J170" s="55">
        <f t="shared" si="14"/>
        <v>10.799999999999983</v>
      </c>
      <c r="K170" s="57"/>
      <c r="L170" s="57"/>
      <c r="M170" s="57"/>
      <c r="N170" s="57"/>
      <c r="O170" s="53">
        <f>VLOOKUP(A170,[1]TDSheet!$A$1:$I$65536,6,0)</f>
        <v>377</v>
      </c>
    </row>
    <row r="171" spans="1:15">
      <c r="A171" s="51" t="s">
        <v>1031</v>
      </c>
      <c r="B171" s="52" t="s">
        <v>6</v>
      </c>
      <c r="C171" s="53">
        <f>VLOOKUP(A171,[1]TDSheet!$A$1:$I$65536,5,0)</f>
        <v>17359</v>
      </c>
      <c r="D171" s="53">
        <v>21000</v>
      </c>
      <c r="E171" s="55">
        <f t="shared" si="10"/>
        <v>18890</v>
      </c>
      <c r="F171" s="56">
        <f t="shared" si="11"/>
        <v>0.17338095238095241</v>
      </c>
      <c r="G171" s="56">
        <f t="shared" si="12"/>
        <v>6.3380952380952413E-2</v>
      </c>
      <c r="H171" s="55">
        <f t="shared" si="13"/>
        <v>1331.0000000000007</v>
      </c>
      <c r="I171" s="55">
        <f>VLOOKUP(A171,[2]Лист2!A$1:I$65536,9,0)</f>
        <v>1249</v>
      </c>
      <c r="J171" s="55">
        <f t="shared" si="14"/>
        <v>82.000000000000682</v>
      </c>
      <c r="K171" s="53"/>
      <c r="L171" s="53"/>
      <c r="M171" s="53"/>
      <c r="N171" s="53">
        <v>18890</v>
      </c>
      <c r="O171" s="53"/>
    </row>
    <row r="172" spans="1:15">
      <c r="A172" s="51" t="s">
        <v>1032</v>
      </c>
      <c r="B172" s="52" t="s">
        <v>1033</v>
      </c>
      <c r="C172" s="53">
        <f>VLOOKUP(A172,[1]TDSheet!$A$1:$I$65536,5,0)</f>
        <v>369</v>
      </c>
      <c r="D172" s="53">
        <v>420</v>
      </c>
      <c r="E172" s="55">
        <f t="shared" si="10"/>
        <v>384</v>
      </c>
      <c r="F172" s="56">
        <f t="shared" si="11"/>
        <v>0.12142857142857144</v>
      </c>
      <c r="G172" s="56">
        <f t="shared" si="12"/>
        <v>1.1428571428571441E-2</v>
      </c>
      <c r="H172" s="55">
        <f t="shared" si="13"/>
        <v>4.8000000000000052</v>
      </c>
      <c r="I172" s="55"/>
      <c r="J172" s="55">
        <f t="shared" si="14"/>
        <v>4.8000000000000052</v>
      </c>
      <c r="K172" s="57"/>
      <c r="L172" s="57"/>
      <c r="M172" s="57"/>
      <c r="N172" s="57"/>
      <c r="O172" s="53">
        <f>VLOOKUP(A172,[1]TDSheet!$A$1:$I$65536,6,0)</f>
        <v>384</v>
      </c>
    </row>
    <row r="173" spans="1:15">
      <c r="A173" s="51" t="s">
        <v>1034</v>
      </c>
      <c r="B173" s="52" t="s">
        <v>1035</v>
      </c>
      <c r="C173" s="53">
        <f>VLOOKUP(A173,[1]TDSheet!$A$1:$I$65536,5,0)</f>
        <v>8016</v>
      </c>
      <c r="D173" s="53">
        <v>9100</v>
      </c>
      <c r="E173" s="55">
        <f t="shared" si="10"/>
        <v>8337</v>
      </c>
      <c r="F173" s="56">
        <f t="shared" si="11"/>
        <v>0.1191208791208791</v>
      </c>
      <c r="G173" s="56">
        <f t="shared" si="12"/>
        <v>9.1208791208790968E-3</v>
      </c>
      <c r="H173" s="55">
        <f t="shared" si="13"/>
        <v>82.999999999999787</v>
      </c>
      <c r="I173" s="55"/>
      <c r="J173" s="55">
        <f t="shared" si="14"/>
        <v>82.999999999999787</v>
      </c>
      <c r="K173" s="53"/>
      <c r="L173" s="53"/>
      <c r="M173" s="53">
        <f>VLOOKUP(A173,[1]TDSheet!$A$1:$I$65536,6,0)</f>
        <v>8337</v>
      </c>
      <c r="N173" s="53"/>
      <c r="O173" s="53"/>
    </row>
    <row r="174" spans="1:15">
      <c r="A174" s="51" t="s">
        <v>1036</v>
      </c>
      <c r="B174" s="52" t="s">
        <v>1037</v>
      </c>
      <c r="C174" s="53">
        <f>VLOOKUP(A174,[1]TDSheet!$A$1:$I$65536,5,0)</f>
        <v>9038</v>
      </c>
      <c r="D174" s="54">
        <f>VLOOKUP(A174,A:O,11,0)</f>
        <v>11890</v>
      </c>
      <c r="E174" s="55">
        <f t="shared" si="10"/>
        <v>11890</v>
      </c>
      <c r="F174" s="56">
        <f t="shared" si="11"/>
        <v>0.23986543313708997</v>
      </c>
      <c r="G174" s="56">
        <f t="shared" si="12"/>
        <v>0.12986543313708998</v>
      </c>
      <c r="H174" s="55">
        <f t="shared" si="13"/>
        <v>1544.1</v>
      </c>
      <c r="I174" s="55">
        <v>669</v>
      </c>
      <c r="J174" s="55">
        <f t="shared" si="14"/>
        <v>875.09999999999991</v>
      </c>
      <c r="K174" s="53">
        <v>11890</v>
      </c>
      <c r="L174" s="53"/>
      <c r="M174" s="53"/>
      <c r="N174" s="53"/>
      <c r="O174" s="53"/>
    </row>
    <row r="175" spans="1:15">
      <c r="A175" s="51" t="s">
        <v>1038</v>
      </c>
      <c r="B175" s="52" t="s">
        <v>1039</v>
      </c>
      <c r="C175" s="53">
        <f>VLOOKUP(A175,[1]TDSheet!$A$1:$I$65536,5,0)</f>
        <v>8012</v>
      </c>
      <c r="D175" s="53">
        <v>10500</v>
      </c>
      <c r="E175" s="55">
        <f t="shared" si="10"/>
        <v>8690</v>
      </c>
      <c r="F175" s="56">
        <f t="shared" si="11"/>
        <v>0.23695238095238091</v>
      </c>
      <c r="G175" s="56">
        <f t="shared" si="12"/>
        <v>0.12695238095238093</v>
      </c>
      <c r="H175" s="55">
        <f t="shared" si="13"/>
        <v>1332.9999999999998</v>
      </c>
      <c r="I175" s="55">
        <f>VLOOKUP(A175,[2]Лист2!A$1:I$65536,9,0)</f>
        <v>1249</v>
      </c>
      <c r="J175" s="55">
        <f t="shared" si="14"/>
        <v>83.999999999999773</v>
      </c>
      <c r="K175" s="53"/>
      <c r="L175" s="53"/>
      <c r="M175" s="53"/>
      <c r="N175" s="53">
        <v>8690</v>
      </c>
      <c r="O175" s="53"/>
    </row>
    <row r="176" spans="1:15">
      <c r="A176" s="51" t="s">
        <v>1040</v>
      </c>
      <c r="B176" s="52" t="s">
        <v>1041</v>
      </c>
      <c r="C176" s="53">
        <f>VLOOKUP(A176,[1]TDSheet!$A$1:$I$65536,5,0)</f>
        <v>372</v>
      </c>
      <c r="D176" s="53">
        <v>420</v>
      </c>
      <c r="E176" s="55">
        <f t="shared" si="10"/>
        <v>386</v>
      </c>
      <c r="F176" s="56">
        <f t="shared" si="11"/>
        <v>0.11428571428571432</v>
      </c>
      <c r="G176" s="56">
        <f t="shared" si="12"/>
        <v>4.2857142857143232E-3</v>
      </c>
      <c r="H176" s="55">
        <f t="shared" si="13"/>
        <v>1.8000000000000158</v>
      </c>
      <c r="I176" s="55"/>
      <c r="J176" s="55">
        <f t="shared" si="14"/>
        <v>1.8000000000000158</v>
      </c>
      <c r="K176" s="57"/>
      <c r="L176" s="57"/>
      <c r="M176" s="57"/>
      <c r="N176" s="57"/>
      <c r="O176" s="53">
        <f>VLOOKUP(A176,[1]TDSheet!$A$1:$I$65536,6,0)</f>
        <v>386</v>
      </c>
    </row>
    <row r="177" spans="1:15">
      <c r="A177" s="51" t="s">
        <v>1042</v>
      </c>
      <c r="B177" s="52" t="s">
        <v>1043</v>
      </c>
      <c r="C177" s="53">
        <f>VLOOKUP(A177,[1]TDSheet!$A$1:$I$65536,5,0)</f>
        <v>372</v>
      </c>
      <c r="D177" s="53">
        <v>420</v>
      </c>
      <c r="E177" s="55">
        <f t="shared" si="10"/>
        <v>386</v>
      </c>
      <c r="F177" s="56">
        <f t="shared" si="11"/>
        <v>0.11428571428571432</v>
      </c>
      <c r="G177" s="56">
        <f t="shared" si="12"/>
        <v>4.2857142857143232E-3</v>
      </c>
      <c r="H177" s="55">
        <f t="shared" si="13"/>
        <v>1.8000000000000158</v>
      </c>
      <c r="I177" s="55"/>
      <c r="J177" s="55">
        <f t="shared" si="14"/>
        <v>1.8000000000000158</v>
      </c>
      <c r="K177" s="57"/>
      <c r="L177" s="57"/>
      <c r="M177" s="57"/>
      <c r="N177" s="57"/>
      <c r="O177" s="53">
        <f>VLOOKUP(A177,[1]TDSheet!$A$1:$I$65536,6,0)</f>
        <v>386</v>
      </c>
    </row>
    <row r="178" spans="1:15">
      <c r="A178" s="51" t="s">
        <v>1044</v>
      </c>
      <c r="B178" s="52" t="s">
        <v>1045</v>
      </c>
      <c r="C178" s="53">
        <f>VLOOKUP(A178,[1]TDSheet!$A$1:$I$65536,5,0)</f>
        <v>381</v>
      </c>
      <c r="D178" s="53">
        <v>450</v>
      </c>
      <c r="E178" s="55">
        <f t="shared" si="10"/>
        <v>395</v>
      </c>
      <c r="F178" s="56">
        <f t="shared" si="11"/>
        <v>0.15333333333333332</v>
      </c>
      <c r="G178" s="56">
        <f t="shared" si="12"/>
        <v>4.3333333333333321E-2</v>
      </c>
      <c r="H178" s="55">
        <f t="shared" si="13"/>
        <v>19.499999999999993</v>
      </c>
      <c r="I178" s="55"/>
      <c r="J178" s="55">
        <f t="shared" si="14"/>
        <v>19.499999999999993</v>
      </c>
      <c r="K178" s="57"/>
      <c r="L178" s="57"/>
      <c r="M178" s="57"/>
      <c r="N178" s="57"/>
      <c r="O178" s="53">
        <f>VLOOKUP(A178,[1]TDSheet!$A$1:$I$65536,6,0)</f>
        <v>395</v>
      </c>
    </row>
    <row r="179" spans="1:15" ht="24">
      <c r="A179" s="51" t="s">
        <v>1046</v>
      </c>
      <c r="B179" s="52" t="s">
        <v>1047</v>
      </c>
      <c r="C179" s="53">
        <f>VLOOKUP(A179,[1]TDSheet!$A$1:$I$65536,5,0)</f>
        <v>381</v>
      </c>
      <c r="D179" s="53">
        <v>450</v>
      </c>
      <c r="E179" s="55">
        <f t="shared" si="10"/>
        <v>395</v>
      </c>
      <c r="F179" s="56">
        <f t="shared" si="11"/>
        <v>0.15333333333333332</v>
      </c>
      <c r="G179" s="56">
        <f t="shared" si="12"/>
        <v>4.3333333333333321E-2</v>
      </c>
      <c r="H179" s="55">
        <f t="shared" si="13"/>
        <v>19.499999999999993</v>
      </c>
      <c r="I179" s="55"/>
      <c r="J179" s="55">
        <f t="shared" si="14"/>
        <v>19.499999999999993</v>
      </c>
      <c r="K179" s="57"/>
      <c r="L179" s="57"/>
      <c r="M179" s="57"/>
      <c r="N179" s="57"/>
      <c r="O179" s="53">
        <f>VLOOKUP(A179,[1]TDSheet!$A$1:$I$65536,6,0)</f>
        <v>395</v>
      </c>
    </row>
    <row r="180" spans="1:15" ht="24">
      <c r="A180" s="51" t="s">
        <v>1048</v>
      </c>
      <c r="B180" s="52" t="s">
        <v>1049</v>
      </c>
      <c r="C180" s="53">
        <f>VLOOKUP(A180,[1]TDSheet!$A$1:$I$65536,5,0)</f>
        <v>382</v>
      </c>
      <c r="D180" s="53">
        <v>450</v>
      </c>
      <c r="E180" s="55">
        <f t="shared" si="10"/>
        <v>398</v>
      </c>
      <c r="F180" s="56">
        <f t="shared" si="11"/>
        <v>0.15111111111111108</v>
      </c>
      <c r="G180" s="56">
        <f t="shared" si="12"/>
        <v>4.1111111111111084E-2</v>
      </c>
      <c r="H180" s="55">
        <f t="shared" si="13"/>
        <v>18.499999999999989</v>
      </c>
      <c r="I180" s="55"/>
      <c r="J180" s="55">
        <f t="shared" si="14"/>
        <v>18.499999999999989</v>
      </c>
      <c r="K180" s="57"/>
      <c r="L180" s="57"/>
      <c r="M180" s="57"/>
      <c r="N180" s="57"/>
      <c r="O180" s="53">
        <f>VLOOKUP(A180,[1]TDSheet!$A$1:$I$65536,6,0)</f>
        <v>398</v>
      </c>
    </row>
    <row r="181" spans="1:15">
      <c r="A181" s="51" t="s">
        <v>1050</v>
      </c>
      <c r="B181" s="52" t="s">
        <v>1051</v>
      </c>
      <c r="C181" s="53">
        <f>VLOOKUP(A181,[1]TDSheet!$A$1:$I$65536,5,0)</f>
        <v>69864</v>
      </c>
      <c r="D181" s="53">
        <v>80000</v>
      </c>
      <c r="E181" s="55">
        <f t="shared" si="10"/>
        <v>76090</v>
      </c>
      <c r="F181" s="56">
        <f t="shared" si="11"/>
        <v>0.12670000000000003</v>
      </c>
      <c r="G181" s="56">
        <f t="shared" si="12"/>
        <v>1.6700000000000034E-2</v>
      </c>
      <c r="H181" s="55">
        <f t="shared" si="13"/>
        <v>1336.0000000000027</v>
      </c>
      <c r="I181" s="55">
        <v>1249</v>
      </c>
      <c r="J181" s="55">
        <f t="shared" si="14"/>
        <v>87.000000000002728</v>
      </c>
      <c r="K181" s="53"/>
      <c r="L181" s="53"/>
      <c r="M181" s="53"/>
      <c r="N181" s="53">
        <v>76090</v>
      </c>
      <c r="O181" s="53"/>
    </row>
    <row r="182" spans="1:15">
      <c r="A182" s="51" t="s">
        <v>1052</v>
      </c>
      <c r="B182" s="52" t="s">
        <v>1053</v>
      </c>
      <c r="C182" s="53">
        <f>VLOOKUP(A182,[1]TDSheet!$A$1:$I$65536,5,0)</f>
        <v>11123</v>
      </c>
      <c r="D182" s="54">
        <f>VLOOKUP(A182,A:O,11,0)</f>
        <v>14190</v>
      </c>
      <c r="E182" s="55">
        <f t="shared" si="10"/>
        <v>14190</v>
      </c>
      <c r="F182" s="56">
        <f t="shared" si="11"/>
        <v>0.21613812544045097</v>
      </c>
      <c r="G182" s="56">
        <f t="shared" si="12"/>
        <v>0.10613812544045097</v>
      </c>
      <c r="H182" s="55">
        <f t="shared" si="13"/>
        <v>1506.0999999999992</v>
      </c>
      <c r="I182" s="55">
        <v>1249</v>
      </c>
      <c r="J182" s="55">
        <f t="shared" si="14"/>
        <v>257.09999999999923</v>
      </c>
      <c r="K182" s="53">
        <v>14190</v>
      </c>
      <c r="L182" s="53"/>
      <c r="M182" s="53"/>
      <c r="N182" s="53"/>
      <c r="O182" s="53"/>
    </row>
    <row r="183" spans="1:15">
      <c r="A183" s="51" t="s">
        <v>1054</v>
      </c>
      <c r="B183" s="52" t="s">
        <v>1055</v>
      </c>
      <c r="C183" s="53">
        <f>VLOOKUP(A183,[1]TDSheet!$A$1:$I$65536,5,0)</f>
        <v>22692</v>
      </c>
      <c r="D183" s="53">
        <v>27000</v>
      </c>
      <c r="E183" s="55">
        <f t="shared" si="10"/>
        <v>23599</v>
      </c>
      <c r="F183" s="56">
        <f t="shared" si="11"/>
        <v>0.15955555555555556</v>
      </c>
      <c r="G183" s="56">
        <f t="shared" si="12"/>
        <v>4.9555555555555561E-2</v>
      </c>
      <c r="H183" s="55">
        <f t="shared" si="13"/>
        <v>1338.0000000000002</v>
      </c>
      <c r="I183" s="55">
        <v>1249</v>
      </c>
      <c r="J183" s="55">
        <f t="shared" si="14"/>
        <v>89.000000000000227</v>
      </c>
      <c r="K183" s="53"/>
      <c r="L183" s="53"/>
      <c r="M183" s="53">
        <f>VLOOKUP(A183,[1]TDSheet!$A$1:$I$65536,6,0)</f>
        <v>23599</v>
      </c>
      <c r="N183" s="53"/>
      <c r="O183" s="53"/>
    </row>
    <row r="184" spans="1:15">
      <c r="A184" s="51" t="s">
        <v>1056</v>
      </c>
      <c r="B184" s="52" t="s">
        <v>1057</v>
      </c>
      <c r="C184" s="53">
        <f>VLOOKUP(A184,[1]TDSheet!$A$1:$I$65536,5,0)</f>
        <v>24738</v>
      </c>
      <c r="D184" s="53">
        <v>29300</v>
      </c>
      <c r="E184" s="55">
        <f t="shared" si="10"/>
        <v>26990</v>
      </c>
      <c r="F184" s="56">
        <f t="shared" si="11"/>
        <v>0.15569965870307167</v>
      </c>
      <c r="G184" s="56">
        <f t="shared" si="12"/>
        <v>4.5699658703071674E-2</v>
      </c>
      <c r="H184" s="55">
        <f t="shared" si="13"/>
        <v>1339</v>
      </c>
      <c r="I184" s="55">
        <v>1249</v>
      </c>
      <c r="J184" s="55">
        <f t="shared" si="14"/>
        <v>90</v>
      </c>
      <c r="K184" s="53"/>
      <c r="L184" s="53"/>
      <c r="M184" s="53"/>
      <c r="N184" s="53">
        <v>26990</v>
      </c>
      <c r="O184" s="53"/>
    </row>
    <row r="185" spans="1:15" ht="24">
      <c r="A185" s="51" t="s">
        <v>1058</v>
      </c>
      <c r="B185" s="52" t="s">
        <v>1059</v>
      </c>
      <c r="C185" s="53">
        <f>VLOOKUP(A185,[1]TDSheet!$A$1:$I$65536,5,0)</f>
        <v>384</v>
      </c>
      <c r="D185" s="53">
        <v>450</v>
      </c>
      <c r="E185" s="55">
        <f t="shared" si="10"/>
        <v>399</v>
      </c>
      <c r="F185" s="56">
        <f t="shared" si="11"/>
        <v>0.14666666666666661</v>
      </c>
      <c r="G185" s="56">
        <f t="shared" si="12"/>
        <v>3.6666666666666611E-2</v>
      </c>
      <c r="H185" s="55">
        <f t="shared" si="13"/>
        <v>16.499999999999975</v>
      </c>
      <c r="I185" s="55"/>
      <c r="J185" s="55">
        <f t="shared" si="14"/>
        <v>16.499999999999975</v>
      </c>
      <c r="K185" s="57"/>
      <c r="L185" s="57"/>
      <c r="M185" s="57"/>
      <c r="N185" s="57"/>
      <c r="O185" s="53">
        <f>VLOOKUP(A185,[1]TDSheet!$A$1:$I$65536,6,0)</f>
        <v>399</v>
      </c>
    </row>
    <row r="186" spans="1:15" ht="24">
      <c r="A186" s="51" t="s">
        <v>1060</v>
      </c>
      <c r="B186" s="52" t="s">
        <v>1061</v>
      </c>
      <c r="C186" s="53">
        <f>VLOOKUP(A186,[1]TDSheet!$A$1:$I$65536,5,0)</f>
        <v>384</v>
      </c>
      <c r="D186" s="53">
        <v>450</v>
      </c>
      <c r="E186" s="55">
        <f t="shared" si="10"/>
        <v>399</v>
      </c>
      <c r="F186" s="56">
        <f t="shared" si="11"/>
        <v>0.14666666666666661</v>
      </c>
      <c r="G186" s="56">
        <f t="shared" si="12"/>
        <v>3.6666666666666611E-2</v>
      </c>
      <c r="H186" s="55">
        <f t="shared" si="13"/>
        <v>16.499999999999975</v>
      </c>
      <c r="I186" s="55"/>
      <c r="J186" s="55">
        <f t="shared" si="14"/>
        <v>16.499999999999975</v>
      </c>
      <c r="K186" s="57"/>
      <c r="L186" s="57"/>
      <c r="M186" s="57"/>
      <c r="N186" s="57"/>
      <c r="O186" s="53">
        <f>VLOOKUP(A186,[1]TDSheet!$A$1:$I$65536,6,0)</f>
        <v>399</v>
      </c>
    </row>
    <row r="187" spans="1:15">
      <c r="A187" s="51" t="s">
        <v>1062</v>
      </c>
      <c r="B187" s="52" t="s">
        <v>1063</v>
      </c>
      <c r="C187" s="53">
        <f>VLOOKUP(A187,[1]TDSheet!$A$1:$I$65536,5,0)</f>
        <v>386</v>
      </c>
      <c r="D187" s="53">
        <v>450</v>
      </c>
      <c r="E187" s="55">
        <f t="shared" si="10"/>
        <v>400</v>
      </c>
      <c r="F187" s="56">
        <f t="shared" si="11"/>
        <v>0.14222222222222225</v>
      </c>
      <c r="G187" s="56">
        <f t="shared" si="12"/>
        <v>3.2222222222222249E-2</v>
      </c>
      <c r="H187" s="55">
        <f t="shared" si="13"/>
        <v>14.500000000000012</v>
      </c>
      <c r="I187" s="55"/>
      <c r="J187" s="55">
        <f t="shared" si="14"/>
        <v>14.500000000000012</v>
      </c>
      <c r="K187" s="57"/>
      <c r="L187" s="57"/>
      <c r="M187" s="57"/>
      <c r="N187" s="57"/>
      <c r="O187" s="53">
        <f>VLOOKUP(A187,[1]TDSheet!$A$1:$I$65536,6,0)</f>
        <v>400</v>
      </c>
    </row>
    <row r="188" spans="1:15">
      <c r="A188" s="51" t="s">
        <v>1064</v>
      </c>
      <c r="B188" s="52" t="s">
        <v>1065</v>
      </c>
      <c r="C188" s="53">
        <f>VLOOKUP(A188,[1]TDSheet!$A$1:$I$65536,5,0)</f>
        <v>8895</v>
      </c>
      <c r="D188" s="54">
        <v>11500</v>
      </c>
      <c r="E188" s="55">
        <f t="shared" si="10"/>
        <v>11290</v>
      </c>
      <c r="F188" s="56">
        <f t="shared" si="11"/>
        <v>0.22652173913043483</v>
      </c>
      <c r="G188" s="56">
        <f t="shared" si="12"/>
        <v>0.11652173913043483</v>
      </c>
      <c r="H188" s="55">
        <f t="shared" si="13"/>
        <v>1340.0000000000005</v>
      </c>
      <c r="I188" s="55">
        <v>1249</v>
      </c>
      <c r="J188" s="55">
        <f t="shared" si="14"/>
        <v>91.000000000000455</v>
      </c>
      <c r="K188" s="53">
        <v>11290</v>
      </c>
      <c r="L188" s="53"/>
      <c r="M188" s="53"/>
      <c r="N188" s="53"/>
      <c r="O188" s="53"/>
    </row>
    <row r="189" spans="1:15">
      <c r="A189" s="51" t="s">
        <v>1066</v>
      </c>
      <c r="B189" s="52" t="s">
        <v>1067</v>
      </c>
      <c r="C189" s="53">
        <f>VLOOKUP(A189,[1]TDSheet!$A$1:$I$65536,5,0)</f>
        <v>386</v>
      </c>
      <c r="D189" s="53">
        <v>450</v>
      </c>
      <c r="E189" s="55">
        <f t="shared" si="10"/>
        <v>400</v>
      </c>
      <c r="F189" s="56">
        <f t="shared" si="11"/>
        <v>0.14222222222222225</v>
      </c>
      <c r="G189" s="56">
        <f t="shared" si="12"/>
        <v>3.2222222222222249E-2</v>
      </c>
      <c r="H189" s="55">
        <f t="shared" si="13"/>
        <v>14.500000000000012</v>
      </c>
      <c r="I189" s="55"/>
      <c r="J189" s="55">
        <f t="shared" si="14"/>
        <v>14.500000000000012</v>
      </c>
      <c r="K189" s="57"/>
      <c r="L189" s="57"/>
      <c r="M189" s="57"/>
      <c r="N189" s="57"/>
      <c r="O189" s="53">
        <f>VLOOKUP(A189,[1]TDSheet!$A$1:$I$65536,6,0)</f>
        <v>400</v>
      </c>
    </row>
    <row r="190" spans="1:15">
      <c r="A190" s="51" t="s">
        <v>1068</v>
      </c>
      <c r="B190" s="52" t="s">
        <v>144</v>
      </c>
      <c r="C190" s="53">
        <f>VLOOKUP(A190,[1]TDSheet!$A$1:$I$65536,5,0)</f>
        <v>16903</v>
      </c>
      <c r="D190" s="53">
        <v>20500</v>
      </c>
      <c r="E190" s="55">
        <f t="shared" si="10"/>
        <v>18390</v>
      </c>
      <c r="F190" s="56">
        <f t="shared" si="11"/>
        <v>0.17546341463414639</v>
      </c>
      <c r="G190" s="56">
        <f t="shared" si="12"/>
        <v>6.5463414634146386E-2</v>
      </c>
      <c r="H190" s="55">
        <f t="shared" si="13"/>
        <v>1342.0000000000009</v>
      </c>
      <c r="I190" s="55">
        <f>VLOOKUP(A190,[2]Лист2!A$1:I$65536,9,0)</f>
        <v>1249</v>
      </c>
      <c r="J190" s="55">
        <f t="shared" si="14"/>
        <v>93.000000000000909</v>
      </c>
      <c r="K190" s="53"/>
      <c r="L190" s="53"/>
      <c r="M190" s="53"/>
      <c r="N190" s="53">
        <v>18390</v>
      </c>
      <c r="O190" s="53"/>
    </row>
    <row r="191" spans="1:15">
      <c r="A191" s="51" t="s">
        <v>1069</v>
      </c>
      <c r="B191" s="52" t="s">
        <v>1070</v>
      </c>
      <c r="C191" s="53">
        <f>VLOOKUP(A191,[1]TDSheet!$A$1:$I$65536,5,0)</f>
        <v>400</v>
      </c>
      <c r="D191" s="53">
        <v>450</v>
      </c>
      <c r="E191" s="55">
        <f t="shared" si="10"/>
        <v>414</v>
      </c>
      <c r="F191" s="56">
        <f t="shared" si="11"/>
        <v>0.11111111111111116</v>
      </c>
      <c r="G191" s="56">
        <f t="shared" si="12"/>
        <v>1.1111111111111599E-3</v>
      </c>
      <c r="H191" s="55">
        <f t="shared" si="13"/>
        <v>0.50000000000002198</v>
      </c>
      <c r="I191" s="55"/>
      <c r="J191" s="55">
        <f t="shared" si="14"/>
        <v>0.50000000000002198</v>
      </c>
      <c r="K191" s="57"/>
      <c r="L191" s="57"/>
      <c r="M191" s="57"/>
      <c r="N191" s="57"/>
      <c r="O191" s="53">
        <f>VLOOKUP(A191,[1]TDSheet!$A$1:$I$65536,6,0)</f>
        <v>414</v>
      </c>
    </row>
    <row r="192" spans="1:15">
      <c r="A192" s="51" t="s">
        <v>1071</v>
      </c>
      <c r="B192" s="52" t="s">
        <v>1072</v>
      </c>
      <c r="C192" s="53">
        <f>VLOOKUP(A192,[1]TDSheet!$A$1:$I$65536,5,0)</f>
        <v>400</v>
      </c>
      <c r="D192" s="53">
        <v>450</v>
      </c>
      <c r="E192" s="55">
        <f t="shared" si="10"/>
        <v>414</v>
      </c>
      <c r="F192" s="56">
        <f t="shared" si="11"/>
        <v>0.11111111111111116</v>
      </c>
      <c r="G192" s="56">
        <f t="shared" si="12"/>
        <v>1.1111111111111599E-3</v>
      </c>
      <c r="H192" s="55">
        <f t="shared" si="13"/>
        <v>0.50000000000002198</v>
      </c>
      <c r="I192" s="55"/>
      <c r="J192" s="55">
        <f t="shared" si="14"/>
        <v>0.50000000000002198</v>
      </c>
      <c r="K192" s="57"/>
      <c r="L192" s="57"/>
      <c r="M192" s="57"/>
      <c r="N192" s="57"/>
      <c r="O192" s="53">
        <f>VLOOKUP(A192,[1]TDSheet!$A$1:$I$65536,6,0)</f>
        <v>414</v>
      </c>
    </row>
    <row r="193" spans="1:15">
      <c r="A193" s="51" t="s">
        <v>1073</v>
      </c>
      <c r="B193" s="52" t="s">
        <v>1074</v>
      </c>
      <c r="C193" s="53">
        <f>VLOOKUP(A193,[1]TDSheet!$A$1:$I$65536,5,0)</f>
        <v>400</v>
      </c>
      <c r="D193" s="53">
        <v>450</v>
      </c>
      <c r="E193" s="55">
        <f t="shared" si="10"/>
        <v>414</v>
      </c>
      <c r="F193" s="56">
        <f t="shared" si="11"/>
        <v>0.11111111111111116</v>
      </c>
      <c r="G193" s="56">
        <f t="shared" si="12"/>
        <v>1.1111111111111599E-3</v>
      </c>
      <c r="H193" s="55">
        <f t="shared" si="13"/>
        <v>0.50000000000002198</v>
      </c>
      <c r="I193" s="55"/>
      <c r="J193" s="55">
        <f t="shared" si="14"/>
        <v>0.50000000000002198</v>
      </c>
      <c r="K193" s="57"/>
      <c r="L193" s="57"/>
      <c r="M193" s="57"/>
      <c r="N193" s="57"/>
      <c r="O193" s="53">
        <f>VLOOKUP(A193,[1]TDSheet!$A$1:$I$65536,6,0)</f>
        <v>414</v>
      </c>
    </row>
    <row r="194" spans="1:15">
      <c r="A194" s="51" t="s">
        <v>1075</v>
      </c>
      <c r="B194" s="52" t="s">
        <v>1076</v>
      </c>
      <c r="C194" s="53">
        <f>VLOOKUP(A194,[1]TDSheet!$A$1:$I$65536,5,0)</f>
        <v>25980</v>
      </c>
      <c r="D194" s="53">
        <v>30700</v>
      </c>
      <c r="E194" s="55">
        <f t="shared" ref="E194:E257" si="15">SUM(K194:O194)</f>
        <v>27090</v>
      </c>
      <c r="F194" s="56">
        <f t="shared" ref="F194:F257" si="16">1-C194/D194</f>
        <v>0.15374592833876222</v>
      </c>
      <c r="G194" s="56">
        <f t="shared" ref="G194:G257" si="17">F194-11%</f>
        <v>4.3745928338762216E-2</v>
      </c>
      <c r="H194" s="55">
        <f t="shared" ref="H194:H257" si="18">D194*G194</f>
        <v>1343</v>
      </c>
      <c r="I194" s="55">
        <v>1249</v>
      </c>
      <c r="J194" s="55">
        <f t="shared" ref="J194:J257" si="19">H194-I194</f>
        <v>94</v>
      </c>
      <c r="K194" s="53"/>
      <c r="L194" s="53">
        <v>27090</v>
      </c>
      <c r="M194" s="53"/>
      <c r="N194" s="53"/>
      <c r="O194" s="53"/>
    </row>
    <row r="195" spans="1:15">
      <c r="A195" s="51" t="s">
        <v>1077</v>
      </c>
      <c r="B195" s="52" t="s">
        <v>1078</v>
      </c>
      <c r="C195" s="53">
        <f>VLOOKUP(A195,[1]TDSheet!$A$1:$I$65536,5,0)</f>
        <v>409</v>
      </c>
      <c r="D195" s="53">
        <v>480</v>
      </c>
      <c r="E195" s="55">
        <f t="shared" si="15"/>
        <v>423</v>
      </c>
      <c r="F195" s="56">
        <f t="shared" si="16"/>
        <v>0.1479166666666667</v>
      </c>
      <c r="G195" s="56">
        <f t="shared" si="17"/>
        <v>3.7916666666666696E-2</v>
      </c>
      <c r="H195" s="55">
        <f t="shared" si="18"/>
        <v>18.200000000000014</v>
      </c>
      <c r="I195" s="55"/>
      <c r="J195" s="55">
        <f t="shared" si="19"/>
        <v>18.200000000000014</v>
      </c>
      <c r="K195" s="57"/>
      <c r="L195" s="57"/>
      <c r="M195" s="57"/>
      <c r="N195" s="57"/>
      <c r="O195" s="53">
        <f>VLOOKUP(A195,[1]TDSheet!$A$1:$I$65536,6,0)</f>
        <v>423</v>
      </c>
    </row>
    <row r="196" spans="1:15">
      <c r="A196" s="51" t="s">
        <v>1079</v>
      </c>
      <c r="B196" s="52" t="s">
        <v>1080</v>
      </c>
      <c r="C196" s="53">
        <f>VLOOKUP(A196,[1]TDSheet!$A$1:$I$65536,5,0)</f>
        <v>8621</v>
      </c>
      <c r="D196" s="54">
        <v>11300</v>
      </c>
      <c r="E196" s="55">
        <f t="shared" si="15"/>
        <v>10990</v>
      </c>
      <c r="F196" s="56">
        <f t="shared" si="16"/>
        <v>0.23707964601769915</v>
      </c>
      <c r="G196" s="56">
        <f t="shared" si="17"/>
        <v>0.12707964601769917</v>
      </c>
      <c r="H196" s="55">
        <f t="shared" si="18"/>
        <v>1436.0000000000007</v>
      </c>
      <c r="I196" s="55">
        <v>1249</v>
      </c>
      <c r="J196" s="55">
        <f t="shared" si="19"/>
        <v>187.00000000000068</v>
      </c>
      <c r="K196" s="53">
        <v>10990</v>
      </c>
      <c r="L196" s="53"/>
      <c r="M196" s="53"/>
      <c r="N196" s="53"/>
      <c r="O196" s="53"/>
    </row>
    <row r="197" spans="1:15">
      <c r="A197" s="51" t="s">
        <v>1081</v>
      </c>
      <c r="B197" s="52" t="s">
        <v>1082</v>
      </c>
      <c r="C197" s="53">
        <f>VLOOKUP(A197,[1]TDSheet!$A$1:$I$65536,5,0)</f>
        <v>409</v>
      </c>
      <c r="D197" s="53">
        <v>480</v>
      </c>
      <c r="E197" s="55">
        <f t="shared" si="15"/>
        <v>423</v>
      </c>
      <c r="F197" s="56">
        <f t="shared" si="16"/>
        <v>0.1479166666666667</v>
      </c>
      <c r="G197" s="56">
        <f t="shared" si="17"/>
        <v>3.7916666666666696E-2</v>
      </c>
      <c r="H197" s="55">
        <f t="shared" si="18"/>
        <v>18.200000000000014</v>
      </c>
      <c r="I197" s="55"/>
      <c r="J197" s="55">
        <f t="shared" si="19"/>
        <v>18.200000000000014</v>
      </c>
      <c r="K197" s="57"/>
      <c r="L197" s="57"/>
      <c r="M197" s="57"/>
      <c r="N197" s="57"/>
      <c r="O197" s="53">
        <f>VLOOKUP(A197,[1]TDSheet!$A$1:$I$65536,6,0)</f>
        <v>423</v>
      </c>
    </row>
    <row r="198" spans="1:15" ht="24">
      <c r="A198" s="51" t="s">
        <v>1083</v>
      </c>
      <c r="B198" s="52" t="s">
        <v>1084</v>
      </c>
      <c r="C198" s="53">
        <f>VLOOKUP(A198,[1]TDSheet!$A$1:$I$65536,5,0)</f>
        <v>414</v>
      </c>
      <c r="D198" s="53">
        <v>480</v>
      </c>
      <c r="E198" s="55">
        <f t="shared" si="15"/>
        <v>428</v>
      </c>
      <c r="F198" s="56">
        <f t="shared" si="16"/>
        <v>0.13749999999999996</v>
      </c>
      <c r="G198" s="56">
        <f t="shared" si="17"/>
        <v>2.7499999999999955E-2</v>
      </c>
      <c r="H198" s="55">
        <f t="shared" si="18"/>
        <v>13.199999999999978</v>
      </c>
      <c r="I198" s="55"/>
      <c r="J198" s="55">
        <f t="shared" si="19"/>
        <v>13.199999999999978</v>
      </c>
      <c r="K198" s="57"/>
      <c r="L198" s="57"/>
      <c r="M198" s="57"/>
      <c r="N198" s="57"/>
      <c r="O198" s="53">
        <f>VLOOKUP(A198,[1]TDSheet!$A$1:$I$65536,6,0)</f>
        <v>428</v>
      </c>
    </row>
    <row r="199" spans="1:15">
      <c r="A199" s="51" t="s">
        <v>1085</v>
      </c>
      <c r="B199" s="52" t="s">
        <v>1086</v>
      </c>
      <c r="C199" s="53">
        <f>VLOOKUP(A199,[1]TDSheet!$A$1:$I$65536,5,0)</f>
        <v>419</v>
      </c>
      <c r="D199" s="53">
        <v>480</v>
      </c>
      <c r="E199" s="55">
        <f t="shared" si="15"/>
        <v>432</v>
      </c>
      <c r="F199" s="56">
        <f t="shared" si="16"/>
        <v>0.12708333333333333</v>
      </c>
      <c r="G199" s="56">
        <f t="shared" si="17"/>
        <v>1.7083333333333325E-2</v>
      </c>
      <c r="H199" s="55">
        <f t="shared" si="18"/>
        <v>8.1999999999999957</v>
      </c>
      <c r="I199" s="55"/>
      <c r="J199" s="55">
        <f t="shared" si="19"/>
        <v>8.1999999999999957</v>
      </c>
      <c r="K199" s="57"/>
      <c r="L199" s="57"/>
      <c r="M199" s="57"/>
      <c r="N199" s="57"/>
      <c r="O199" s="53">
        <f>VLOOKUP(A199,[1]TDSheet!$A$1:$I$65536,6,0)</f>
        <v>432</v>
      </c>
    </row>
    <row r="200" spans="1:15">
      <c r="A200" s="51" t="s">
        <v>1087</v>
      </c>
      <c r="B200" s="52" t="s">
        <v>1088</v>
      </c>
      <c r="C200" s="53">
        <f>VLOOKUP(A200,[1]TDSheet!$A$1:$I$65536,5,0)</f>
        <v>10221</v>
      </c>
      <c r="D200" s="54">
        <f>VLOOKUP(A200,A:O,11,0)</f>
        <v>13490</v>
      </c>
      <c r="E200" s="55">
        <f t="shared" si="15"/>
        <v>13490</v>
      </c>
      <c r="F200" s="56">
        <f t="shared" si="16"/>
        <v>0.2423276501111935</v>
      </c>
      <c r="G200" s="56">
        <f t="shared" si="17"/>
        <v>0.13232765011119352</v>
      </c>
      <c r="H200" s="55">
        <f t="shared" si="18"/>
        <v>1785.1000000000006</v>
      </c>
      <c r="I200" s="55">
        <v>1249</v>
      </c>
      <c r="J200" s="55">
        <f t="shared" si="19"/>
        <v>536.10000000000059</v>
      </c>
      <c r="K200" s="53">
        <v>13490</v>
      </c>
      <c r="L200" s="53"/>
      <c r="M200" s="53"/>
      <c r="N200" s="53"/>
      <c r="O200" s="53"/>
    </row>
    <row r="201" spans="1:15">
      <c r="A201" s="51" t="s">
        <v>1089</v>
      </c>
      <c r="B201" s="52" t="s">
        <v>1090</v>
      </c>
      <c r="C201" s="53">
        <f>VLOOKUP(A201,[1]TDSheet!$A$1:$I$65536,5,0)</f>
        <v>50271</v>
      </c>
      <c r="D201" s="54">
        <f>VLOOKUP(A201,A:O,11,0)</f>
        <v>66390</v>
      </c>
      <c r="E201" s="55">
        <f t="shared" si="15"/>
        <v>66390</v>
      </c>
      <c r="F201" s="56">
        <f t="shared" si="16"/>
        <v>0.24279258924536828</v>
      </c>
      <c r="G201" s="56">
        <f t="shared" si="17"/>
        <v>0.1327925892453683</v>
      </c>
      <c r="H201" s="55">
        <f t="shared" si="18"/>
        <v>8816.1000000000022</v>
      </c>
      <c r="I201" s="55">
        <v>1249</v>
      </c>
      <c r="J201" s="55">
        <f t="shared" si="19"/>
        <v>7567.1000000000022</v>
      </c>
      <c r="K201" s="53">
        <v>66390</v>
      </c>
      <c r="L201" s="53"/>
      <c r="M201" s="53"/>
      <c r="N201" s="53"/>
      <c r="O201" s="53"/>
    </row>
    <row r="202" spans="1:15">
      <c r="A202" s="51" t="s">
        <v>1091</v>
      </c>
      <c r="B202" s="52" t="s">
        <v>1092</v>
      </c>
      <c r="C202" s="53">
        <f>VLOOKUP(A202,[1]TDSheet!$A$1:$I$65536,5,0)</f>
        <v>10486</v>
      </c>
      <c r="D202" s="53">
        <v>13300</v>
      </c>
      <c r="E202" s="55">
        <f t="shared" si="15"/>
        <v>10990</v>
      </c>
      <c r="F202" s="56">
        <f t="shared" si="16"/>
        <v>0.21157894736842109</v>
      </c>
      <c r="G202" s="56">
        <f t="shared" si="17"/>
        <v>0.10157894736842109</v>
      </c>
      <c r="H202" s="55">
        <f t="shared" si="18"/>
        <v>1351.0000000000005</v>
      </c>
      <c r="I202" s="55">
        <v>1249</v>
      </c>
      <c r="J202" s="55">
        <f t="shared" si="19"/>
        <v>102.00000000000045</v>
      </c>
      <c r="K202" s="53"/>
      <c r="L202" s="53">
        <v>10990</v>
      </c>
      <c r="M202" s="53"/>
      <c r="N202" s="53"/>
      <c r="O202" s="53"/>
    </row>
    <row r="203" spans="1:15">
      <c r="A203" s="51" t="s">
        <v>1093</v>
      </c>
      <c r="B203" s="52" t="s">
        <v>1094</v>
      </c>
      <c r="C203" s="53">
        <f>VLOOKUP(A203,[1]TDSheet!$A$1:$I$65536,5,0)</f>
        <v>326</v>
      </c>
      <c r="D203" s="53">
        <v>480</v>
      </c>
      <c r="E203" s="55">
        <f t="shared" si="15"/>
        <v>339</v>
      </c>
      <c r="F203" s="56">
        <f t="shared" si="16"/>
        <v>0.3208333333333333</v>
      </c>
      <c r="G203" s="56">
        <f t="shared" si="17"/>
        <v>0.21083333333333332</v>
      </c>
      <c r="H203" s="55">
        <f t="shared" si="18"/>
        <v>101.19999999999999</v>
      </c>
      <c r="I203" s="55"/>
      <c r="J203" s="55">
        <f t="shared" si="19"/>
        <v>101.19999999999999</v>
      </c>
      <c r="K203" s="57"/>
      <c r="L203" s="57"/>
      <c r="M203" s="57"/>
      <c r="N203" s="57"/>
      <c r="O203" s="53">
        <f>VLOOKUP(A203,[1]TDSheet!$A$1:$I$65536,6,0)</f>
        <v>339</v>
      </c>
    </row>
    <row r="204" spans="1:15" ht="24">
      <c r="A204" s="51" t="s">
        <v>1095</v>
      </c>
      <c r="B204" s="52" t="s">
        <v>1096</v>
      </c>
      <c r="C204" s="53">
        <f>VLOOKUP(A204,[1]TDSheet!$A$1:$I$65536,5,0)</f>
        <v>427</v>
      </c>
      <c r="D204" s="53">
        <v>480</v>
      </c>
      <c r="E204" s="55">
        <f t="shared" si="15"/>
        <v>444</v>
      </c>
      <c r="F204" s="56">
        <f t="shared" si="16"/>
        <v>0.11041666666666672</v>
      </c>
      <c r="G204" s="56">
        <f t="shared" si="17"/>
        <v>4.1666666666671792E-4</v>
      </c>
      <c r="H204" s="55">
        <f t="shared" si="18"/>
        <v>0.2000000000000246</v>
      </c>
      <c r="I204" s="55"/>
      <c r="J204" s="55">
        <f t="shared" si="19"/>
        <v>0.2000000000000246</v>
      </c>
      <c r="K204" s="57"/>
      <c r="L204" s="57"/>
      <c r="M204" s="57"/>
      <c r="N204" s="57"/>
      <c r="O204" s="53">
        <f>VLOOKUP(A204,[1]TDSheet!$A$1:$I$65536,6,0)</f>
        <v>444</v>
      </c>
    </row>
    <row r="205" spans="1:15" ht="24">
      <c r="A205" s="51" t="s">
        <v>1097</v>
      </c>
      <c r="B205" s="52" t="s">
        <v>1098</v>
      </c>
      <c r="C205" s="53">
        <f>VLOOKUP(A205,[1]TDSheet!$A$1:$I$65536,5,0)</f>
        <v>427</v>
      </c>
      <c r="D205" s="53">
        <v>480</v>
      </c>
      <c r="E205" s="55">
        <f t="shared" si="15"/>
        <v>444</v>
      </c>
      <c r="F205" s="56">
        <f t="shared" si="16"/>
        <v>0.11041666666666672</v>
      </c>
      <c r="G205" s="56">
        <f t="shared" si="17"/>
        <v>4.1666666666671792E-4</v>
      </c>
      <c r="H205" s="55">
        <f t="shared" si="18"/>
        <v>0.2000000000000246</v>
      </c>
      <c r="I205" s="55"/>
      <c r="J205" s="55">
        <f t="shared" si="19"/>
        <v>0.2000000000000246</v>
      </c>
      <c r="K205" s="57"/>
      <c r="L205" s="57"/>
      <c r="M205" s="57"/>
      <c r="N205" s="57"/>
      <c r="O205" s="53">
        <f>VLOOKUP(A205,[1]TDSheet!$A$1:$I$65536,6,0)</f>
        <v>444</v>
      </c>
    </row>
    <row r="206" spans="1:15">
      <c r="A206" s="51" t="s">
        <v>1099</v>
      </c>
      <c r="B206" s="52" t="s">
        <v>1100</v>
      </c>
      <c r="C206" s="53">
        <f>VLOOKUP(A206,[1]TDSheet!$A$1:$I$65536,5,0)</f>
        <v>12174</v>
      </c>
      <c r="D206" s="54">
        <v>15500</v>
      </c>
      <c r="E206" s="55">
        <f t="shared" si="15"/>
        <v>14390</v>
      </c>
      <c r="F206" s="56">
        <f t="shared" si="16"/>
        <v>0.21458064516129027</v>
      </c>
      <c r="G206" s="56">
        <f t="shared" si="17"/>
        <v>0.10458064516129027</v>
      </c>
      <c r="H206" s="55">
        <f t="shared" si="18"/>
        <v>1620.9999999999993</v>
      </c>
      <c r="I206" s="55">
        <v>1249</v>
      </c>
      <c r="J206" s="55">
        <f t="shared" si="19"/>
        <v>371.99999999999932</v>
      </c>
      <c r="K206" s="53">
        <v>14390</v>
      </c>
      <c r="L206" s="53"/>
      <c r="M206" s="53"/>
      <c r="N206" s="53"/>
      <c r="O206" s="53"/>
    </row>
    <row r="207" spans="1:15">
      <c r="A207" s="51" t="s">
        <v>1101</v>
      </c>
      <c r="B207" s="52" t="s">
        <v>1102</v>
      </c>
      <c r="C207" s="53">
        <f>VLOOKUP(A207,[1]TDSheet!$A$1:$I$65536,5,0)</f>
        <v>432</v>
      </c>
      <c r="D207" s="53">
        <v>490</v>
      </c>
      <c r="E207" s="55">
        <f t="shared" si="15"/>
        <v>451</v>
      </c>
      <c r="F207" s="56">
        <f t="shared" si="16"/>
        <v>0.11836734693877549</v>
      </c>
      <c r="G207" s="56">
        <f t="shared" si="17"/>
        <v>8.3673469387754856E-3</v>
      </c>
      <c r="H207" s="55">
        <f t="shared" si="18"/>
        <v>4.0999999999999881</v>
      </c>
      <c r="I207" s="55"/>
      <c r="J207" s="55">
        <f t="shared" si="19"/>
        <v>4.0999999999999881</v>
      </c>
      <c r="K207" s="57"/>
      <c r="L207" s="57"/>
      <c r="M207" s="57"/>
      <c r="N207" s="57"/>
      <c r="O207" s="53">
        <f>VLOOKUP(A207,[1]TDSheet!$A$1:$I$65536,6,0)</f>
        <v>451</v>
      </c>
    </row>
    <row r="208" spans="1:15">
      <c r="A208" s="51" t="s">
        <v>1103</v>
      </c>
      <c r="B208" s="52" t="s">
        <v>1104</v>
      </c>
      <c r="C208" s="53">
        <f>VLOOKUP(A208,[1]TDSheet!$A$1:$I$65536,5,0)</f>
        <v>432</v>
      </c>
      <c r="D208" s="53">
        <v>490</v>
      </c>
      <c r="E208" s="55">
        <f t="shared" si="15"/>
        <v>451</v>
      </c>
      <c r="F208" s="56">
        <f t="shared" si="16"/>
        <v>0.11836734693877549</v>
      </c>
      <c r="G208" s="56">
        <f t="shared" si="17"/>
        <v>8.3673469387754856E-3</v>
      </c>
      <c r="H208" s="55">
        <f t="shared" si="18"/>
        <v>4.0999999999999881</v>
      </c>
      <c r="I208" s="55"/>
      <c r="J208" s="55">
        <f t="shared" si="19"/>
        <v>4.0999999999999881</v>
      </c>
      <c r="K208" s="57"/>
      <c r="L208" s="57"/>
      <c r="M208" s="57"/>
      <c r="N208" s="57"/>
      <c r="O208" s="53">
        <f>VLOOKUP(A208,[1]TDSheet!$A$1:$I$65536,6,0)</f>
        <v>451</v>
      </c>
    </row>
    <row r="209" spans="1:15">
      <c r="A209" s="51" t="s">
        <v>1105</v>
      </c>
      <c r="B209" s="52" t="s">
        <v>1106</v>
      </c>
      <c r="C209" s="53">
        <f>VLOOKUP(A209,[1]TDSheet!$A$1:$I$65536,5,0)</f>
        <v>432</v>
      </c>
      <c r="D209" s="53">
        <v>490</v>
      </c>
      <c r="E209" s="55">
        <f t="shared" si="15"/>
        <v>451</v>
      </c>
      <c r="F209" s="56">
        <f t="shared" si="16"/>
        <v>0.11836734693877549</v>
      </c>
      <c r="G209" s="56">
        <f t="shared" si="17"/>
        <v>8.3673469387754856E-3</v>
      </c>
      <c r="H209" s="55">
        <f t="shared" si="18"/>
        <v>4.0999999999999881</v>
      </c>
      <c r="I209" s="55"/>
      <c r="J209" s="55">
        <f t="shared" si="19"/>
        <v>4.0999999999999881</v>
      </c>
      <c r="K209" s="57"/>
      <c r="L209" s="57"/>
      <c r="M209" s="57"/>
      <c r="N209" s="57"/>
      <c r="O209" s="53">
        <f>VLOOKUP(A209,[1]TDSheet!$A$1:$I$65536,6,0)</f>
        <v>451</v>
      </c>
    </row>
    <row r="210" spans="1:15" ht="24">
      <c r="A210" s="51" t="s">
        <v>1107</v>
      </c>
      <c r="B210" s="52" t="s">
        <v>1108</v>
      </c>
      <c r="C210" s="53">
        <f>VLOOKUP(A210,[1]TDSheet!$A$1:$I$65536,5,0)</f>
        <v>432</v>
      </c>
      <c r="D210" s="53">
        <v>490</v>
      </c>
      <c r="E210" s="55">
        <f t="shared" si="15"/>
        <v>451</v>
      </c>
      <c r="F210" s="56">
        <f t="shared" si="16"/>
        <v>0.11836734693877549</v>
      </c>
      <c r="G210" s="56">
        <f t="shared" si="17"/>
        <v>8.3673469387754856E-3</v>
      </c>
      <c r="H210" s="55">
        <f t="shared" si="18"/>
        <v>4.0999999999999881</v>
      </c>
      <c r="I210" s="55"/>
      <c r="J210" s="55">
        <f t="shared" si="19"/>
        <v>4.0999999999999881</v>
      </c>
      <c r="K210" s="57"/>
      <c r="L210" s="57"/>
      <c r="M210" s="57"/>
      <c r="N210" s="57"/>
      <c r="O210" s="53">
        <f>VLOOKUP(A210,[1]TDSheet!$A$1:$I$65536,6,0)</f>
        <v>451</v>
      </c>
    </row>
    <row r="211" spans="1:15">
      <c r="A211" s="51" t="s">
        <v>1109</v>
      </c>
      <c r="B211" s="52" t="s">
        <v>1110</v>
      </c>
      <c r="C211" s="53">
        <f>VLOOKUP(A211,[1]TDSheet!$A$1:$I$65536,5,0)</f>
        <v>432</v>
      </c>
      <c r="D211" s="53">
        <v>490</v>
      </c>
      <c r="E211" s="55">
        <f t="shared" si="15"/>
        <v>451</v>
      </c>
      <c r="F211" s="56">
        <f t="shared" si="16"/>
        <v>0.11836734693877549</v>
      </c>
      <c r="G211" s="56">
        <f t="shared" si="17"/>
        <v>8.3673469387754856E-3</v>
      </c>
      <c r="H211" s="55">
        <f t="shared" si="18"/>
        <v>4.0999999999999881</v>
      </c>
      <c r="I211" s="55"/>
      <c r="J211" s="55">
        <f t="shared" si="19"/>
        <v>4.0999999999999881</v>
      </c>
      <c r="K211" s="57"/>
      <c r="L211" s="57"/>
      <c r="M211" s="57"/>
      <c r="N211" s="57"/>
      <c r="O211" s="53">
        <f>VLOOKUP(A211,[1]TDSheet!$A$1:$I$65536,6,0)</f>
        <v>451</v>
      </c>
    </row>
    <row r="212" spans="1:15">
      <c r="A212" s="51" t="s">
        <v>1111</v>
      </c>
      <c r="B212" s="52" t="s">
        <v>1112</v>
      </c>
      <c r="C212" s="53">
        <f>VLOOKUP(A212,[1]TDSheet!$A$1:$I$65536,5,0)</f>
        <v>64642</v>
      </c>
      <c r="D212" s="54">
        <f>VLOOKUP(A212,A:O,11,0)</f>
        <v>82390</v>
      </c>
      <c r="E212" s="55">
        <f t="shared" si="15"/>
        <v>82390</v>
      </c>
      <c r="F212" s="56">
        <f t="shared" si="16"/>
        <v>0.21541449205000607</v>
      </c>
      <c r="G212" s="56">
        <f t="shared" si="17"/>
        <v>0.10541449205000607</v>
      </c>
      <c r="H212" s="55">
        <f t="shared" si="18"/>
        <v>8685.1</v>
      </c>
      <c r="I212" s="55">
        <v>1999</v>
      </c>
      <c r="J212" s="55">
        <f t="shared" si="19"/>
        <v>6686.1</v>
      </c>
      <c r="K212" s="53">
        <v>82390</v>
      </c>
      <c r="L212" s="53"/>
      <c r="M212" s="53"/>
      <c r="N212" s="53"/>
      <c r="O212" s="53"/>
    </row>
    <row r="213" spans="1:15" ht="24">
      <c r="A213" s="51" t="s">
        <v>1113</v>
      </c>
      <c r="B213" s="52" t="s">
        <v>1114</v>
      </c>
      <c r="C213" s="53">
        <f>VLOOKUP(A213,[1]TDSheet!$A$1:$I$65536,5,0)</f>
        <v>451</v>
      </c>
      <c r="D213" s="53">
        <v>520</v>
      </c>
      <c r="E213" s="55">
        <f t="shared" si="15"/>
        <v>469</v>
      </c>
      <c r="F213" s="56">
        <f t="shared" si="16"/>
        <v>0.13269230769230766</v>
      </c>
      <c r="G213" s="56">
        <f t="shared" si="17"/>
        <v>2.2692307692307664E-2</v>
      </c>
      <c r="H213" s="55">
        <f t="shared" si="18"/>
        <v>11.799999999999985</v>
      </c>
      <c r="I213" s="55"/>
      <c r="J213" s="55">
        <f t="shared" si="19"/>
        <v>11.799999999999985</v>
      </c>
      <c r="K213" s="57"/>
      <c r="L213" s="57"/>
      <c r="M213" s="57"/>
      <c r="N213" s="57"/>
      <c r="O213" s="53">
        <f>VLOOKUP(A213,[1]TDSheet!$A$1:$I$65536,6,0)</f>
        <v>469</v>
      </c>
    </row>
    <row r="214" spans="1:15" ht="24">
      <c r="A214" s="51" t="s">
        <v>1115</v>
      </c>
      <c r="B214" s="52" t="s">
        <v>1116</v>
      </c>
      <c r="C214" s="53">
        <f>VLOOKUP(A214,[1]TDSheet!$A$1:$I$65536,5,0)</f>
        <v>451</v>
      </c>
      <c r="D214" s="53">
        <v>520</v>
      </c>
      <c r="E214" s="55">
        <f t="shared" si="15"/>
        <v>469</v>
      </c>
      <c r="F214" s="56">
        <f t="shared" si="16"/>
        <v>0.13269230769230766</v>
      </c>
      <c r="G214" s="56">
        <f t="shared" si="17"/>
        <v>2.2692307692307664E-2</v>
      </c>
      <c r="H214" s="55">
        <f t="shared" si="18"/>
        <v>11.799999999999985</v>
      </c>
      <c r="I214" s="55"/>
      <c r="J214" s="55">
        <f t="shared" si="19"/>
        <v>11.799999999999985</v>
      </c>
      <c r="K214" s="57"/>
      <c r="L214" s="57"/>
      <c r="M214" s="57"/>
      <c r="N214" s="57"/>
      <c r="O214" s="53">
        <f>VLOOKUP(A214,[1]TDSheet!$A$1:$I$65536,6,0)</f>
        <v>469</v>
      </c>
    </row>
    <row r="215" spans="1:15">
      <c r="A215" s="51" t="s">
        <v>1117</v>
      </c>
      <c r="B215" s="52" t="s">
        <v>1118</v>
      </c>
      <c r="C215" s="53">
        <f>VLOOKUP(A215,[1]TDSheet!$A$1:$I$65536,5,0)</f>
        <v>452</v>
      </c>
      <c r="D215" s="53">
        <v>520</v>
      </c>
      <c r="E215" s="55">
        <f t="shared" si="15"/>
        <v>471</v>
      </c>
      <c r="F215" s="56">
        <f t="shared" si="16"/>
        <v>0.13076923076923075</v>
      </c>
      <c r="G215" s="56">
        <f t="shared" si="17"/>
        <v>2.0769230769230748E-2</v>
      </c>
      <c r="H215" s="55">
        <f t="shared" si="18"/>
        <v>10.799999999999988</v>
      </c>
      <c r="I215" s="55"/>
      <c r="J215" s="55">
        <f t="shared" si="19"/>
        <v>10.799999999999988</v>
      </c>
      <c r="K215" s="57"/>
      <c r="L215" s="57"/>
      <c r="M215" s="57"/>
      <c r="N215" s="57"/>
      <c r="O215" s="53">
        <f>VLOOKUP(A215,[1]TDSheet!$A$1:$I$65536,6,0)</f>
        <v>471</v>
      </c>
    </row>
    <row r="216" spans="1:15">
      <c r="A216" s="51" t="s">
        <v>1119</v>
      </c>
      <c r="B216" s="52" t="s">
        <v>1120</v>
      </c>
      <c r="C216" s="53">
        <f>VLOOKUP(A216,[1]TDSheet!$A$1:$I$65536,5,0)</f>
        <v>454</v>
      </c>
      <c r="D216" s="53">
        <v>520</v>
      </c>
      <c r="E216" s="55">
        <f t="shared" si="15"/>
        <v>472</v>
      </c>
      <c r="F216" s="56">
        <f t="shared" si="16"/>
        <v>0.12692307692307692</v>
      </c>
      <c r="G216" s="56">
        <f t="shared" si="17"/>
        <v>1.6923076923076916E-2</v>
      </c>
      <c r="H216" s="55">
        <f t="shared" si="18"/>
        <v>8.7999999999999954</v>
      </c>
      <c r="I216" s="55"/>
      <c r="J216" s="55">
        <f t="shared" si="19"/>
        <v>8.7999999999999954</v>
      </c>
      <c r="K216" s="57"/>
      <c r="L216" s="57"/>
      <c r="M216" s="57"/>
      <c r="N216" s="57"/>
      <c r="O216" s="53">
        <f>VLOOKUP(A216,[1]TDSheet!$A$1:$I$65536,6,0)</f>
        <v>472</v>
      </c>
    </row>
    <row r="217" spans="1:15" ht="24">
      <c r="A217" s="51" t="s">
        <v>1121</v>
      </c>
      <c r="B217" s="52" t="s">
        <v>1122</v>
      </c>
      <c r="C217" s="53">
        <f>VLOOKUP(A217,[1]TDSheet!$A$1:$I$65536,5,0)</f>
        <v>465</v>
      </c>
      <c r="D217" s="53">
        <v>550</v>
      </c>
      <c r="E217" s="55">
        <f t="shared" si="15"/>
        <v>484</v>
      </c>
      <c r="F217" s="56">
        <f t="shared" si="16"/>
        <v>0.15454545454545454</v>
      </c>
      <c r="G217" s="56">
        <f t="shared" si="17"/>
        <v>4.4545454545454541E-2</v>
      </c>
      <c r="H217" s="55">
        <f t="shared" si="18"/>
        <v>24.499999999999996</v>
      </c>
      <c r="I217" s="55"/>
      <c r="J217" s="55">
        <f t="shared" si="19"/>
        <v>24.499999999999996</v>
      </c>
      <c r="K217" s="57"/>
      <c r="L217" s="57"/>
      <c r="M217" s="57"/>
      <c r="N217" s="57"/>
      <c r="O217" s="53">
        <f>VLOOKUP(A217,[1]TDSheet!$A$1:$I$65536,6,0)</f>
        <v>484</v>
      </c>
    </row>
    <row r="218" spans="1:15" ht="24">
      <c r="A218" s="51" t="s">
        <v>1123</v>
      </c>
      <c r="B218" s="52" t="s">
        <v>1124</v>
      </c>
      <c r="C218" s="53">
        <f>VLOOKUP(A218,[1]TDSheet!$A$1:$I$65536,5,0)</f>
        <v>465</v>
      </c>
      <c r="D218" s="53">
        <v>550</v>
      </c>
      <c r="E218" s="55">
        <f t="shared" si="15"/>
        <v>484</v>
      </c>
      <c r="F218" s="56">
        <f t="shared" si="16"/>
        <v>0.15454545454545454</v>
      </c>
      <c r="G218" s="56">
        <f t="shared" si="17"/>
        <v>4.4545454545454541E-2</v>
      </c>
      <c r="H218" s="55">
        <f t="shared" si="18"/>
        <v>24.499999999999996</v>
      </c>
      <c r="I218" s="55"/>
      <c r="J218" s="55">
        <f t="shared" si="19"/>
        <v>24.499999999999996</v>
      </c>
      <c r="K218" s="57"/>
      <c r="L218" s="57"/>
      <c r="M218" s="57"/>
      <c r="N218" s="57"/>
      <c r="O218" s="53">
        <f>VLOOKUP(A218,[1]TDSheet!$A$1:$I$65536,6,0)</f>
        <v>484</v>
      </c>
    </row>
    <row r="219" spans="1:15">
      <c r="A219" s="51" t="s">
        <v>1125</v>
      </c>
      <c r="B219" s="52" t="s">
        <v>1126</v>
      </c>
      <c r="C219" s="53">
        <f>VLOOKUP(A219,[1]TDSheet!$A$1:$I$65536,5,0)</f>
        <v>465</v>
      </c>
      <c r="D219" s="53">
        <v>550</v>
      </c>
      <c r="E219" s="55">
        <f t="shared" si="15"/>
        <v>484</v>
      </c>
      <c r="F219" s="56">
        <f t="shared" si="16"/>
        <v>0.15454545454545454</v>
      </c>
      <c r="G219" s="56">
        <f t="shared" si="17"/>
        <v>4.4545454545454541E-2</v>
      </c>
      <c r="H219" s="55">
        <f t="shared" si="18"/>
        <v>24.499999999999996</v>
      </c>
      <c r="I219" s="55"/>
      <c r="J219" s="55">
        <f t="shared" si="19"/>
        <v>24.499999999999996</v>
      </c>
      <c r="K219" s="57"/>
      <c r="L219" s="57"/>
      <c r="M219" s="57"/>
      <c r="N219" s="57"/>
      <c r="O219" s="53">
        <f>VLOOKUP(A219,[1]TDSheet!$A$1:$I$65536,6,0)</f>
        <v>484</v>
      </c>
    </row>
    <row r="220" spans="1:15">
      <c r="A220" s="51" t="s">
        <v>1127</v>
      </c>
      <c r="B220" s="52" t="s">
        <v>5</v>
      </c>
      <c r="C220" s="53">
        <f>VLOOKUP(A220,[1]TDSheet!$A$1:$I$65536,5,0)</f>
        <v>11988</v>
      </c>
      <c r="D220" s="53">
        <v>15000</v>
      </c>
      <c r="E220" s="55">
        <f t="shared" si="15"/>
        <v>13090</v>
      </c>
      <c r="F220" s="56">
        <f t="shared" si="16"/>
        <v>0.20079999999999998</v>
      </c>
      <c r="G220" s="56">
        <f t="shared" si="17"/>
        <v>9.0799999999999978E-2</v>
      </c>
      <c r="H220" s="55">
        <f t="shared" si="18"/>
        <v>1361.9999999999998</v>
      </c>
      <c r="I220" s="55">
        <f>VLOOKUP(A220,[2]Лист2!A$1:I$65536,9,0)</f>
        <v>1249</v>
      </c>
      <c r="J220" s="55">
        <f t="shared" si="19"/>
        <v>112.99999999999977</v>
      </c>
      <c r="K220" s="53"/>
      <c r="L220" s="53"/>
      <c r="M220" s="53"/>
      <c r="N220" s="53">
        <v>13090</v>
      </c>
      <c r="O220" s="53"/>
    </row>
    <row r="221" spans="1:15" ht="36">
      <c r="A221" s="51" t="s">
        <v>1128</v>
      </c>
      <c r="B221" s="52" t="s">
        <v>1129</v>
      </c>
      <c r="C221" s="53">
        <f>VLOOKUP(A221,[1]TDSheet!$A$1:$I$65536,5,0)</f>
        <v>488</v>
      </c>
      <c r="D221" s="53">
        <v>550</v>
      </c>
      <c r="E221" s="55">
        <f t="shared" si="15"/>
        <v>507</v>
      </c>
      <c r="F221" s="56">
        <f t="shared" si="16"/>
        <v>0.11272727272727268</v>
      </c>
      <c r="G221" s="56">
        <f t="shared" si="17"/>
        <v>2.7272727272726754E-3</v>
      </c>
      <c r="H221" s="55">
        <f t="shared" si="18"/>
        <v>1.4999999999999716</v>
      </c>
      <c r="I221" s="55"/>
      <c r="J221" s="55">
        <f t="shared" si="19"/>
        <v>1.4999999999999716</v>
      </c>
      <c r="K221" s="57"/>
      <c r="L221" s="57"/>
      <c r="M221" s="57"/>
      <c r="N221" s="57"/>
      <c r="O221" s="53">
        <f>VLOOKUP(A221,[1]TDSheet!$A$1:$I$65536,6,0)</f>
        <v>507</v>
      </c>
    </row>
    <row r="222" spans="1:15">
      <c r="A222" s="51" t="s">
        <v>1130</v>
      </c>
      <c r="B222" s="52" t="s">
        <v>1131</v>
      </c>
      <c r="C222" s="53">
        <f>VLOOKUP(A222,[1]TDSheet!$A$1:$I$65536,5,0)</f>
        <v>493</v>
      </c>
      <c r="D222" s="53">
        <v>580</v>
      </c>
      <c r="E222" s="55">
        <f t="shared" si="15"/>
        <v>512</v>
      </c>
      <c r="F222" s="56">
        <f t="shared" si="16"/>
        <v>0.15000000000000002</v>
      </c>
      <c r="G222" s="56">
        <f t="shared" si="17"/>
        <v>4.0000000000000022E-2</v>
      </c>
      <c r="H222" s="55">
        <f t="shared" si="18"/>
        <v>23.200000000000014</v>
      </c>
      <c r="I222" s="55"/>
      <c r="J222" s="55">
        <f t="shared" si="19"/>
        <v>23.200000000000014</v>
      </c>
      <c r="K222" s="57"/>
      <c r="L222" s="57"/>
      <c r="M222" s="57"/>
      <c r="N222" s="57"/>
      <c r="O222" s="53">
        <f>VLOOKUP(A222,[1]TDSheet!$A$1:$I$65536,6,0)</f>
        <v>512</v>
      </c>
    </row>
    <row r="223" spans="1:15">
      <c r="A223" s="51" t="s">
        <v>1132</v>
      </c>
      <c r="B223" s="52" t="s">
        <v>1133</v>
      </c>
      <c r="C223" s="53">
        <f>VLOOKUP(A223,[1]TDSheet!$A$1:$I$65536,5,0)</f>
        <v>493</v>
      </c>
      <c r="D223" s="53">
        <v>580</v>
      </c>
      <c r="E223" s="55">
        <f t="shared" si="15"/>
        <v>512</v>
      </c>
      <c r="F223" s="56">
        <f t="shared" si="16"/>
        <v>0.15000000000000002</v>
      </c>
      <c r="G223" s="56">
        <f t="shared" si="17"/>
        <v>4.0000000000000022E-2</v>
      </c>
      <c r="H223" s="55">
        <f t="shared" si="18"/>
        <v>23.200000000000014</v>
      </c>
      <c r="I223" s="55"/>
      <c r="J223" s="55">
        <f t="shared" si="19"/>
        <v>23.200000000000014</v>
      </c>
      <c r="K223" s="57"/>
      <c r="L223" s="57"/>
      <c r="M223" s="57"/>
      <c r="N223" s="57"/>
      <c r="O223" s="53">
        <f>VLOOKUP(A223,[1]TDSheet!$A$1:$I$65536,6,0)</f>
        <v>512</v>
      </c>
    </row>
    <row r="224" spans="1:15" ht="24">
      <c r="A224" s="51" t="s">
        <v>1134</v>
      </c>
      <c r="B224" s="52" t="s">
        <v>1135</v>
      </c>
      <c r="C224" s="53">
        <f>VLOOKUP(A224,[1]TDSheet!$A$1:$I$65536,5,0)</f>
        <v>15368</v>
      </c>
      <c r="D224" s="53">
        <v>18800</v>
      </c>
      <c r="E224" s="55">
        <f t="shared" si="15"/>
        <v>16790</v>
      </c>
      <c r="F224" s="56">
        <f t="shared" si="16"/>
        <v>0.18255319148936167</v>
      </c>
      <c r="G224" s="56">
        <f t="shared" si="17"/>
        <v>7.2553191489361665E-2</v>
      </c>
      <c r="H224" s="55">
        <f t="shared" si="18"/>
        <v>1363.9999999999993</v>
      </c>
      <c r="I224" s="55">
        <f>VLOOKUP(A224,[2]Лист2!A$1:I$65536,9,0)</f>
        <v>1249</v>
      </c>
      <c r="J224" s="55">
        <f t="shared" si="19"/>
        <v>114.99999999999932</v>
      </c>
      <c r="K224" s="53"/>
      <c r="L224" s="53"/>
      <c r="M224" s="53"/>
      <c r="N224" s="53">
        <v>16790</v>
      </c>
      <c r="O224" s="53"/>
    </row>
    <row r="225" spans="1:15">
      <c r="A225" s="51" t="s">
        <v>1136</v>
      </c>
      <c r="B225" s="52" t="s">
        <v>1137</v>
      </c>
      <c r="C225" s="53">
        <f>VLOOKUP(A225,[1]TDSheet!$A$1:$I$65536,5,0)</f>
        <v>11274</v>
      </c>
      <c r="D225" s="54">
        <f>VLOOKUP(A225,A:O,11,0)</f>
        <v>14890</v>
      </c>
      <c r="E225" s="55">
        <f t="shared" si="15"/>
        <v>14890</v>
      </c>
      <c r="F225" s="56">
        <f t="shared" si="16"/>
        <v>0.24284754869039626</v>
      </c>
      <c r="G225" s="56">
        <f t="shared" si="17"/>
        <v>0.13284754869039628</v>
      </c>
      <c r="H225" s="55">
        <f t="shared" si="18"/>
        <v>1978.1000000000006</v>
      </c>
      <c r="I225" s="55">
        <v>1249</v>
      </c>
      <c r="J225" s="55">
        <f t="shared" si="19"/>
        <v>729.10000000000059</v>
      </c>
      <c r="K225" s="53">
        <v>14890</v>
      </c>
      <c r="L225" s="53"/>
      <c r="M225" s="53"/>
      <c r="N225" s="53"/>
      <c r="O225" s="53"/>
    </row>
    <row r="226" spans="1:15">
      <c r="A226" s="51" t="s">
        <v>1138</v>
      </c>
      <c r="B226" s="52" t="s">
        <v>1139</v>
      </c>
      <c r="C226" s="53">
        <f>VLOOKUP(A226,[1]TDSheet!$A$1:$I$65536,5,0)</f>
        <v>8603</v>
      </c>
      <c r="D226" s="54">
        <f>VLOOKUP(A226,A:O,11,0)</f>
        <v>11390</v>
      </c>
      <c r="E226" s="55">
        <f t="shared" si="15"/>
        <v>11390</v>
      </c>
      <c r="F226" s="56">
        <f t="shared" si="16"/>
        <v>0.2446883230904302</v>
      </c>
      <c r="G226" s="56">
        <f t="shared" si="17"/>
        <v>0.13468832309043022</v>
      </c>
      <c r="H226" s="55">
        <f t="shared" si="18"/>
        <v>1534.1000000000001</v>
      </c>
      <c r="I226" s="55">
        <v>1249</v>
      </c>
      <c r="J226" s="55">
        <f t="shared" si="19"/>
        <v>285.10000000000014</v>
      </c>
      <c r="K226" s="53">
        <v>11390</v>
      </c>
      <c r="L226" s="53"/>
      <c r="M226" s="53"/>
      <c r="N226" s="53"/>
      <c r="O226" s="53"/>
    </row>
    <row r="227" spans="1:15">
      <c r="A227" s="51" t="s">
        <v>1140</v>
      </c>
      <c r="B227" s="52" t="s">
        <v>1141</v>
      </c>
      <c r="C227" s="53">
        <f>VLOOKUP(A227,[1]TDSheet!$A$1:$I$65536,5,0)</f>
        <v>24000</v>
      </c>
      <c r="D227" s="53">
        <v>28500</v>
      </c>
      <c r="E227" s="55">
        <f t="shared" si="15"/>
        <v>24959</v>
      </c>
      <c r="F227" s="56">
        <f t="shared" si="16"/>
        <v>0.15789473684210531</v>
      </c>
      <c r="G227" s="56">
        <f t="shared" si="17"/>
        <v>4.7894736842105309E-2</v>
      </c>
      <c r="H227" s="55">
        <f t="shared" si="18"/>
        <v>1365.0000000000014</v>
      </c>
      <c r="I227" s="55">
        <v>1249</v>
      </c>
      <c r="J227" s="55">
        <f t="shared" si="19"/>
        <v>116.00000000000136</v>
      </c>
      <c r="K227" s="53"/>
      <c r="L227" s="53"/>
      <c r="M227" s="53">
        <f>VLOOKUP(A227,[1]TDSheet!$A$1:$I$65536,6,0)</f>
        <v>24959</v>
      </c>
      <c r="N227" s="53"/>
      <c r="O227" s="53"/>
    </row>
    <row r="228" spans="1:15">
      <c r="A228" s="51" t="s">
        <v>1142</v>
      </c>
      <c r="B228" s="52" t="s">
        <v>1143</v>
      </c>
      <c r="C228" s="53">
        <f>VLOOKUP(A228,[1]TDSheet!$A$1:$I$65536,5,0)</f>
        <v>65079</v>
      </c>
      <c r="D228" s="53">
        <v>75500</v>
      </c>
      <c r="E228" s="55">
        <f t="shared" si="15"/>
        <v>67890</v>
      </c>
      <c r="F228" s="56">
        <f t="shared" si="16"/>
        <v>0.13802649006622514</v>
      </c>
      <c r="G228" s="56">
        <f t="shared" si="17"/>
        <v>2.8026490066225138E-2</v>
      </c>
      <c r="H228" s="55">
        <f t="shared" si="18"/>
        <v>2115.9999999999977</v>
      </c>
      <c r="I228" s="55">
        <v>1999</v>
      </c>
      <c r="J228" s="55">
        <f t="shared" si="19"/>
        <v>116.99999999999773</v>
      </c>
      <c r="K228" s="53"/>
      <c r="L228" s="53">
        <v>67890</v>
      </c>
      <c r="M228" s="53"/>
      <c r="N228" s="53"/>
      <c r="O228" s="53"/>
    </row>
    <row r="229" spans="1:15">
      <c r="A229" s="51" t="s">
        <v>1144</v>
      </c>
      <c r="B229" s="52" t="s">
        <v>1145</v>
      </c>
      <c r="C229" s="53">
        <f>VLOOKUP(A229,[1]TDSheet!$A$1:$I$65536,5,0)</f>
        <v>17637</v>
      </c>
      <c r="D229" s="53">
        <v>20700</v>
      </c>
      <c r="E229" s="55">
        <f t="shared" si="15"/>
        <v>19190</v>
      </c>
      <c r="F229" s="56">
        <f t="shared" si="16"/>
        <v>0.14797101449275363</v>
      </c>
      <c r="G229" s="56">
        <f t="shared" si="17"/>
        <v>3.7971014492753627E-2</v>
      </c>
      <c r="H229" s="55">
        <f t="shared" si="18"/>
        <v>786.00000000000011</v>
      </c>
      <c r="I229" s="55">
        <f>VLOOKUP(A229,[2]Лист2!A$1:I$65536,9,0)</f>
        <v>669</v>
      </c>
      <c r="J229" s="55">
        <f t="shared" si="19"/>
        <v>117.00000000000011</v>
      </c>
      <c r="K229" s="53"/>
      <c r="L229" s="53"/>
      <c r="M229" s="53"/>
      <c r="N229" s="53">
        <v>19190</v>
      </c>
      <c r="O229" s="53"/>
    </row>
    <row r="230" spans="1:15">
      <c r="A230" s="51" t="s">
        <v>1146</v>
      </c>
      <c r="B230" s="52" t="s">
        <v>1147</v>
      </c>
      <c r="C230" s="53">
        <f>VLOOKUP(A230,[1]TDSheet!$A$1:$I$65536,5,0)</f>
        <v>386</v>
      </c>
      <c r="D230" s="53">
        <v>580</v>
      </c>
      <c r="E230" s="55">
        <f t="shared" si="15"/>
        <v>400</v>
      </c>
      <c r="F230" s="56">
        <f t="shared" si="16"/>
        <v>0.33448275862068966</v>
      </c>
      <c r="G230" s="56">
        <f t="shared" si="17"/>
        <v>0.22448275862068967</v>
      </c>
      <c r="H230" s="55">
        <f t="shared" si="18"/>
        <v>130.20000000000002</v>
      </c>
      <c r="I230" s="55"/>
      <c r="J230" s="55">
        <f t="shared" si="19"/>
        <v>130.20000000000002</v>
      </c>
      <c r="K230" s="57"/>
      <c r="L230" s="57"/>
      <c r="M230" s="57"/>
      <c r="N230" s="57"/>
      <c r="O230" s="53">
        <f>VLOOKUP(A230,[1]TDSheet!$A$1:$I$65536,6,0)</f>
        <v>400</v>
      </c>
    </row>
    <row r="231" spans="1:15">
      <c r="A231" s="51" t="s">
        <v>1148</v>
      </c>
      <c r="B231" s="52" t="s">
        <v>1149</v>
      </c>
      <c r="C231" s="53">
        <f>VLOOKUP(A231,[1]TDSheet!$A$1:$I$65536,5,0)</f>
        <v>516</v>
      </c>
      <c r="D231" s="53">
        <v>580</v>
      </c>
      <c r="E231" s="55">
        <f t="shared" si="15"/>
        <v>539</v>
      </c>
      <c r="F231" s="56">
        <f t="shared" si="16"/>
        <v>0.1103448275862069</v>
      </c>
      <c r="G231" s="56">
        <f t="shared" si="17"/>
        <v>3.4482758620689447E-4</v>
      </c>
      <c r="H231" s="55">
        <f t="shared" si="18"/>
        <v>0.19999999999999879</v>
      </c>
      <c r="I231" s="55"/>
      <c r="J231" s="55">
        <f t="shared" si="19"/>
        <v>0.19999999999999879</v>
      </c>
      <c r="K231" s="57"/>
      <c r="L231" s="57"/>
      <c r="M231" s="57"/>
      <c r="N231" s="57"/>
      <c r="O231" s="53">
        <f>VLOOKUP(A231,[1]TDSheet!$A$1:$I$65536,6,0)</f>
        <v>539</v>
      </c>
    </row>
    <row r="232" spans="1:15">
      <c r="A232" s="51" t="s">
        <v>1150</v>
      </c>
      <c r="B232" s="52" t="s">
        <v>1151</v>
      </c>
      <c r="C232" s="53">
        <f>VLOOKUP(A232,[1]TDSheet!$A$1:$I$65536,5,0)</f>
        <v>12425</v>
      </c>
      <c r="D232" s="54">
        <f>VLOOKUP(A232,A:O,11,0)</f>
        <v>15790</v>
      </c>
      <c r="E232" s="55">
        <f t="shared" si="15"/>
        <v>15790</v>
      </c>
      <c r="F232" s="56">
        <f t="shared" si="16"/>
        <v>0.21310956301456618</v>
      </c>
      <c r="G232" s="56">
        <f t="shared" si="17"/>
        <v>0.10310956301456618</v>
      </c>
      <c r="H232" s="55">
        <f t="shared" si="18"/>
        <v>1628.1000000000001</v>
      </c>
      <c r="I232" s="55">
        <v>1249</v>
      </c>
      <c r="J232" s="55">
        <f t="shared" si="19"/>
        <v>379.10000000000014</v>
      </c>
      <c r="K232" s="53">
        <v>15790</v>
      </c>
      <c r="L232" s="53"/>
      <c r="M232" s="53"/>
      <c r="N232" s="53"/>
      <c r="O232" s="53"/>
    </row>
    <row r="233" spans="1:15">
      <c r="A233" s="51" t="s">
        <v>1152</v>
      </c>
      <c r="B233" s="52" t="s">
        <v>1153</v>
      </c>
      <c r="C233" s="53">
        <f>VLOOKUP(A233,[1]TDSheet!$A$1:$I$65536,5,0)</f>
        <v>516</v>
      </c>
      <c r="D233" s="53">
        <v>580</v>
      </c>
      <c r="E233" s="55">
        <f t="shared" si="15"/>
        <v>539</v>
      </c>
      <c r="F233" s="56">
        <f t="shared" si="16"/>
        <v>0.1103448275862069</v>
      </c>
      <c r="G233" s="56">
        <f t="shared" si="17"/>
        <v>3.4482758620689447E-4</v>
      </c>
      <c r="H233" s="55">
        <f t="shared" si="18"/>
        <v>0.19999999999999879</v>
      </c>
      <c r="I233" s="55"/>
      <c r="J233" s="55">
        <f t="shared" si="19"/>
        <v>0.19999999999999879</v>
      </c>
      <c r="K233" s="57"/>
      <c r="L233" s="57"/>
      <c r="M233" s="57"/>
      <c r="N233" s="57"/>
      <c r="O233" s="53">
        <f>VLOOKUP(A233,[1]TDSheet!$A$1:$I$65536,6,0)</f>
        <v>539</v>
      </c>
    </row>
    <row r="234" spans="1:15">
      <c r="A234" s="51" t="s">
        <v>1154</v>
      </c>
      <c r="B234" s="52" t="s">
        <v>1155</v>
      </c>
      <c r="C234" s="53">
        <f>VLOOKUP(A234,[1]TDSheet!$A$1:$I$65536,5,0)</f>
        <v>521</v>
      </c>
      <c r="D234" s="53">
        <v>600</v>
      </c>
      <c r="E234" s="55">
        <f t="shared" si="15"/>
        <v>544</v>
      </c>
      <c r="F234" s="56">
        <f t="shared" si="16"/>
        <v>0.13166666666666671</v>
      </c>
      <c r="G234" s="56">
        <f t="shared" si="17"/>
        <v>2.1666666666666709E-2</v>
      </c>
      <c r="H234" s="55">
        <f t="shared" si="18"/>
        <v>13.000000000000025</v>
      </c>
      <c r="I234" s="55"/>
      <c r="J234" s="55">
        <f t="shared" si="19"/>
        <v>13.000000000000025</v>
      </c>
      <c r="K234" s="57"/>
      <c r="L234" s="57"/>
      <c r="M234" s="57"/>
      <c r="N234" s="57"/>
      <c r="O234" s="53">
        <f>VLOOKUP(A234,[1]TDSheet!$A$1:$I$65536,6,0)</f>
        <v>544</v>
      </c>
    </row>
    <row r="235" spans="1:15">
      <c r="A235" s="51" t="s">
        <v>1156</v>
      </c>
      <c r="B235" s="52" t="s">
        <v>1157</v>
      </c>
      <c r="C235" s="53">
        <f>VLOOKUP(A235,[1]TDSheet!$A$1:$I$65536,5,0)</f>
        <v>525</v>
      </c>
      <c r="D235" s="53">
        <v>600</v>
      </c>
      <c r="E235" s="55">
        <f t="shared" si="15"/>
        <v>549</v>
      </c>
      <c r="F235" s="56">
        <f t="shared" si="16"/>
        <v>0.125</v>
      </c>
      <c r="G235" s="56">
        <f t="shared" si="17"/>
        <v>1.4999999999999999E-2</v>
      </c>
      <c r="H235" s="55">
        <f t="shared" si="18"/>
        <v>9</v>
      </c>
      <c r="I235" s="55"/>
      <c r="J235" s="55">
        <f t="shared" si="19"/>
        <v>9</v>
      </c>
      <c r="K235" s="57"/>
      <c r="L235" s="57"/>
      <c r="M235" s="57"/>
      <c r="N235" s="57"/>
      <c r="O235" s="53">
        <f>VLOOKUP(A235,[1]TDSheet!$A$1:$I$65536,6,0)</f>
        <v>549</v>
      </c>
    </row>
    <row r="236" spans="1:15">
      <c r="A236" s="51" t="s">
        <v>1158</v>
      </c>
      <c r="B236" s="52" t="s">
        <v>1159</v>
      </c>
      <c r="C236" s="53">
        <f>VLOOKUP(A236,[1]TDSheet!$A$1:$I$65536,5,0)</f>
        <v>525</v>
      </c>
      <c r="D236" s="53">
        <v>600</v>
      </c>
      <c r="E236" s="55">
        <f t="shared" si="15"/>
        <v>549</v>
      </c>
      <c r="F236" s="56">
        <f t="shared" si="16"/>
        <v>0.125</v>
      </c>
      <c r="G236" s="56">
        <f t="shared" si="17"/>
        <v>1.4999999999999999E-2</v>
      </c>
      <c r="H236" s="55">
        <f t="shared" si="18"/>
        <v>9</v>
      </c>
      <c r="I236" s="55"/>
      <c r="J236" s="55">
        <f t="shared" si="19"/>
        <v>9</v>
      </c>
      <c r="K236" s="57"/>
      <c r="L236" s="57"/>
      <c r="M236" s="57"/>
      <c r="N236" s="57"/>
      <c r="O236" s="53">
        <f>VLOOKUP(A236,[1]TDSheet!$A$1:$I$65536,6,0)</f>
        <v>549</v>
      </c>
    </row>
    <row r="237" spans="1:15" ht="24">
      <c r="A237" s="51" t="s">
        <v>1160</v>
      </c>
      <c r="B237" s="52" t="s">
        <v>1161</v>
      </c>
      <c r="C237" s="53">
        <f>VLOOKUP(A237,[1]TDSheet!$A$1:$I$65536,5,0)</f>
        <v>536</v>
      </c>
      <c r="D237" s="53">
        <v>620</v>
      </c>
      <c r="E237" s="55">
        <f t="shared" si="15"/>
        <v>558</v>
      </c>
      <c r="F237" s="56">
        <f t="shared" si="16"/>
        <v>0.13548387096774195</v>
      </c>
      <c r="G237" s="56">
        <f t="shared" si="17"/>
        <v>2.5483870967741948E-2</v>
      </c>
      <c r="H237" s="55">
        <f t="shared" si="18"/>
        <v>15.800000000000008</v>
      </c>
      <c r="I237" s="55"/>
      <c r="J237" s="55">
        <f t="shared" si="19"/>
        <v>15.800000000000008</v>
      </c>
      <c r="K237" s="57"/>
      <c r="L237" s="57"/>
      <c r="M237" s="57"/>
      <c r="N237" s="57"/>
      <c r="O237" s="53">
        <f>VLOOKUP(A237,[1]TDSheet!$A$1:$I$65536,6,0)</f>
        <v>558</v>
      </c>
    </row>
    <row r="238" spans="1:15" ht="24">
      <c r="A238" s="51" t="s">
        <v>1162</v>
      </c>
      <c r="B238" s="52" t="s">
        <v>1163</v>
      </c>
      <c r="C238" s="53">
        <f>VLOOKUP(A238,[1]TDSheet!$A$1:$I$65536,5,0)</f>
        <v>536</v>
      </c>
      <c r="D238" s="53">
        <v>620</v>
      </c>
      <c r="E238" s="55">
        <f t="shared" si="15"/>
        <v>558</v>
      </c>
      <c r="F238" s="56">
        <f t="shared" si="16"/>
        <v>0.13548387096774195</v>
      </c>
      <c r="G238" s="56">
        <f t="shared" si="17"/>
        <v>2.5483870967741948E-2</v>
      </c>
      <c r="H238" s="55">
        <f t="shared" si="18"/>
        <v>15.800000000000008</v>
      </c>
      <c r="I238" s="55"/>
      <c r="J238" s="55">
        <f t="shared" si="19"/>
        <v>15.800000000000008</v>
      </c>
      <c r="K238" s="57"/>
      <c r="L238" s="57"/>
      <c r="M238" s="57"/>
      <c r="N238" s="57"/>
      <c r="O238" s="53">
        <f>VLOOKUP(A238,[1]TDSheet!$A$1:$I$65536,6,0)</f>
        <v>558</v>
      </c>
    </row>
    <row r="239" spans="1:15">
      <c r="A239" s="51" t="s">
        <v>1164</v>
      </c>
      <c r="B239" s="52" t="s">
        <v>1165</v>
      </c>
      <c r="C239" s="53">
        <f>VLOOKUP(A239,[1]TDSheet!$A$1:$I$65536,5,0)</f>
        <v>14466</v>
      </c>
      <c r="D239" s="53">
        <v>17800</v>
      </c>
      <c r="E239" s="55">
        <f t="shared" si="15"/>
        <v>15090</v>
      </c>
      <c r="F239" s="56">
        <f t="shared" si="16"/>
        <v>0.18730337078651682</v>
      </c>
      <c r="G239" s="56">
        <f t="shared" si="17"/>
        <v>7.730337078651682E-2</v>
      </c>
      <c r="H239" s="55">
        <f t="shared" si="18"/>
        <v>1375.9999999999993</v>
      </c>
      <c r="I239" s="55">
        <v>1249</v>
      </c>
      <c r="J239" s="55">
        <f t="shared" si="19"/>
        <v>126.99999999999932</v>
      </c>
      <c r="K239" s="53"/>
      <c r="L239" s="53">
        <v>15090</v>
      </c>
      <c r="M239" s="53"/>
      <c r="N239" s="53"/>
      <c r="O239" s="53"/>
    </row>
    <row r="240" spans="1:15">
      <c r="A240" s="51" t="s">
        <v>1166</v>
      </c>
      <c r="B240" s="52" t="s">
        <v>1167</v>
      </c>
      <c r="C240" s="53">
        <f>VLOOKUP(A240,[1]TDSheet!$A$1:$I$65536,5,0)</f>
        <v>535</v>
      </c>
      <c r="D240" s="53">
        <v>620</v>
      </c>
      <c r="E240" s="55">
        <f t="shared" si="15"/>
        <v>558</v>
      </c>
      <c r="F240" s="56">
        <f t="shared" si="16"/>
        <v>0.13709677419354838</v>
      </c>
      <c r="G240" s="56">
        <f t="shared" si="17"/>
        <v>2.7096774193548376E-2</v>
      </c>
      <c r="H240" s="55">
        <f t="shared" si="18"/>
        <v>16.799999999999994</v>
      </c>
      <c r="I240" s="55"/>
      <c r="J240" s="55">
        <f t="shared" si="19"/>
        <v>16.799999999999994</v>
      </c>
      <c r="K240" s="57"/>
      <c r="L240" s="57"/>
      <c r="M240" s="57"/>
      <c r="N240" s="57"/>
      <c r="O240" s="53">
        <f>VLOOKUP(A240,[1]TDSheet!$A$1:$I$65536,6,0)</f>
        <v>558</v>
      </c>
    </row>
    <row r="241" spans="1:15">
      <c r="A241" s="51" t="s">
        <v>1168</v>
      </c>
      <c r="B241" s="52" t="s">
        <v>1169</v>
      </c>
      <c r="C241" s="53">
        <f>VLOOKUP(A241,[1]TDSheet!$A$1:$I$65536,5,0)</f>
        <v>55581</v>
      </c>
      <c r="D241" s="53">
        <v>64000</v>
      </c>
      <c r="E241" s="55">
        <f t="shared" si="15"/>
        <v>57990</v>
      </c>
      <c r="F241" s="56">
        <f t="shared" si="16"/>
        <v>0.13154687499999995</v>
      </c>
      <c r="G241" s="56">
        <f t="shared" si="17"/>
        <v>2.1546874999999951E-2</v>
      </c>
      <c r="H241" s="55">
        <f t="shared" si="18"/>
        <v>1378.9999999999968</v>
      </c>
      <c r="I241" s="55">
        <v>1249</v>
      </c>
      <c r="J241" s="55">
        <f t="shared" si="19"/>
        <v>129.99999999999682</v>
      </c>
      <c r="K241" s="53"/>
      <c r="L241" s="53">
        <v>57990</v>
      </c>
      <c r="M241" s="53"/>
      <c r="N241" s="53"/>
      <c r="O241" s="53"/>
    </row>
    <row r="242" spans="1:15">
      <c r="A242" s="51" t="s">
        <v>1170</v>
      </c>
      <c r="B242" s="52" t="s">
        <v>1171</v>
      </c>
      <c r="C242" s="53">
        <f>VLOOKUP(A242,[1]TDSheet!$A$1:$I$65536,5,0)</f>
        <v>549</v>
      </c>
      <c r="D242" s="53">
        <v>620</v>
      </c>
      <c r="E242" s="55">
        <f t="shared" si="15"/>
        <v>572</v>
      </c>
      <c r="F242" s="56">
        <f t="shared" si="16"/>
        <v>0.11451612903225805</v>
      </c>
      <c r="G242" s="56">
        <f t="shared" si="17"/>
        <v>4.5161290322580511E-3</v>
      </c>
      <c r="H242" s="55">
        <f t="shared" si="18"/>
        <v>2.7999999999999918</v>
      </c>
      <c r="I242" s="55"/>
      <c r="J242" s="55">
        <f t="shared" si="19"/>
        <v>2.7999999999999918</v>
      </c>
      <c r="K242" s="57"/>
      <c r="L242" s="57"/>
      <c r="M242" s="57"/>
      <c r="N242" s="57"/>
      <c r="O242" s="53">
        <f>VLOOKUP(A242,[1]TDSheet!$A$1:$I$65536,6,0)</f>
        <v>572</v>
      </c>
    </row>
    <row r="243" spans="1:15">
      <c r="A243" s="51" t="s">
        <v>1172</v>
      </c>
      <c r="B243" s="52" t="s">
        <v>1173</v>
      </c>
      <c r="C243" s="53">
        <f>VLOOKUP(A243,[1]TDSheet!$A$1:$I$65536,5,0)</f>
        <v>9300</v>
      </c>
      <c r="D243" s="53">
        <v>12000</v>
      </c>
      <c r="E243" s="55">
        <f t="shared" si="15"/>
        <v>10090</v>
      </c>
      <c r="F243" s="56">
        <f t="shared" si="16"/>
        <v>0.22499999999999998</v>
      </c>
      <c r="G243" s="56">
        <f t="shared" si="17"/>
        <v>0.11499999999999998</v>
      </c>
      <c r="H243" s="55">
        <f t="shared" si="18"/>
        <v>1379.9999999999998</v>
      </c>
      <c r="I243" s="55">
        <v>1249</v>
      </c>
      <c r="J243" s="55">
        <f t="shared" si="19"/>
        <v>130.99999999999977</v>
      </c>
      <c r="K243" s="53"/>
      <c r="L243" s="53"/>
      <c r="M243" s="53"/>
      <c r="N243" s="53">
        <v>10090</v>
      </c>
      <c r="O243" s="53"/>
    </row>
    <row r="244" spans="1:15">
      <c r="A244" s="51" t="s">
        <v>1174</v>
      </c>
      <c r="B244" s="52" t="s">
        <v>226</v>
      </c>
      <c r="C244" s="53">
        <f>VLOOKUP(A244,[1]TDSheet!$A$1:$I$65536,5,0)</f>
        <v>28523</v>
      </c>
      <c r="D244" s="53">
        <v>33600</v>
      </c>
      <c r="E244" s="55">
        <f t="shared" si="15"/>
        <v>29790</v>
      </c>
      <c r="F244" s="56">
        <f t="shared" si="16"/>
        <v>0.15110119047619053</v>
      </c>
      <c r="G244" s="56">
        <f t="shared" si="17"/>
        <v>4.1101190476190527E-2</v>
      </c>
      <c r="H244" s="55">
        <f t="shared" si="18"/>
        <v>1381.0000000000018</v>
      </c>
      <c r="I244" s="55">
        <v>1249</v>
      </c>
      <c r="J244" s="55">
        <f t="shared" si="19"/>
        <v>132.00000000000182</v>
      </c>
      <c r="K244" s="53"/>
      <c r="L244" s="53">
        <v>29790</v>
      </c>
      <c r="M244" s="53"/>
      <c r="N244" s="53"/>
      <c r="O244" s="53"/>
    </row>
    <row r="245" spans="1:15">
      <c r="A245" s="51" t="s">
        <v>1175</v>
      </c>
      <c r="B245" s="52" t="s">
        <v>1176</v>
      </c>
      <c r="C245" s="53">
        <f>VLOOKUP(A245,[1]TDSheet!$A$1:$I$65536,5,0)</f>
        <v>10900</v>
      </c>
      <c r="D245" s="54">
        <f>VLOOKUP(A245,A:O,11,0)</f>
        <v>13890</v>
      </c>
      <c r="E245" s="55">
        <f t="shared" si="15"/>
        <v>13890</v>
      </c>
      <c r="F245" s="56">
        <f t="shared" si="16"/>
        <v>0.21526277897768176</v>
      </c>
      <c r="G245" s="56">
        <f t="shared" si="17"/>
        <v>0.10526277897768176</v>
      </c>
      <c r="H245" s="55">
        <f t="shared" si="18"/>
        <v>1462.0999999999997</v>
      </c>
      <c r="I245" s="55">
        <v>1249</v>
      </c>
      <c r="J245" s="55">
        <f t="shared" si="19"/>
        <v>213.09999999999968</v>
      </c>
      <c r="K245" s="53">
        <v>13890</v>
      </c>
      <c r="L245" s="53"/>
      <c r="M245" s="53"/>
      <c r="N245" s="53"/>
      <c r="O245" s="53"/>
    </row>
    <row r="246" spans="1:15">
      <c r="A246" s="51" t="s">
        <v>1177</v>
      </c>
      <c r="B246" s="52" t="s">
        <v>1178</v>
      </c>
      <c r="C246" s="53">
        <f>VLOOKUP(A246,[1]TDSheet!$A$1:$I$65536,5,0)</f>
        <v>549</v>
      </c>
      <c r="D246" s="53">
        <v>620</v>
      </c>
      <c r="E246" s="55">
        <f t="shared" si="15"/>
        <v>572</v>
      </c>
      <c r="F246" s="56">
        <f t="shared" si="16"/>
        <v>0.11451612903225805</v>
      </c>
      <c r="G246" s="56">
        <f t="shared" si="17"/>
        <v>4.5161290322580511E-3</v>
      </c>
      <c r="H246" s="55">
        <f t="shared" si="18"/>
        <v>2.7999999999999918</v>
      </c>
      <c r="I246" s="55"/>
      <c r="J246" s="55">
        <f t="shared" si="19"/>
        <v>2.7999999999999918</v>
      </c>
      <c r="K246" s="57"/>
      <c r="L246" s="57"/>
      <c r="M246" s="57"/>
      <c r="N246" s="57"/>
      <c r="O246" s="53">
        <f>VLOOKUP(A246,[1]TDSheet!$A$1:$I$65536,6,0)</f>
        <v>572</v>
      </c>
    </row>
    <row r="247" spans="1:15">
      <c r="A247" s="51" t="s">
        <v>381</v>
      </c>
      <c r="B247" s="52" t="s">
        <v>382</v>
      </c>
      <c r="C247" s="53">
        <f>VLOOKUP(A247,[1]TDSheet!$A$1:$I$65536,5,0)</f>
        <v>59102</v>
      </c>
      <c r="D247" s="53">
        <v>70000</v>
      </c>
      <c r="E247" s="55">
        <f t="shared" si="15"/>
        <v>61690</v>
      </c>
      <c r="F247" s="56">
        <f t="shared" si="16"/>
        <v>0.15568571428571432</v>
      </c>
      <c r="G247" s="56">
        <f t="shared" si="17"/>
        <v>4.5685714285714316E-2</v>
      </c>
      <c r="H247" s="55">
        <f t="shared" si="18"/>
        <v>3198.0000000000023</v>
      </c>
      <c r="I247" s="55">
        <v>1999</v>
      </c>
      <c r="J247" s="55">
        <f t="shared" si="19"/>
        <v>1199.0000000000023</v>
      </c>
      <c r="K247" s="53"/>
      <c r="L247" s="53">
        <v>61690</v>
      </c>
      <c r="M247" s="53"/>
      <c r="N247" s="53"/>
      <c r="O247" s="53"/>
    </row>
    <row r="248" spans="1:15">
      <c r="A248" s="51" t="s">
        <v>1179</v>
      </c>
      <c r="B248" s="52" t="s">
        <v>1180</v>
      </c>
      <c r="C248" s="53">
        <f>VLOOKUP(A248,[1]TDSheet!$A$1:$I$65536,5,0)</f>
        <v>553</v>
      </c>
      <c r="D248" s="53">
        <v>650</v>
      </c>
      <c r="E248" s="55">
        <f t="shared" si="15"/>
        <v>575</v>
      </c>
      <c r="F248" s="56">
        <f t="shared" si="16"/>
        <v>0.14923076923076928</v>
      </c>
      <c r="G248" s="56">
        <f t="shared" si="17"/>
        <v>3.9230769230769277E-2</v>
      </c>
      <c r="H248" s="55">
        <f t="shared" si="18"/>
        <v>25.500000000000032</v>
      </c>
      <c r="I248" s="55"/>
      <c r="J248" s="55">
        <f t="shared" si="19"/>
        <v>25.500000000000032</v>
      </c>
      <c r="K248" s="57"/>
      <c r="L248" s="57"/>
      <c r="M248" s="57"/>
      <c r="N248" s="57"/>
      <c r="O248" s="53">
        <f>VLOOKUP(A248,[1]TDSheet!$A$1:$I$65536,6,0)</f>
        <v>575</v>
      </c>
    </row>
    <row r="249" spans="1:15">
      <c r="A249" s="51" t="s">
        <v>1181</v>
      </c>
      <c r="B249" s="52" t="s">
        <v>1182</v>
      </c>
      <c r="C249" s="53">
        <f>VLOOKUP(A249,[1]TDSheet!$A$1:$I$65536,5,0)</f>
        <v>9295</v>
      </c>
      <c r="D249" s="54">
        <f>VLOOKUP(A249,A:O,11,0)</f>
        <v>12290</v>
      </c>
      <c r="E249" s="55">
        <f t="shared" si="15"/>
        <v>12290</v>
      </c>
      <c r="F249" s="56">
        <f t="shared" si="16"/>
        <v>0.24369406021155415</v>
      </c>
      <c r="G249" s="56">
        <f t="shared" si="17"/>
        <v>0.13369406021155417</v>
      </c>
      <c r="H249" s="55">
        <f t="shared" si="18"/>
        <v>1643.1000000000008</v>
      </c>
      <c r="I249" s="55">
        <v>1249</v>
      </c>
      <c r="J249" s="55">
        <f t="shared" si="19"/>
        <v>394.10000000000082</v>
      </c>
      <c r="K249" s="53">
        <v>12290</v>
      </c>
      <c r="L249" s="53"/>
      <c r="M249" s="53"/>
      <c r="N249" s="53"/>
      <c r="O249" s="53"/>
    </row>
    <row r="250" spans="1:15">
      <c r="A250" s="51" t="s">
        <v>1183</v>
      </c>
      <c r="B250" s="52" t="s">
        <v>1184</v>
      </c>
      <c r="C250" s="53">
        <f>VLOOKUP(A250,[1]TDSheet!$A$1:$I$65536,5,0)</f>
        <v>553</v>
      </c>
      <c r="D250" s="53">
        <v>650</v>
      </c>
      <c r="E250" s="55">
        <f t="shared" si="15"/>
        <v>577</v>
      </c>
      <c r="F250" s="56">
        <f t="shared" si="16"/>
        <v>0.14923076923076928</v>
      </c>
      <c r="G250" s="56">
        <f t="shared" si="17"/>
        <v>3.9230769230769277E-2</v>
      </c>
      <c r="H250" s="55">
        <f t="shared" si="18"/>
        <v>25.500000000000032</v>
      </c>
      <c r="I250" s="55"/>
      <c r="J250" s="55">
        <f t="shared" si="19"/>
        <v>25.500000000000032</v>
      </c>
      <c r="K250" s="57"/>
      <c r="L250" s="57"/>
      <c r="M250" s="57"/>
      <c r="N250" s="57"/>
      <c r="O250" s="53">
        <f>VLOOKUP(A250,[1]TDSheet!$A$1:$I$65536,6,0)</f>
        <v>577</v>
      </c>
    </row>
    <row r="251" spans="1:15">
      <c r="A251" s="51" t="s">
        <v>1185</v>
      </c>
      <c r="B251" s="52" t="s">
        <v>1186</v>
      </c>
      <c r="C251" s="53">
        <f>VLOOKUP(A251,[1]TDSheet!$A$1:$I$65536,5,0)</f>
        <v>12854</v>
      </c>
      <c r="D251" s="53">
        <v>16000</v>
      </c>
      <c r="E251" s="55">
        <f t="shared" si="15"/>
        <v>13368</v>
      </c>
      <c r="F251" s="56">
        <f t="shared" si="16"/>
        <v>0.19662500000000005</v>
      </c>
      <c r="G251" s="56">
        <f t="shared" si="17"/>
        <v>8.6625000000000049E-2</v>
      </c>
      <c r="H251" s="55">
        <f t="shared" si="18"/>
        <v>1386.0000000000007</v>
      </c>
      <c r="I251" s="55">
        <v>1249</v>
      </c>
      <c r="J251" s="55">
        <f t="shared" si="19"/>
        <v>137.00000000000068</v>
      </c>
      <c r="K251" s="53"/>
      <c r="L251" s="53"/>
      <c r="M251" s="53">
        <f>VLOOKUP(A251,[1]TDSheet!$A$1:$I$65536,6,0)</f>
        <v>13368</v>
      </c>
      <c r="N251" s="53"/>
      <c r="O251" s="53"/>
    </row>
    <row r="252" spans="1:15" ht="24">
      <c r="A252" s="51" t="s">
        <v>1187</v>
      </c>
      <c r="B252" s="52" t="s">
        <v>1188</v>
      </c>
      <c r="C252" s="53">
        <f>VLOOKUP(A252,[1]TDSheet!$A$1:$I$65536,5,0)</f>
        <v>553</v>
      </c>
      <c r="D252" s="53">
        <v>650</v>
      </c>
      <c r="E252" s="55">
        <f t="shared" si="15"/>
        <v>577</v>
      </c>
      <c r="F252" s="56">
        <f t="shared" si="16"/>
        <v>0.14923076923076928</v>
      </c>
      <c r="G252" s="56">
        <f t="shared" si="17"/>
        <v>3.9230769230769277E-2</v>
      </c>
      <c r="H252" s="55">
        <f t="shared" si="18"/>
        <v>25.500000000000032</v>
      </c>
      <c r="I252" s="55"/>
      <c r="J252" s="55">
        <f t="shared" si="19"/>
        <v>25.500000000000032</v>
      </c>
      <c r="K252" s="57"/>
      <c r="L252" s="57"/>
      <c r="M252" s="57"/>
      <c r="N252" s="57"/>
      <c r="O252" s="53">
        <f>VLOOKUP(A252,[1]TDSheet!$A$1:$I$65536,6,0)</f>
        <v>577</v>
      </c>
    </row>
    <row r="253" spans="1:15" ht="24">
      <c r="A253" s="51" t="s">
        <v>1189</v>
      </c>
      <c r="B253" s="52" t="s">
        <v>1190</v>
      </c>
      <c r="C253" s="53">
        <f>VLOOKUP(A253,[1]TDSheet!$A$1:$I$65536,5,0)</f>
        <v>558</v>
      </c>
      <c r="D253" s="53">
        <v>650</v>
      </c>
      <c r="E253" s="55">
        <f t="shared" si="15"/>
        <v>581</v>
      </c>
      <c r="F253" s="56">
        <f t="shared" si="16"/>
        <v>0.1415384615384615</v>
      </c>
      <c r="G253" s="56">
        <f t="shared" si="17"/>
        <v>3.1538461538461501E-2</v>
      </c>
      <c r="H253" s="55">
        <f t="shared" si="18"/>
        <v>20.499999999999975</v>
      </c>
      <c r="I253" s="55"/>
      <c r="J253" s="55">
        <f t="shared" si="19"/>
        <v>20.499999999999975</v>
      </c>
      <c r="K253" s="57"/>
      <c r="L253" s="57"/>
      <c r="M253" s="57"/>
      <c r="N253" s="57"/>
      <c r="O253" s="53">
        <f>VLOOKUP(A253,[1]TDSheet!$A$1:$I$65536,6,0)</f>
        <v>581</v>
      </c>
    </row>
    <row r="254" spans="1:15" ht="24">
      <c r="A254" s="51" t="s">
        <v>1191</v>
      </c>
      <c r="B254" s="52" t="s">
        <v>1192</v>
      </c>
      <c r="C254" s="53">
        <f>VLOOKUP(A254,[1]TDSheet!$A$1:$I$65536,5,0)</f>
        <v>558</v>
      </c>
      <c r="D254" s="53">
        <v>650</v>
      </c>
      <c r="E254" s="55">
        <f t="shared" si="15"/>
        <v>581</v>
      </c>
      <c r="F254" s="56">
        <f t="shared" si="16"/>
        <v>0.1415384615384615</v>
      </c>
      <c r="G254" s="56">
        <f t="shared" si="17"/>
        <v>3.1538461538461501E-2</v>
      </c>
      <c r="H254" s="55">
        <f t="shared" si="18"/>
        <v>20.499999999999975</v>
      </c>
      <c r="I254" s="55"/>
      <c r="J254" s="55">
        <f t="shared" si="19"/>
        <v>20.499999999999975</v>
      </c>
      <c r="K254" s="57"/>
      <c r="L254" s="57"/>
      <c r="M254" s="57"/>
      <c r="N254" s="57"/>
      <c r="O254" s="53">
        <f>VLOOKUP(A254,[1]TDSheet!$A$1:$I$65536,6,0)</f>
        <v>581</v>
      </c>
    </row>
    <row r="255" spans="1:15" ht="24">
      <c r="A255" s="51" t="s">
        <v>1193</v>
      </c>
      <c r="B255" s="52" t="s">
        <v>1194</v>
      </c>
      <c r="C255" s="53">
        <f>VLOOKUP(A255,[1]TDSheet!$A$1:$I$65536,5,0)</f>
        <v>568</v>
      </c>
      <c r="D255" s="53">
        <v>650</v>
      </c>
      <c r="E255" s="55">
        <f t="shared" si="15"/>
        <v>591</v>
      </c>
      <c r="F255" s="56">
        <f t="shared" si="16"/>
        <v>0.12615384615384617</v>
      </c>
      <c r="G255" s="56">
        <f t="shared" si="17"/>
        <v>1.6153846153846171E-2</v>
      </c>
      <c r="H255" s="55">
        <f t="shared" si="18"/>
        <v>10.500000000000011</v>
      </c>
      <c r="I255" s="55"/>
      <c r="J255" s="55">
        <f t="shared" si="19"/>
        <v>10.500000000000011</v>
      </c>
      <c r="K255" s="57"/>
      <c r="L255" s="57"/>
      <c r="M255" s="57"/>
      <c r="N255" s="57"/>
      <c r="O255" s="53">
        <f>VLOOKUP(A255,[1]TDSheet!$A$1:$I$65536,6,0)</f>
        <v>591</v>
      </c>
    </row>
    <row r="256" spans="1:15">
      <c r="A256" s="51" t="s">
        <v>1195</v>
      </c>
      <c r="B256" s="52" t="s">
        <v>1196</v>
      </c>
      <c r="C256" s="53">
        <f>VLOOKUP(A256,[1]TDSheet!$A$1:$I$65536,5,0)</f>
        <v>16410</v>
      </c>
      <c r="D256" s="54">
        <f>VLOOKUP(A256,A:O,11,0)</f>
        <v>21690</v>
      </c>
      <c r="E256" s="55">
        <f t="shared" si="15"/>
        <v>21690</v>
      </c>
      <c r="F256" s="56">
        <f t="shared" si="16"/>
        <v>0.24343015214384511</v>
      </c>
      <c r="G256" s="56">
        <f t="shared" si="17"/>
        <v>0.13343015214384513</v>
      </c>
      <c r="H256" s="55">
        <f t="shared" si="18"/>
        <v>2894.1000000000008</v>
      </c>
      <c r="I256" s="55">
        <v>1249</v>
      </c>
      <c r="J256" s="55">
        <f t="shared" si="19"/>
        <v>1645.1000000000008</v>
      </c>
      <c r="K256" s="53">
        <v>21690</v>
      </c>
      <c r="L256" s="53"/>
      <c r="M256" s="53"/>
      <c r="N256" s="53"/>
      <c r="O256" s="53"/>
    </row>
    <row r="257" spans="1:15">
      <c r="A257" s="51" t="s">
        <v>1197</v>
      </c>
      <c r="B257" s="52" t="s">
        <v>1198</v>
      </c>
      <c r="C257" s="53">
        <f>VLOOKUP(A257,[1]TDSheet!$A$1:$I$65536,5,0)</f>
        <v>569</v>
      </c>
      <c r="D257" s="53">
        <v>650</v>
      </c>
      <c r="E257" s="55">
        <f t="shared" si="15"/>
        <v>592</v>
      </c>
      <c r="F257" s="56">
        <f t="shared" si="16"/>
        <v>0.12461538461538457</v>
      </c>
      <c r="G257" s="56">
        <f t="shared" si="17"/>
        <v>1.4615384615384572E-2</v>
      </c>
      <c r="H257" s="55">
        <f t="shared" si="18"/>
        <v>9.4999999999999716</v>
      </c>
      <c r="I257" s="55"/>
      <c r="J257" s="55">
        <f t="shared" si="19"/>
        <v>9.4999999999999716</v>
      </c>
      <c r="K257" s="57"/>
      <c r="L257" s="57"/>
      <c r="M257" s="57"/>
      <c r="N257" s="57"/>
      <c r="O257" s="53">
        <f>VLOOKUP(A257,[1]TDSheet!$A$1:$I$65536,6,0)</f>
        <v>592</v>
      </c>
    </row>
    <row r="258" spans="1:15">
      <c r="A258" s="51" t="s">
        <v>1199</v>
      </c>
      <c r="B258" s="52" t="s">
        <v>1200</v>
      </c>
      <c r="C258" s="53">
        <f>VLOOKUP(A258,[1]TDSheet!$A$1:$I$65536,5,0)</f>
        <v>577</v>
      </c>
      <c r="D258" s="53">
        <v>650</v>
      </c>
      <c r="E258" s="55">
        <f t="shared" ref="E258:E321" si="20">SUM(K258:O258)</f>
        <v>600</v>
      </c>
      <c r="F258" s="56">
        <f t="shared" ref="F258:F321" si="21">1-C258/D258</f>
        <v>0.11230769230769233</v>
      </c>
      <c r="G258" s="56">
        <f t="shared" ref="G258:G321" si="22">F258-11%</f>
        <v>2.30769230769233E-3</v>
      </c>
      <c r="H258" s="55">
        <f t="shared" ref="H258:H321" si="23">D258*G258</f>
        <v>1.5000000000000144</v>
      </c>
      <c r="I258" s="55"/>
      <c r="J258" s="55">
        <f t="shared" ref="J258:J321" si="24">H258-I258</f>
        <v>1.5000000000000144</v>
      </c>
      <c r="K258" s="57"/>
      <c r="L258" s="57"/>
      <c r="M258" s="57"/>
      <c r="N258" s="57"/>
      <c r="O258" s="53">
        <f>VLOOKUP(A258,[1]TDSheet!$A$1:$I$65536,6,0)</f>
        <v>600</v>
      </c>
    </row>
    <row r="259" spans="1:15">
      <c r="A259" s="51" t="s">
        <v>1201</v>
      </c>
      <c r="B259" s="52" t="s">
        <v>1202</v>
      </c>
      <c r="C259" s="53">
        <f>VLOOKUP(A259,[1]TDSheet!$A$1:$I$65536,5,0)</f>
        <v>586</v>
      </c>
      <c r="D259" s="53">
        <v>680</v>
      </c>
      <c r="E259" s="55">
        <f t="shared" si="20"/>
        <v>614</v>
      </c>
      <c r="F259" s="56">
        <f t="shared" si="21"/>
        <v>0.13823529411764701</v>
      </c>
      <c r="G259" s="56">
        <f t="shared" si="22"/>
        <v>2.8235294117647011E-2</v>
      </c>
      <c r="H259" s="55">
        <f t="shared" si="23"/>
        <v>19.199999999999967</v>
      </c>
      <c r="I259" s="55"/>
      <c r="J259" s="55">
        <f t="shared" si="24"/>
        <v>19.199999999999967</v>
      </c>
      <c r="K259" s="57"/>
      <c r="L259" s="57"/>
      <c r="M259" s="57"/>
      <c r="N259" s="57"/>
      <c r="O259" s="53">
        <f>VLOOKUP(A259,[1]TDSheet!$A$1:$I$65536,6,0)</f>
        <v>614</v>
      </c>
    </row>
    <row r="260" spans="1:15">
      <c r="A260" s="51" t="s">
        <v>1203</v>
      </c>
      <c r="B260" s="52" t="s">
        <v>1204</v>
      </c>
      <c r="C260" s="53">
        <f>VLOOKUP(A260,[1]TDSheet!$A$1:$I$65536,5,0)</f>
        <v>618</v>
      </c>
      <c r="D260" s="53">
        <v>700</v>
      </c>
      <c r="E260" s="55">
        <f t="shared" si="20"/>
        <v>642</v>
      </c>
      <c r="F260" s="56">
        <f t="shared" si="21"/>
        <v>0.1171428571428571</v>
      </c>
      <c r="G260" s="56">
        <f t="shared" si="22"/>
        <v>7.1428571428571036E-3</v>
      </c>
      <c r="H260" s="55">
        <f t="shared" si="23"/>
        <v>4.9999999999999725</v>
      </c>
      <c r="I260" s="55"/>
      <c r="J260" s="55">
        <f t="shared" si="24"/>
        <v>4.9999999999999725</v>
      </c>
      <c r="K260" s="57"/>
      <c r="L260" s="57"/>
      <c r="M260" s="57"/>
      <c r="N260" s="57"/>
      <c r="O260" s="53">
        <f>VLOOKUP(A260,[1]TDSheet!$A$1:$I$65536,6,0)</f>
        <v>642</v>
      </c>
    </row>
    <row r="261" spans="1:15">
      <c r="A261" s="51" t="s">
        <v>1205</v>
      </c>
      <c r="B261" s="52" t="s">
        <v>1206</v>
      </c>
      <c r="C261" s="53">
        <f>VLOOKUP(A261,[1]TDSheet!$A$1:$I$65536,5,0)</f>
        <v>30643</v>
      </c>
      <c r="D261" s="54">
        <f>VLOOKUP(A261,A:O,11,0)</f>
        <v>36190</v>
      </c>
      <c r="E261" s="55">
        <f t="shared" si="20"/>
        <v>36190</v>
      </c>
      <c r="F261" s="56">
        <f t="shared" si="21"/>
        <v>0.15327438518927883</v>
      </c>
      <c r="G261" s="56">
        <f t="shared" si="22"/>
        <v>4.3274385189278827E-2</v>
      </c>
      <c r="H261" s="55">
        <f t="shared" si="23"/>
        <v>1566.1000000000008</v>
      </c>
      <c r="I261" s="55">
        <v>1249</v>
      </c>
      <c r="J261" s="55">
        <f t="shared" si="24"/>
        <v>317.10000000000082</v>
      </c>
      <c r="K261" s="53">
        <v>36190</v>
      </c>
      <c r="L261" s="53"/>
      <c r="M261" s="53"/>
      <c r="N261" s="53"/>
      <c r="O261" s="53"/>
    </row>
    <row r="262" spans="1:15">
      <c r="A262" s="51" t="s">
        <v>1207</v>
      </c>
      <c r="B262" s="52" t="s">
        <v>1208</v>
      </c>
      <c r="C262" s="53">
        <f>VLOOKUP(A262,[1]TDSheet!$A$1:$I$65536,5,0)</f>
        <v>623</v>
      </c>
      <c r="D262" s="53">
        <v>700</v>
      </c>
      <c r="E262" s="55">
        <f t="shared" si="20"/>
        <v>646</v>
      </c>
      <c r="F262" s="56">
        <f t="shared" si="21"/>
        <v>0.10999999999999999</v>
      </c>
      <c r="G262" s="56">
        <f t="shared" si="22"/>
        <v>0</v>
      </c>
      <c r="H262" s="55">
        <f t="shared" si="23"/>
        <v>0</v>
      </c>
      <c r="I262" s="55"/>
      <c r="J262" s="55">
        <f t="shared" si="24"/>
        <v>0</v>
      </c>
      <c r="K262" s="57"/>
      <c r="L262" s="57"/>
      <c r="M262" s="57"/>
      <c r="N262" s="57"/>
      <c r="O262" s="53">
        <f>VLOOKUP(A262,[1]TDSheet!$A$1:$I$65536,6,0)</f>
        <v>646</v>
      </c>
    </row>
    <row r="263" spans="1:15">
      <c r="A263" s="51" t="s">
        <v>1209</v>
      </c>
      <c r="B263" s="52" t="s">
        <v>1210</v>
      </c>
      <c r="C263" s="53">
        <f>VLOOKUP(A263,[1]TDSheet!$A$1:$I$65536,5,0)</f>
        <v>623</v>
      </c>
      <c r="D263" s="53">
        <v>700</v>
      </c>
      <c r="E263" s="55">
        <f t="shared" si="20"/>
        <v>646</v>
      </c>
      <c r="F263" s="56">
        <f t="shared" si="21"/>
        <v>0.10999999999999999</v>
      </c>
      <c r="G263" s="56">
        <f t="shared" si="22"/>
        <v>0</v>
      </c>
      <c r="H263" s="55">
        <f t="shared" si="23"/>
        <v>0</v>
      </c>
      <c r="I263" s="55"/>
      <c r="J263" s="55">
        <f t="shared" si="24"/>
        <v>0</v>
      </c>
      <c r="K263" s="57"/>
      <c r="L263" s="57"/>
      <c r="M263" s="57"/>
      <c r="N263" s="57"/>
      <c r="O263" s="53">
        <f>VLOOKUP(A263,[1]TDSheet!$A$1:$I$65536,6,0)</f>
        <v>646</v>
      </c>
    </row>
    <row r="264" spans="1:15">
      <c r="A264" s="51" t="s">
        <v>1211</v>
      </c>
      <c r="B264" s="52" t="s">
        <v>1212</v>
      </c>
      <c r="C264" s="53">
        <f>VLOOKUP(A264,[1]TDSheet!$A$1:$I$65536,5,0)</f>
        <v>623</v>
      </c>
      <c r="D264" s="53">
        <v>700</v>
      </c>
      <c r="E264" s="55">
        <f t="shared" si="20"/>
        <v>646</v>
      </c>
      <c r="F264" s="56">
        <f t="shared" si="21"/>
        <v>0.10999999999999999</v>
      </c>
      <c r="G264" s="56">
        <f t="shared" si="22"/>
        <v>0</v>
      </c>
      <c r="H264" s="55">
        <f t="shared" si="23"/>
        <v>0</v>
      </c>
      <c r="I264" s="55"/>
      <c r="J264" s="55">
        <f t="shared" si="24"/>
        <v>0</v>
      </c>
      <c r="K264" s="57"/>
      <c r="L264" s="57"/>
      <c r="M264" s="57"/>
      <c r="N264" s="57"/>
      <c r="O264" s="53">
        <f>VLOOKUP(A264,[1]TDSheet!$A$1:$I$65536,6,0)</f>
        <v>646</v>
      </c>
    </row>
    <row r="265" spans="1:15" ht="24">
      <c r="A265" s="51" t="s">
        <v>1213</v>
      </c>
      <c r="B265" s="52" t="s">
        <v>1214</v>
      </c>
      <c r="C265" s="53">
        <f>VLOOKUP(A265,[1]TDSheet!$A$1:$I$65536,5,0)</f>
        <v>623</v>
      </c>
      <c r="D265" s="53">
        <v>700</v>
      </c>
      <c r="E265" s="55">
        <f t="shared" si="20"/>
        <v>648</v>
      </c>
      <c r="F265" s="56">
        <f t="shared" si="21"/>
        <v>0.10999999999999999</v>
      </c>
      <c r="G265" s="56">
        <f t="shared" si="22"/>
        <v>0</v>
      </c>
      <c r="H265" s="55">
        <f t="shared" si="23"/>
        <v>0</v>
      </c>
      <c r="I265" s="55"/>
      <c r="J265" s="55">
        <f t="shared" si="24"/>
        <v>0</v>
      </c>
      <c r="K265" s="57"/>
      <c r="L265" s="57"/>
      <c r="M265" s="57"/>
      <c r="N265" s="57"/>
      <c r="O265" s="53">
        <f>VLOOKUP(A265,[1]TDSheet!$A$1:$I$65536,6,0)</f>
        <v>648</v>
      </c>
    </row>
    <row r="266" spans="1:15" ht="24">
      <c r="A266" s="51" t="s">
        <v>1215</v>
      </c>
      <c r="B266" s="52" t="s">
        <v>1216</v>
      </c>
      <c r="C266" s="53">
        <f>VLOOKUP(A266,[1]TDSheet!$A$1:$I$65536,5,0)</f>
        <v>628</v>
      </c>
      <c r="D266" s="53">
        <v>750</v>
      </c>
      <c r="E266" s="55">
        <f t="shared" si="20"/>
        <v>651</v>
      </c>
      <c r="F266" s="56">
        <f t="shared" si="21"/>
        <v>0.16266666666666663</v>
      </c>
      <c r="G266" s="56">
        <f t="shared" si="22"/>
        <v>5.2666666666666626E-2</v>
      </c>
      <c r="H266" s="55">
        <f t="shared" si="23"/>
        <v>39.499999999999972</v>
      </c>
      <c r="I266" s="55"/>
      <c r="J266" s="55">
        <f t="shared" si="24"/>
        <v>39.499999999999972</v>
      </c>
      <c r="K266" s="57"/>
      <c r="L266" s="57"/>
      <c r="M266" s="57"/>
      <c r="N266" s="57"/>
      <c r="O266" s="53">
        <f>VLOOKUP(A266,[1]TDSheet!$A$1:$I$65536,6,0)</f>
        <v>651</v>
      </c>
    </row>
    <row r="267" spans="1:15">
      <c r="A267" s="51" t="s">
        <v>1217</v>
      </c>
      <c r="B267" s="52" t="s">
        <v>1218</v>
      </c>
      <c r="C267" s="53">
        <f>VLOOKUP(A267,[1]TDSheet!$A$1:$I$65536,5,0)</f>
        <v>628</v>
      </c>
      <c r="D267" s="53">
        <v>750</v>
      </c>
      <c r="E267" s="55">
        <f t="shared" si="20"/>
        <v>651</v>
      </c>
      <c r="F267" s="56">
        <f t="shared" si="21"/>
        <v>0.16266666666666663</v>
      </c>
      <c r="G267" s="56">
        <f t="shared" si="22"/>
        <v>5.2666666666666626E-2</v>
      </c>
      <c r="H267" s="55">
        <f t="shared" si="23"/>
        <v>39.499999999999972</v>
      </c>
      <c r="I267" s="55"/>
      <c r="J267" s="55">
        <f t="shared" si="24"/>
        <v>39.499999999999972</v>
      </c>
      <c r="K267" s="57"/>
      <c r="L267" s="57"/>
      <c r="M267" s="57"/>
      <c r="N267" s="57"/>
      <c r="O267" s="53">
        <f>VLOOKUP(A267,[1]TDSheet!$A$1:$I$65536,6,0)</f>
        <v>651</v>
      </c>
    </row>
    <row r="268" spans="1:15">
      <c r="A268" s="51" t="s">
        <v>1219</v>
      </c>
      <c r="B268" s="52" t="s">
        <v>1220</v>
      </c>
      <c r="C268" s="53">
        <f>VLOOKUP(A268,[1]TDSheet!$A$1:$I$65536,5,0)</f>
        <v>9277</v>
      </c>
      <c r="D268" s="54">
        <v>12000</v>
      </c>
      <c r="E268" s="55">
        <f t="shared" si="20"/>
        <v>10990</v>
      </c>
      <c r="F268" s="56">
        <f t="shared" si="21"/>
        <v>0.22691666666666666</v>
      </c>
      <c r="G268" s="56">
        <f t="shared" si="22"/>
        <v>0.11691666666666665</v>
      </c>
      <c r="H268" s="55">
        <f t="shared" si="23"/>
        <v>1402.9999999999998</v>
      </c>
      <c r="I268" s="55">
        <v>1249</v>
      </c>
      <c r="J268" s="55">
        <f t="shared" si="24"/>
        <v>153.99999999999977</v>
      </c>
      <c r="K268" s="53">
        <v>10990</v>
      </c>
      <c r="L268" s="53"/>
      <c r="M268" s="53"/>
      <c r="N268" s="53"/>
      <c r="O268" s="53"/>
    </row>
    <row r="269" spans="1:15">
      <c r="A269" s="51" t="s">
        <v>1221</v>
      </c>
      <c r="B269" s="52" t="s">
        <v>1222</v>
      </c>
      <c r="C269" s="53">
        <f>VLOOKUP(A269,[1]TDSheet!$A$1:$I$65536,5,0)</f>
        <v>628</v>
      </c>
      <c r="D269" s="53">
        <v>750</v>
      </c>
      <c r="E269" s="55">
        <f t="shared" si="20"/>
        <v>651</v>
      </c>
      <c r="F269" s="56">
        <f t="shared" si="21"/>
        <v>0.16266666666666663</v>
      </c>
      <c r="G269" s="56">
        <f t="shared" si="22"/>
        <v>5.2666666666666626E-2</v>
      </c>
      <c r="H269" s="55">
        <f t="shared" si="23"/>
        <v>39.499999999999972</v>
      </c>
      <c r="I269" s="55"/>
      <c r="J269" s="55">
        <f t="shared" si="24"/>
        <v>39.499999999999972</v>
      </c>
      <c r="K269" s="57"/>
      <c r="L269" s="57"/>
      <c r="M269" s="57"/>
      <c r="N269" s="57"/>
      <c r="O269" s="53">
        <f>VLOOKUP(A269,[1]TDSheet!$A$1:$I$65536,6,0)</f>
        <v>651</v>
      </c>
    </row>
    <row r="270" spans="1:15">
      <c r="A270" s="51" t="s">
        <v>1223</v>
      </c>
      <c r="B270" s="52" t="s">
        <v>1224</v>
      </c>
      <c r="C270" s="53">
        <f>VLOOKUP(A270,[1]TDSheet!$A$1:$I$65536,5,0)</f>
        <v>493</v>
      </c>
      <c r="D270" s="53">
        <v>750</v>
      </c>
      <c r="E270" s="55">
        <f t="shared" si="20"/>
        <v>512</v>
      </c>
      <c r="F270" s="56">
        <f t="shared" si="21"/>
        <v>0.34266666666666667</v>
      </c>
      <c r="G270" s="56">
        <f t="shared" si="22"/>
        <v>0.23266666666666669</v>
      </c>
      <c r="H270" s="55">
        <f t="shared" si="23"/>
        <v>174.50000000000003</v>
      </c>
      <c r="I270" s="55"/>
      <c r="J270" s="55">
        <f t="shared" si="24"/>
        <v>174.50000000000003</v>
      </c>
      <c r="K270" s="57"/>
      <c r="L270" s="57"/>
      <c r="M270" s="57"/>
      <c r="N270" s="57"/>
      <c r="O270" s="53">
        <f>VLOOKUP(A270,[1]TDSheet!$A$1:$I$65536,6,0)</f>
        <v>512</v>
      </c>
    </row>
    <row r="271" spans="1:15" ht="24">
      <c r="A271" s="51" t="s">
        <v>1225</v>
      </c>
      <c r="B271" s="52" t="s">
        <v>1226</v>
      </c>
      <c r="C271" s="53">
        <f>VLOOKUP(A271,[1]TDSheet!$A$1:$I$65536,5,0)</f>
        <v>20133</v>
      </c>
      <c r="D271" s="53">
        <v>24200</v>
      </c>
      <c r="E271" s="55">
        <f t="shared" si="20"/>
        <v>20990</v>
      </c>
      <c r="F271" s="56">
        <f t="shared" si="21"/>
        <v>0.16805785123966943</v>
      </c>
      <c r="G271" s="56">
        <f t="shared" si="22"/>
        <v>5.8057851239669431E-2</v>
      </c>
      <c r="H271" s="55">
        <f t="shared" si="23"/>
        <v>1405.0000000000002</v>
      </c>
      <c r="I271" s="55">
        <v>1249</v>
      </c>
      <c r="J271" s="55">
        <f t="shared" si="24"/>
        <v>156.00000000000023</v>
      </c>
      <c r="K271" s="53"/>
      <c r="L271" s="53">
        <v>20990</v>
      </c>
      <c r="M271" s="53"/>
      <c r="N271" s="53"/>
      <c r="O271" s="53"/>
    </row>
    <row r="272" spans="1:15">
      <c r="A272" s="51" t="s">
        <v>1227</v>
      </c>
      <c r="B272" s="52" t="s">
        <v>1228</v>
      </c>
      <c r="C272" s="53">
        <f>VLOOKUP(A272,[1]TDSheet!$A$1:$I$65536,5,0)</f>
        <v>8207</v>
      </c>
      <c r="D272" s="54">
        <f>VLOOKUP(A272,A:O,11,0)</f>
        <v>10790</v>
      </c>
      <c r="E272" s="55">
        <f t="shared" si="20"/>
        <v>10790</v>
      </c>
      <c r="F272" s="56">
        <f t="shared" si="21"/>
        <v>0.23938832252085263</v>
      </c>
      <c r="G272" s="56">
        <f t="shared" si="22"/>
        <v>0.12938832252085264</v>
      </c>
      <c r="H272" s="55">
        <f t="shared" si="23"/>
        <v>1396.1</v>
      </c>
      <c r="I272" s="55">
        <v>1249</v>
      </c>
      <c r="J272" s="55">
        <f t="shared" si="24"/>
        <v>147.09999999999991</v>
      </c>
      <c r="K272" s="53">
        <v>10790</v>
      </c>
      <c r="L272" s="53"/>
      <c r="M272" s="53"/>
      <c r="N272" s="53"/>
      <c r="O272" s="53"/>
    </row>
    <row r="273" spans="1:15">
      <c r="A273" s="51" t="s">
        <v>1229</v>
      </c>
      <c r="B273" s="52" t="s">
        <v>1230</v>
      </c>
      <c r="C273" s="53">
        <f>VLOOKUP(A273,[1]TDSheet!$A$1:$I$65536,5,0)</f>
        <v>32415</v>
      </c>
      <c r="D273" s="54">
        <f>VLOOKUP(A273,A:O,11,0)</f>
        <v>38290</v>
      </c>
      <c r="E273" s="55">
        <f t="shared" si="20"/>
        <v>38290</v>
      </c>
      <c r="F273" s="56">
        <f t="shared" si="21"/>
        <v>0.15343431705406108</v>
      </c>
      <c r="G273" s="56">
        <f t="shared" si="22"/>
        <v>4.3434317054061075E-2</v>
      </c>
      <c r="H273" s="55">
        <f t="shared" si="23"/>
        <v>1663.0999999999985</v>
      </c>
      <c r="I273" s="55">
        <v>1249</v>
      </c>
      <c r="J273" s="55">
        <f t="shared" si="24"/>
        <v>414.09999999999854</v>
      </c>
      <c r="K273" s="53">
        <v>38290</v>
      </c>
      <c r="L273" s="53"/>
      <c r="M273" s="53"/>
      <c r="N273" s="53"/>
      <c r="O273" s="53"/>
    </row>
    <row r="274" spans="1:15">
      <c r="A274" s="51" t="s">
        <v>1231</v>
      </c>
      <c r="B274" s="52" t="s">
        <v>1232</v>
      </c>
      <c r="C274" s="53">
        <f>VLOOKUP(A274,[1]TDSheet!$A$1:$I$65536,5,0)</f>
        <v>646</v>
      </c>
      <c r="D274" s="53">
        <v>750</v>
      </c>
      <c r="E274" s="55">
        <f t="shared" si="20"/>
        <v>670</v>
      </c>
      <c r="F274" s="56">
        <f t="shared" si="21"/>
        <v>0.13866666666666672</v>
      </c>
      <c r="G274" s="56">
        <f t="shared" si="22"/>
        <v>2.8666666666666715E-2</v>
      </c>
      <c r="H274" s="55">
        <f t="shared" si="23"/>
        <v>21.500000000000036</v>
      </c>
      <c r="I274" s="55"/>
      <c r="J274" s="55">
        <f t="shared" si="24"/>
        <v>21.500000000000036</v>
      </c>
      <c r="K274" s="57"/>
      <c r="L274" s="57"/>
      <c r="M274" s="57"/>
      <c r="N274" s="57"/>
      <c r="O274" s="53">
        <f>VLOOKUP(A274,[1]TDSheet!$A$1:$I$65536,6,0)</f>
        <v>670</v>
      </c>
    </row>
    <row r="275" spans="1:15" ht="24">
      <c r="A275" s="51" t="s">
        <v>1233</v>
      </c>
      <c r="B275" s="52" t="s">
        <v>1234</v>
      </c>
      <c r="C275" s="53">
        <f>VLOOKUP(A275,[1]TDSheet!$A$1:$I$65536,5,0)</f>
        <v>656</v>
      </c>
      <c r="D275" s="53">
        <v>750</v>
      </c>
      <c r="E275" s="55">
        <f t="shared" si="20"/>
        <v>679</v>
      </c>
      <c r="F275" s="56">
        <f t="shared" si="21"/>
        <v>0.1253333333333333</v>
      </c>
      <c r="G275" s="56">
        <f t="shared" si="22"/>
        <v>1.5333333333333296E-2</v>
      </c>
      <c r="H275" s="55">
        <f t="shared" si="23"/>
        <v>11.499999999999972</v>
      </c>
      <c r="I275" s="55"/>
      <c r="J275" s="55">
        <f t="shared" si="24"/>
        <v>11.499999999999972</v>
      </c>
      <c r="K275" s="57"/>
      <c r="L275" s="57"/>
      <c r="M275" s="57"/>
      <c r="N275" s="57"/>
      <c r="O275" s="53">
        <f>VLOOKUP(A275,[1]TDSheet!$A$1:$I$65536,6,0)</f>
        <v>679</v>
      </c>
    </row>
    <row r="276" spans="1:15">
      <c r="A276" s="51" t="s">
        <v>1235</v>
      </c>
      <c r="B276" s="52" t="s">
        <v>1236</v>
      </c>
      <c r="C276" s="53">
        <f>VLOOKUP(A276,[1]TDSheet!$A$1:$I$65536,5,0)</f>
        <v>654</v>
      </c>
      <c r="D276" s="53">
        <v>750</v>
      </c>
      <c r="E276" s="55">
        <f t="shared" si="20"/>
        <v>680</v>
      </c>
      <c r="F276" s="56">
        <f t="shared" si="21"/>
        <v>0.128</v>
      </c>
      <c r="G276" s="56">
        <f t="shared" si="22"/>
        <v>1.8000000000000002E-2</v>
      </c>
      <c r="H276" s="55">
        <f t="shared" si="23"/>
        <v>13.500000000000002</v>
      </c>
      <c r="I276" s="55"/>
      <c r="J276" s="55">
        <f t="shared" si="24"/>
        <v>13.500000000000002</v>
      </c>
      <c r="K276" s="57"/>
      <c r="L276" s="57"/>
      <c r="M276" s="57"/>
      <c r="N276" s="57"/>
      <c r="O276" s="53">
        <f>VLOOKUP(A276,[1]TDSheet!$A$1:$I$65536,6,0)</f>
        <v>680</v>
      </c>
    </row>
    <row r="277" spans="1:15" ht="24">
      <c r="A277" s="51" t="s">
        <v>1237</v>
      </c>
      <c r="B277" s="52" t="s">
        <v>1238</v>
      </c>
      <c r="C277" s="53">
        <f>VLOOKUP(A277,[1]TDSheet!$A$1:$I$65536,5,0)</f>
        <v>46919</v>
      </c>
      <c r="D277" s="53">
        <v>54300</v>
      </c>
      <c r="E277" s="55">
        <f t="shared" si="20"/>
        <v>48990</v>
      </c>
      <c r="F277" s="56">
        <f t="shared" si="21"/>
        <v>0.13593001841620622</v>
      </c>
      <c r="G277" s="56">
        <f t="shared" si="22"/>
        <v>2.5930018416206221E-2</v>
      </c>
      <c r="H277" s="55">
        <f t="shared" si="23"/>
        <v>1407.9999999999977</v>
      </c>
      <c r="I277" s="55">
        <v>1249</v>
      </c>
      <c r="J277" s="55">
        <f t="shared" si="24"/>
        <v>158.99999999999773</v>
      </c>
      <c r="K277" s="53"/>
      <c r="L277" s="53">
        <v>48990</v>
      </c>
      <c r="M277" s="53"/>
      <c r="N277" s="53"/>
      <c r="O277" s="53"/>
    </row>
    <row r="278" spans="1:15">
      <c r="A278" s="51" t="s">
        <v>1239</v>
      </c>
      <c r="B278" s="52" t="s">
        <v>1240</v>
      </c>
      <c r="C278" s="53">
        <f>VLOOKUP(A278,[1]TDSheet!$A$1:$I$65536,5,0)</f>
        <v>679</v>
      </c>
      <c r="D278" s="53">
        <v>780</v>
      </c>
      <c r="E278" s="55">
        <f t="shared" si="20"/>
        <v>706</v>
      </c>
      <c r="F278" s="56">
        <f t="shared" si="21"/>
        <v>0.12948717948717947</v>
      </c>
      <c r="G278" s="56">
        <f t="shared" si="22"/>
        <v>1.9487179487179471E-2</v>
      </c>
      <c r="H278" s="55">
        <f t="shared" si="23"/>
        <v>15.199999999999987</v>
      </c>
      <c r="I278" s="55"/>
      <c r="J278" s="55">
        <f t="shared" si="24"/>
        <v>15.199999999999987</v>
      </c>
      <c r="K278" s="57"/>
      <c r="L278" s="57"/>
      <c r="M278" s="57"/>
      <c r="N278" s="57"/>
      <c r="O278" s="53">
        <f>VLOOKUP(A278,[1]TDSheet!$A$1:$I$65536,6,0)</f>
        <v>706</v>
      </c>
    </row>
    <row r="279" spans="1:15">
      <c r="A279" s="51" t="s">
        <v>1241</v>
      </c>
      <c r="B279" s="52" t="s">
        <v>1242</v>
      </c>
      <c r="C279" s="53">
        <f>VLOOKUP(A279,[1]TDSheet!$A$1:$I$65536,5,0)</f>
        <v>679</v>
      </c>
      <c r="D279" s="53">
        <v>780</v>
      </c>
      <c r="E279" s="55">
        <f t="shared" si="20"/>
        <v>707</v>
      </c>
      <c r="F279" s="56">
        <f t="shared" si="21"/>
        <v>0.12948717948717947</v>
      </c>
      <c r="G279" s="56">
        <f t="shared" si="22"/>
        <v>1.9487179487179471E-2</v>
      </c>
      <c r="H279" s="55">
        <f t="shared" si="23"/>
        <v>15.199999999999987</v>
      </c>
      <c r="I279" s="55"/>
      <c r="J279" s="55">
        <f t="shared" si="24"/>
        <v>15.199999999999987</v>
      </c>
      <c r="K279" s="57"/>
      <c r="L279" s="57"/>
      <c r="M279" s="57"/>
      <c r="N279" s="57"/>
      <c r="O279" s="53">
        <f>VLOOKUP(A279,[1]TDSheet!$A$1:$I$65536,6,0)</f>
        <v>707</v>
      </c>
    </row>
    <row r="280" spans="1:15" ht="24">
      <c r="A280" s="51" t="s">
        <v>1243</v>
      </c>
      <c r="B280" s="52" t="s">
        <v>1244</v>
      </c>
      <c r="C280" s="53">
        <f>VLOOKUP(A280,[1]TDSheet!$A$1:$I$65536,5,0)</f>
        <v>684</v>
      </c>
      <c r="D280" s="53">
        <v>780</v>
      </c>
      <c r="E280" s="55">
        <f t="shared" si="20"/>
        <v>711</v>
      </c>
      <c r="F280" s="56">
        <f t="shared" si="21"/>
        <v>0.12307692307692308</v>
      </c>
      <c r="G280" s="56">
        <f t="shared" si="22"/>
        <v>1.3076923076923083E-2</v>
      </c>
      <c r="H280" s="55">
        <f t="shared" si="23"/>
        <v>10.200000000000005</v>
      </c>
      <c r="I280" s="55"/>
      <c r="J280" s="55">
        <f t="shared" si="24"/>
        <v>10.200000000000005</v>
      </c>
      <c r="K280" s="57"/>
      <c r="L280" s="57"/>
      <c r="M280" s="57"/>
      <c r="N280" s="57"/>
      <c r="O280" s="53">
        <f>VLOOKUP(A280,[1]TDSheet!$A$1:$I$65536,6,0)</f>
        <v>711</v>
      </c>
    </row>
    <row r="281" spans="1:15">
      <c r="A281" s="51" t="s">
        <v>1245</v>
      </c>
      <c r="B281" s="52" t="s">
        <v>1246</v>
      </c>
      <c r="C281" s="53">
        <f>VLOOKUP(A281,[1]TDSheet!$A$1:$I$65536,5,0)</f>
        <v>693</v>
      </c>
      <c r="D281" s="53">
        <v>780</v>
      </c>
      <c r="E281" s="55">
        <f t="shared" si="20"/>
        <v>721</v>
      </c>
      <c r="F281" s="56">
        <f t="shared" si="21"/>
        <v>0.11153846153846159</v>
      </c>
      <c r="G281" s="56">
        <f t="shared" si="22"/>
        <v>1.5384615384615857E-3</v>
      </c>
      <c r="H281" s="55">
        <f t="shared" si="23"/>
        <v>1.2000000000000368</v>
      </c>
      <c r="I281" s="55"/>
      <c r="J281" s="55">
        <f t="shared" si="24"/>
        <v>1.2000000000000368</v>
      </c>
      <c r="K281" s="57"/>
      <c r="L281" s="57"/>
      <c r="M281" s="57"/>
      <c r="N281" s="57"/>
      <c r="O281" s="53">
        <f>VLOOKUP(A281,[1]TDSheet!$A$1:$I$65536,6,0)</f>
        <v>721</v>
      </c>
    </row>
    <row r="282" spans="1:15">
      <c r="A282" s="51" t="s">
        <v>1247</v>
      </c>
      <c r="B282" s="52" t="s">
        <v>1248</v>
      </c>
      <c r="C282" s="53">
        <f>VLOOKUP(A282,[1]TDSheet!$A$1:$I$65536,5,0)</f>
        <v>11051</v>
      </c>
      <c r="D282" s="54">
        <f>VLOOKUP(A282,A:O,11,0)</f>
        <v>14590</v>
      </c>
      <c r="E282" s="55">
        <f t="shared" si="20"/>
        <v>14590</v>
      </c>
      <c r="F282" s="56">
        <f t="shared" si="21"/>
        <v>0.24256339958875939</v>
      </c>
      <c r="G282" s="56">
        <f t="shared" si="22"/>
        <v>0.1325633995887594</v>
      </c>
      <c r="H282" s="55">
        <f t="shared" si="23"/>
        <v>1934.0999999999997</v>
      </c>
      <c r="I282" s="55">
        <v>1249</v>
      </c>
      <c r="J282" s="55">
        <f t="shared" si="24"/>
        <v>685.09999999999968</v>
      </c>
      <c r="K282" s="53">
        <v>14590</v>
      </c>
      <c r="L282" s="53"/>
      <c r="M282" s="53"/>
      <c r="N282" s="53"/>
      <c r="O282" s="53"/>
    </row>
    <row r="283" spans="1:15">
      <c r="A283" s="51" t="s">
        <v>1249</v>
      </c>
      <c r="B283" s="52" t="s">
        <v>1250</v>
      </c>
      <c r="C283" s="53">
        <f>VLOOKUP(A283,[1]TDSheet!$A$1:$I$65536,5,0)</f>
        <v>693</v>
      </c>
      <c r="D283" s="53">
        <v>780</v>
      </c>
      <c r="E283" s="55">
        <f t="shared" si="20"/>
        <v>721</v>
      </c>
      <c r="F283" s="56">
        <f t="shared" si="21"/>
        <v>0.11153846153846159</v>
      </c>
      <c r="G283" s="56">
        <f t="shared" si="22"/>
        <v>1.5384615384615857E-3</v>
      </c>
      <c r="H283" s="55">
        <f t="shared" si="23"/>
        <v>1.2000000000000368</v>
      </c>
      <c r="I283" s="55"/>
      <c r="J283" s="55">
        <f t="shared" si="24"/>
        <v>1.2000000000000368</v>
      </c>
      <c r="K283" s="57"/>
      <c r="L283" s="57"/>
      <c r="M283" s="57"/>
      <c r="N283" s="57"/>
      <c r="O283" s="53">
        <f>VLOOKUP(A283,[1]TDSheet!$A$1:$I$65536,6,0)</f>
        <v>721</v>
      </c>
    </row>
    <row r="284" spans="1:15">
      <c r="A284" s="51" t="s">
        <v>1251</v>
      </c>
      <c r="B284" s="52" t="s">
        <v>1252</v>
      </c>
      <c r="C284" s="53">
        <f>VLOOKUP(A284,[1]TDSheet!$A$1:$I$65536,5,0)</f>
        <v>21729</v>
      </c>
      <c r="D284" s="53">
        <v>26000</v>
      </c>
      <c r="E284" s="55">
        <f t="shared" si="20"/>
        <v>22690</v>
      </c>
      <c r="F284" s="56">
        <f t="shared" si="21"/>
        <v>0.16426923076923072</v>
      </c>
      <c r="G284" s="56">
        <f t="shared" si="22"/>
        <v>5.4269230769230722E-2</v>
      </c>
      <c r="H284" s="55">
        <f t="shared" si="23"/>
        <v>1410.9999999999989</v>
      </c>
      <c r="I284" s="55">
        <v>1249</v>
      </c>
      <c r="J284" s="55">
        <f t="shared" si="24"/>
        <v>161.99999999999886</v>
      </c>
      <c r="K284" s="53"/>
      <c r="L284" s="53">
        <v>22690</v>
      </c>
      <c r="M284" s="53"/>
      <c r="N284" s="53"/>
      <c r="O284" s="53"/>
    </row>
    <row r="285" spans="1:15">
      <c r="A285" s="51" t="s">
        <v>1253</v>
      </c>
      <c r="B285" s="52" t="s">
        <v>1254</v>
      </c>
      <c r="C285" s="53">
        <f>VLOOKUP(A285,[1]TDSheet!$A$1:$I$65536,5,0)</f>
        <v>693</v>
      </c>
      <c r="D285" s="53">
        <v>780</v>
      </c>
      <c r="E285" s="55">
        <f t="shared" si="20"/>
        <v>721</v>
      </c>
      <c r="F285" s="56">
        <f t="shared" si="21"/>
        <v>0.11153846153846159</v>
      </c>
      <c r="G285" s="56">
        <f t="shared" si="22"/>
        <v>1.5384615384615857E-3</v>
      </c>
      <c r="H285" s="55">
        <f t="shared" si="23"/>
        <v>1.2000000000000368</v>
      </c>
      <c r="I285" s="55"/>
      <c r="J285" s="55">
        <f t="shared" si="24"/>
        <v>1.2000000000000368</v>
      </c>
      <c r="K285" s="57"/>
      <c r="L285" s="57"/>
      <c r="M285" s="57"/>
      <c r="N285" s="57"/>
      <c r="O285" s="53">
        <f>VLOOKUP(A285,[1]TDSheet!$A$1:$I$65536,6,0)</f>
        <v>721</v>
      </c>
    </row>
    <row r="286" spans="1:15">
      <c r="A286" s="51" t="s">
        <v>1255</v>
      </c>
      <c r="B286" s="52" t="s">
        <v>1256</v>
      </c>
      <c r="C286" s="53">
        <f>VLOOKUP(A286,[1]TDSheet!$A$1:$I$65536,5,0)</f>
        <v>698</v>
      </c>
      <c r="D286" s="53">
        <v>800</v>
      </c>
      <c r="E286" s="55">
        <f t="shared" si="20"/>
        <v>725</v>
      </c>
      <c r="F286" s="56">
        <f t="shared" si="21"/>
        <v>0.12749999999999995</v>
      </c>
      <c r="G286" s="56">
        <f t="shared" si="22"/>
        <v>1.7499999999999946E-2</v>
      </c>
      <c r="H286" s="55">
        <f t="shared" si="23"/>
        <v>13.999999999999957</v>
      </c>
      <c r="I286" s="55"/>
      <c r="J286" s="55">
        <f t="shared" si="24"/>
        <v>13.999999999999957</v>
      </c>
      <c r="K286" s="57"/>
      <c r="L286" s="57"/>
      <c r="M286" s="57"/>
      <c r="N286" s="57"/>
      <c r="O286" s="53">
        <f>VLOOKUP(A286,[1]TDSheet!$A$1:$I$65536,6,0)</f>
        <v>725</v>
      </c>
    </row>
    <row r="287" spans="1:15">
      <c r="A287" s="51" t="s">
        <v>1257</v>
      </c>
      <c r="B287" s="52" t="s">
        <v>1258</v>
      </c>
      <c r="C287" s="53">
        <f>VLOOKUP(A287,[1]TDSheet!$A$1:$I$65536,5,0)</f>
        <v>698</v>
      </c>
      <c r="D287" s="53">
        <v>800</v>
      </c>
      <c r="E287" s="55">
        <f t="shared" si="20"/>
        <v>725</v>
      </c>
      <c r="F287" s="56">
        <f t="shared" si="21"/>
        <v>0.12749999999999995</v>
      </c>
      <c r="G287" s="56">
        <f t="shared" si="22"/>
        <v>1.7499999999999946E-2</v>
      </c>
      <c r="H287" s="55">
        <f t="shared" si="23"/>
        <v>13.999999999999957</v>
      </c>
      <c r="I287" s="55"/>
      <c r="J287" s="55">
        <f t="shared" si="24"/>
        <v>13.999999999999957</v>
      </c>
      <c r="K287" s="57"/>
      <c r="L287" s="57"/>
      <c r="M287" s="57"/>
      <c r="N287" s="57"/>
      <c r="O287" s="53">
        <f>VLOOKUP(A287,[1]TDSheet!$A$1:$I$65536,6,0)</f>
        <v>725</v>
      </c>
    </row>
    <row r="288" spans="1:15">
      <c r="A288" s="51" t="s">
        <v>1259</v>
      </c>
      <c r="B288" s="52" t="s">
        <v>1260</v>
      </c>
      <c r="C288" s="53">
        <f>VLOOKUP(A288,[1]TDSheet!$A$1:$I$65536,5,0)</f>
        <v>709</v>
      </c>
      <c r="D288" s="53">
        <v>800</v>
      </c>
      <c r="E288" s="55">
        <f t="shared" si="20"/>
        <v>737</v>
      </c>
      <c r="F288" s="56">
        <f t="shared" si="21"/>
        <v>0.11375000000000002</v>
      </c>
      <c r="G288" s="56">
        <f t="shared" si="22"/>
        <v>3.7500000000000172E-3</v>
      </c>
      <c r="H288" s="55">
        <f t="shared" si="23"/>
        <v>3.0000000000000138</v>
      </c>
      <c r="I288" s="55"/>
      <c r="J288" s="55">
        <f t="shared" si="24"/>
        <v>3.0000000000000138</v>
      </c>
      <c r="K288" s="57"/>
      <c r="L288" s="57"/>
      <c r="M288" s="57"/>
      <c r="N288" s="57"/>
      <c r="O288" s="53">
        <f>VLOOKUP(A288,[1]TDSheet!$A$1:$I$65536,6,0)</f>
        <v>737</v>
      </c>
    </row>
    <row r="289" spans="1:15">
      <c r="A289" s="51" t="s">
        <v>1261</v>
      </c>
      <c r="B289" s="52" t="s">
        <v>1262</v>
      </c>
      <c r="C289" s="53">
        <f>VLOOKUP(A289,[1]TDSheet!$A$1:$I$65536,5,0)</f>
        <v>711</v>
      </c>
      <c r="D289" s="53">
        <v>800</v>
      </c>
      <c r="E289" s="55">
        <f t="shared" si="20"/>
        <v>739</v>
      </c>
      <c r="F289" s="56">
        <f t="shared" si="21"/>
        <v>0.11124999999999996</v>
      </c>
      <c r="G289" s="56">
        <f t="shared" si="22"/>
        <v>1.2499999999999595E-3</v>
      </c>
      <c r="H289" s="55">
        <f t="shared" si="23"/>
        <v>0.99999999999996758</v>
      </c>
      <c r="I289" s="55"/>
      <c r="J289" s="55">
        <f t="shared" si="24"/>
        <v>0.99999999999996758</v>
      </c>
      <c r="K289" s="57"/>
      <c r="L289" s="57"/>
      <c r="M289" s="57"/>
      <c r="N289" s="57"/>
      <c r="O289" s="53">
        <f>VLOOKUP(A289,[1]TDSheet!$A$1:$I$65536,6,0)</f>
        <v>739</v>
      </c>
    </row>
    <row r="290" spans="1:15">
      <c r="A290" s="51" t="s">
        <v>1263</v>
      </c>
      <c r="B290" s="52" t="s">
        <v>1264</v>
      </c>
      <c r="C290" s="53">
        <f>VLOOKUP(A290,[1]TDSheet!$A$1:$I$65536,5,0)</f>
        <v>549</v>
      </c>
      <c r="D290" s="53">
        <v>800</v>
      </c>
      <c r="E290" s="55">
        <f t="shared" si="20"/>
        <v>572</v>
      </c>
      <c r="F290" s="56">
        <f t="shared" si="21"/>
        <v>0.31374999999999997</v>
      </c>
      <c r="G290" s="56">
        <f t="shared" si="22"/>
        <v>0.20374999999999999</v>
      </c>
      <c r="H290" s="55">
        <f t="shared" si="23"/>
        <v>163</v>
      </c>
      <c r="I290" s="55"/>
      <c r="J290" s="55">
        <f t="shared" si="24"/>
        <v>163</v>
      </c>
      <c r="K290" s="57"/>
      <c r="L290" s="57"/>
      <c r="M290" s="57"/>
      <c r="N290" s="57"/>
      <c r="O290" s="53">
        <f>VLOOKUP(A290,[1]TDSheet!$A$1:$I$65536,6,0)</f>
        <v>572</v>
      </c>
    </row>
    <row r="291" spans="1:15">
      <c r="A291" s="51" t="s">
        <v>1265</v>
      </c>
      <c r="B291" s="52" t="s">
        <v>1266</v>
      </c>
      <c r="C291" s="53">
        <f>VLOOKUP(A291,[1]TDSheet!$A$1:$I$65536,5,0)</f>
        <v>549</v>
      </c>
      <c r="D291" s="53">
        <v>800</v>
      </c>
      <c r="E291" s="55">
        <f t="shared" si="20"/>
        <v>572</v>
      </c>
      <c r="F291" s="56">
        <f t="shared" si="21"/>
        <v>0.31374999999999997</v>
      </c>
      <c r="G291" s="56">
        <f t="shared" si="22"/>
        <v>0.20374999999999999</v>
      </c>
      <c r="H291" s="55">
        <f t="shared" si="23"/>
        <v>163</v>
      </c>
      <c r="I291" s="55"/>
      <c r="J291" s="55">
        <f t="shared" si="24"/>
        <v>163</v>
      </c>
      <c r="K291" s="57"/>
      <c r="L291" s="57"/>
      <c r="M291" s="57"/>
      <c r="N291" s="57"/>
      <c r="O291" s="53">
        <f>VLOOKUP(A291,[1]TDSheet!$A$1:$I$65536,6,0)</f>
        <v>572</v>
      </c>
    </row>
    <row r="292" spans="1:15">
      <c r="A292" s="51" t="s">
        <v>1267</v>
      </c>
      <c r="B292" s="52" t="s">
        <v>1268</v>
      </c>
      <c r="C292" s="53">
        <f>VLOOKUP(A292,[1]TDSheet!$A$1:$I$65536,5,0)</f>
        <v>549</v>
      </c>
      <c r="D292" s="53">
        <v>800</v>
      </c>
      <c r="E292" s="55">
        <f t="shared" si="20"/>
        <v>572</v>
      </c>
      <c r="F292" s="56">
        <f t="shared" si="21"/>
        <v>0.31374999999999997</v>
      </c>
      <c r="G292" s="56">
        <f t="shared" si="22"/>
        <v>0.20374999999999999</v>
      </c>
      <c r="H292" s="55">
        <f t="shared" si="23"/>
        <v>163</v>
      </c>
      <c r="I292" s="55"/>
      <c r="J292" s="55">
        <f t="shared" si="24"/>
        <v>163</v>
      </c>
      <c r="K292" s="57"/>
      <c r="L292" s="57"/>
      <c r="M292" s="57"/>
      <c r="N292" s="57"/>
      <c r="O292" s="53">
        <f>VLOOKUP(A292,[1]TDSheet!$A$1:$I$65536,6,0)</f>
        <v>572</v>
      </c>
    </row>
    <row r="293" spans="1:15">
      <c r="A293" s="51" t="s">
        <v>1269</v>
      </c>
      <c r="B293" s="52" t="s">
        <v>1270</v>
      </c>
      <c r="C293" s="53">
        <f>VLOOKUP(A293,[1]TDSheet!$A$1:$I$65536,5,0)</f>
        <v>725</v>
      </c>
      <c r="D293" s="53">
        <v>830</v>
      </c>
      <c r="E293" s="55">
        <f t="shared" si="20"/>
        <v>753</v>
      </c>
      <c r="F293" s="56">
        <f t="shared" si="21"/>
        <v>0.12650602409638556</v>
      </c>
      <c r="G293" s="56">
        <f t="shared" si="22"/>
        <v>1.650602409638556E-2</v>
      </c>
      <c r="H293" s="55">
        <f t="shared" si="23"/>
        <v>13.700000000000015</v>
      </c>
      <c r="I293" s="55"/>
      <c r="J293" s="55">
        <f t="shared" si="24"/>
        <v>13.700000000000015</v>
      </c>
      <c r="K293" s="57"/>
      <c r="L293" s="57"/>
      <c r="M293" s="57"/>
      <c r="N293" s="57"/>
      <c r="O293" s="53">
        <f>VLOOKUP(A293,[1]TDSheet!$A$1:$I$65536,6,0)</f>
        <v>753</v>
      </c>
    </row>
    <row r="294" spans="1:15">
      <c r="A294" s="51" t="s">
        <v>1271</v>
      </c>
      <c r="B294" s="52" t="s">
        <v>1272</v>
      </c>
      <c r="C294" s="53">
        <f>VLOOKUP(A294,[1]TDSheet!$A$1:$I$65536,5,0)</f>
        <v>132219</v>
      </c>
      <c r="D294" s="53">
        <v>151000</v>
      </c>
      <c r="E294" s="55">
        <f t="shared" si="20"/>
        <v>137990</v>
      </c>
      <c r="F294" s="56">
        <f t="shared" si="21"/>
        <v>0.12437748344370858</v>
      </c>
      <c r="G294" s="56">
        <f t="shared" si="22"/>
        <v>1.437748344370858E-2</v>
      </c>
      <c r="H294" s="55">
        <f t="shared" si="23"/>
        <v>2170.9999999999955</v>
      </c>
      <c r="I294" s="55">
        <v>1999</v>
      </c>
      <c r="J294" s="55">
        <f t="shared" si="24"/>
        <v>171.99999999999545</v>
      </c>
      <c r="K294" s="53"/>
      <c r="L294" s="53">
        <v>137990</v>
      </c>
      <c r="M294" s="53"/>
      <c r="N294" s="53"/>
      <c r="O294" s="53"/>
    </row>
    <row r="295" spans="1:15">
      <c r="A295" s="51" t="s">
        <v>1273</v>
      </c>
      <c r="B295" s="52" t="s">
        <v>1274</v>
      </c>
      <c r="C295" s="53">
        <f>VLOOKUP(A295,[1]TDSheet!$A$1:$I$65536,5,0)</f>
        <v>730</v>
      </c>
      <c r="D295" s="53">
        <v>830</v>
      </c>
      <c r="E295" s="55">
        <f t="shared" si="20"/>
        <v>758</v>
      </c>
      <c r="F295" s="56">
        <f t="shared" si="21"/>
        <v>0.12048192771084343</v>
      </c>
      <c r="G295" s="56">
        <f t="shared" si="22"/>
        <v>1.0481927710843428E-2</v>
      </c>
      <c r="H295" s="55">
        <f t="shared" si="23"/>
        <v>8.7000000000000455</v>
      </c>
      <c r="I295" s="55"/>
      <c r="J295" s="55">
        <f t="shared" si="24"/>
        <v>8.7000000000000455</v>
      </c>
      <c r="K295" s="57"/>
      <c r="L295" s="57"/>
      <c r="M295" s="57"/>
      <c r="N295" s="57"/>
      <c r="O295" s="53">
        <f>VLOOKUP(A295,[1]TDSheet!$A$1:$I$65536,6,0)</f>
        <v>758</v>
      </c>
    </row>
    <row r="296" spans="1:15">
      <c r="A296" s="51" t="s">
        <v>1275</v>
      </c>
      <c r="B296" s="52" t="s">
        <v>1276</v>
      </c>
      <c r="C296" s="53">
        <f>VLOOKUP(A296,[1]TDSheet!$A$1:$I$65536,5,0)</f>
        <v>11216</v>
      </c>
      <c r="D296" s="54">
        <f>VLOOKUP(A296,A:O,11,0)</f>
        <v>14790</v>
      </c>
      <c r="E296" s="55">
        <f t="shared" si="20"/>
        <v>14790</v>
      </c>
      <c r="F296" s="56">
        <f t="shared" si="21"/>
        <v>0.24164976335361732</v>
      </c>
      <c r="G296" s="56">
        <f t="shared" si="22"/>
        <v>0.13164976335361733</v>
      </c>
      <c r="H296" s="55">
        <f t="shared" si="23"/>
        <v>1947.1000000000004</v>
      </c>
      <c r="I296" s="55">
        <v>1249</v>
      </c>
      <c r="J296" s="55">
        <f t="shared" si="24"/>
        <v>698.10000000000036</v>
      </c>
      <c r="K296" s="53">
        <v>14790</v>
      </c>
      <c r="L296" s="53"/>
      <c r="M296" s="53"/>
      <c r="N296" s="53"/>
      <c r="O296" s="53"/>
    </row>
    <row r="297" spans="1:15">
      <c r="A297" s="51" t="s">
        <v>1277</v>
      </c>
      <c r="B297" s="52" t="s">
        <v>1278</v>
      </c>
      <c r="C297" s="53">
        <f>VLOOKUP(A297,[1]TDSheet!$A$1:$I$65536,5,0)</f>
        <v>11216</v>
      </c>
      <c r="D297" s="54">
        <f>VLOOKUP(A297,A:O,11,0)</f>
        <v>14790</v>
      </c>
      <c r="E297" s="55">
        <f t="shared" si="20"/>
        <v>14790</v>
      </c>
      <c r="F297" s="56">
        <f t="shared" si="21"/>
        <v>0.24164976335361732</v>
      </c>
      <c r="G297" s="56">
        <f t="shared" si="22"/>
        <v>0.13164976335361733</v>
      </c>
      <c r="H297" s="55">
        <f t="shared" si="23"/>
        <v>1947.1000000000004</v>
      </c>
      <c r="I297" s="55">
        <v>1249</v>
      </c>
      <c r="J297" s="55">
        <f t="shared" si="24"/>
        <v>698.10000000000036</v>
      </c>
      <c r="K297" s="53">
        <v>14790</v>
      </c>
      <c r="L297" s="53"/>
      <c r="M297" s="53"/>
      <c r="N297" s="53"/>
      <c r="O297" s="53"/>
    </row>
    <row r="298" spans="1:15">
      <c r="A298" s="51" t="s">
        <v>1279</v>
      </c>
      <c r="B298" s="52" t="s">
        <v>1280</v>
      </c>
      <c r="C298" s="53">
        <f>VLOOKUP(A298,[1]TDSheet!$A$1:$I$65536,5,0)</f>
        <v>22162</v>
      </c>
      <c r="D298" s="53">
        <v>26500</v>
      </c>
      <c r="E298" s="55">
        <f t="shared" si="20"/>
        <v>23090</v>
      </c>
      <c r="F298" s="56">
        <f t="shared" si="21"/>
        <v>0.16369811320754712</v>
      </c>
      <c r="G298" s="56">
        <f t="shared" si="22"/>
        <v>5.3698113207547124E-2</v>
      </c>
      <c r="H298" s="55">
        <f t="shared" si="23"/>
        <v>1422.9999999999989</v>
      </c>
      <c r="I298" s="55">
        <v>1249</v>
      </c>
      <c r="J298" s="55">
        <f t="shared" si="24"/>
        <v>173.99999999999886</v>
      </c>
      <c r="K298" s="53"/>
      <c r="L298" s="53">
        <v>23090</v>
      </c>
      <c r="M298" s="53"/>
      <c r="N298" s="53"/>
      <c r="O298" s="53"/>
    </row>
    <row r="299" spans="1:15">
      <c r="A299" s="51" t="s">
        <v>1281</v>
      </c>
      <c r="B299" s="52" t="s">
        <v>1282</v>
      </c>
      <c r="C299" s="53">
        <f>VLOOKUP(A299,[1]TDSheet!$A$1:$I$65536,5,0)</f>
        <v>9523</v>
      </c>
      <c r="D299" s="54">
        <f>VLOOKUP(A299,A:O,11,0)</f>
        <v>12590</v>
      </c>
      <c r="E299" s="55">
        <f t="shared" si="20"/>
        <v>12590</v>
      </c>
      <c r="F299" s="56">
        <f t="shared" si="21"/>
        <v>0.24360603653693402</v>
      </c>
      <c r="G299" s="56">
        <f t="shared" si="22"/>
        <v>0.13360603653693404</v>
      </c>
      <c r="H299" s="55">
        <f t="shared" si="23"/>
        <v>1682.0999999999995</v>
      </c>
      <c r="I299" s="55">
        <v>1249</v>
      </c>
      <c r="J299" s="55">
        <f t="shared" si="24"/>
        <v>433.09999999999945</v>
      </c>
      <c r="K299" s="53">
        <v>12590</v>
      </c>
      <c r="L299" s="53"/>
      <c r="M299" s="53"/>
      <c r="N299" s="53"/>
      <c r="O299" s="53"/>
    </row>
    <row r="300" spans="1:15" ht="24">
      <c r="A300" s="51" t="s">
        <v>1283</v>
      </c>
      <c r="B300" s="52" t="s">
        <v>1284</v>
      </c>
      <c r="C300" s="53">
        <f>VLOOKUP(A300,[1]TDSheet!$A$1:$I$65536,5,0)</f>
        <v>17976</v>
      </c>
      <c r="D300" s="53">
        <v>21800</v>
      </c>
      <c r="E300" s="55">
        <f t="shared" si="20"/>
        <v>19590</v>
      </c>
      <c r="F300" s="56">
        <f t="shared" si="21"/>
        <v>0.17541284403669721</v>
      </c>
      <c r="G300" s="56">
        <f t="shared" si="22"/>
        <v>6.5412844036697212E-2</v>
      </c>
      <c r="H300" s="55">
        <f t="shared" si="23"/>
        <v>1425.9999999999993</v>
      </c>
      <c r="I300" s="55">
        <f>VLOOKUP(A300,[2]Лист2!A$1:I$65536,9,0)</f>
        <v>1249</v>
      </c>
      <c r="J300" s="55">
        <f t="shared" si="24"/>
        <v>176.99999999999932</v>
      </c>
      <c r="K300" s="53"/>
      <c r="L300" s="53"/>
      <c r="M300" s="53"/>
      <c r="N300" s="53">
        <v>19590</v>
      </c>
      <c r="O300" s="53"/>
    </row>
    <row r="301" spans="1:15">
      <c r="A301" s="51" t="s">
        <v>1285</v>
      </c>
      <c r="B301" s="52" t="s">
        <v>1286</v>
      </c>
      <c r="C301" s="53">
        <f>VLOOKUP(A301,[1]TDSheet!$A$1:$I$65536,5,0)</f>
        <v>735</v>
      </c>
      <c r="D301" s="53">
        <v>830</v>
      </c>
      <c r="E301" s="55">
        <f t="shared" si="20"/>
        <v>763</v>
      </c>
      <c r="F301" s="56">
        <f t="shared" si="21"/>
        <v>0.11445783132530118</v>
      </c>
      <c r="G301" s="56">
        <f t="shared" si="22"/>
        <v>4.4578313253011842E-3</v>
      </c>
      <c r="H301" s="55">
        <f t="shared" si="23"/>
        <v>3.6999999999999829</v>
      </c>
      <c r="I301" s="55"/>
      <c r="J301" s="55">
        <f t="shared" si="24"/>
        <v>3.6999999999999829</v>
      </c>
      <c r="K301" s="57"/>
      <c r="L301" s="57"/>
      <c r="M301" s="57"/>
      <c r="N301" s="57"/>
      <c r="O301" s="53">
        <f>VLOOKUP(A301,[1]TDSheet!$A$1:$I$65536,6,0)</f>
        <v>763</v>
      </c>
    </row>
    <row r="302" spans="1:15">
      <c r="A302" s="51" t="s">
        <v>1287</v>
      </c>
      <c r="B302" s="52" t="s">
        <v>1288</v>
      </c>
      <c r="C302" s="53">
        <f>VLOOKUP(A302,[1]TDSheet!$A$1:$I$65536,5,0)</f>
        <v>87546</v>
      </c>
      <c r="D302" s="53">
        <v>102500</v>
      </c>
      <c r="E302" s="55">
        <f t="shared" si="20"/>
        <v>91048</v>
      </c>
      <c r="F302" s="56">
        <f t="shared" si="21"/>
        <v>0.14589268292682922</v>
      </c>
      <c r="G302" s="56">
        <f t="shared" si="22"/>
        <v>3.589268292682922E-2</v>
      </c>
      <c r="H302" s="55">
        <f t="shared" si="23"/>
        <v>3678.999999999995</v>
      </c>
      <c r="I302" s="55">
        <v>3499</v>
      </c>
      <c r="J302" s="55">
        <f t="shared" si="24"/>
        <v>179.999999999995</v>
      </c>
      <c r="K302" s="53"/>
      <c r="L302" s="53"/>
      <c r="M302" s="53">
        <f>VLOOKUP(A302,[1]TDSheet!$A$1:$I$65536,6,0)</f>
        <v>91048</v>
      </c>
      <c r="N302" s="53"/>
      <c r="O302" s="53"/>
    </row>
    <row r="303" spans="1:15">
      <c r="A303" s="51" t="s">
        <v>1289</v>
      </c>
      <c r="B303" s="52" t="s">
        <v>1290</v>
      </c>
      <c r="C303" s="53">
        <f>VLOOKUP(A303,[1]TDSheet!$A$1:$I$65536,5,0)</f>
        <v>753</v>
      </c>
      <c r="D303" s="53">
        <v>900</v>
      </c>
      <c r="E303" s="55">
        <f t="shared" si="20"/>
        <v>786</v>
      </c>
      <c r="F303" s="56">
        <f t="shared" si="21"/>
        <v>0.16333333333333333</v>
      </c>
      <c r="G303" s="56">
        <f t="shared" si="22"/>
        <v>5.333333333333333E-2</v>
      </c>
      <c r="H303" s="55">
        <f t="shared" si="23"/>
        <v>48</v>
      </c>
      <c r="I303" s="55"/>
      <c r="J303" s="55">
        <f t="shared" si="24"/>
        <v>48</v>
      </c>
      <c r="K303" s="57"/>
      <c r="L303" s="57"/>
      <c r="M303" s="57"/>
      <c r="N303" s="57"/>
      <c r="O303" s="53">
        <f>VLOOKUP(A303,[1]TDSheet!$A$1:$I$65536,6,0)</f>
        <v>786</v>
      </c>
    </row>
    <row r="304" spans="1:15">
      <c r="A304" s="51" t="s">
        <v>1291</v>
      </c>
      <c r="B304" s="52" t="s">
        <v>1292</v>
      </c>
      <c r="C304" s="53">
        <f>VLOOKUP(A304,[1]TDSheet!$A$1:$I$65536,5,0)</f>
        <v>9960</v>
      </c>
      <c r="D304" s="53">
        <v>12800</v>
      </c>
      <c r="E304" s="55">
        <f t="shared" si="20"/>
        <v>10359</v>
      </c>
      <c r="F304" s="56">
        <f t="shared" si="21"/>
        <v>0.22187500000000004</v>
      </c>
      <c r="G304" s="56">
        <f t="shared" si="22"/>
        <v>0.11187500000000004</v>
      </c>
      <c r="H304" s="55">
        <f t="shared" si="23"/>
        <v>1432.0000000000005</v>
      </c>
      <c r="I304" s="55">
        <v>1249</v>
      </c>
      <c r="J304" s="55">
        <f t="shared" si="24"/>
        <v>183.00000000000045</v>
      </c>
      <c r="K304" s="53"/>
      <c r="L304" s="53"/>
      <c r="M304" s="53">
        <f>VLOOKUP(A304,[1]TDSheet!$A$1:$I$65536,6,0)</f>
        <v>10359</v>
      </c>
      <c r="N304" s="53"/>
      <c r="O304" s="53"/>
    </row>
    <row r="305" spans="1:15">
      <c r="A305" s="51" t="s">
        <v>1293</v>
      </c>
      <c r="B305" s="52" t="s">
        <v>1294</v>
      </c>
      <c r="C305" s="53">
        <f>VLOOKUP(A305,[1]TDSheet!$A$1:$I$65536,5,0)</f>
        <v>9960</v>
      </c>
      <c r="D305" s="53">
        <v>12800</v>
      </c>
      <c r="E305" s="55">
        <f t="shared" si="20"/>
        <v>10359</v>
      </c>
      <c r="F305" s="56">
        <f t="shared" si="21"/>
        <v>0.22187500000000004</v>
      </c>
      <c r="G305" s="56">
        <f t="shared" si="22"/>
        <v>0.11187500000000004</v>
      </c>
      <c r="H305" s="55">
        <f t="shared" si="23"/>
        <v>1432.0000000000005</v>
      </c>
      <c r="I305" s="55">
        <v>1249</v>
      </c>
      <c r="J305" s="55">
        <f t="shared" si="24"/>
        <v>183.00000000000045</v>
      </c>
      <c r="K305" s="53"/>
      <c r="L305" s="53"/>
      <c r="M305" s="53">
        <f>VLOOKUP(A305,[1]TDSheet!$A$1:$I$65536,6,0)</f>
        <v>10359</v>
      </c>
      <c r="N305" s="53"/>
      <c r="O305" s="53"/>
    </row>
    <row r="306" spans="1:15" ht="24">
      <c r="A306" s="51" t="s">
        <v>1295</v>
      </c>
      <c r="B306" s="52" t="s">
        <v>1296</v>
      </c>
      <c r="C306" s="53">
        <f>VLOOKUP(A306,[1]TDSheet!$A$1:$I$65536,5,0)</f>
        <v>17970</v>
      </c>
      <c r="D306" s="53">
        <v>21800</v>
      </c>
      <c r="E306" s="55">
        <f t="shared" si="20"/>
        <v>18790</v>
      </c>
      <c r="F306" s="56">
        <f t="shared" si="21"/>
        <v>0.17568807339449544</v>
      </c>
      <c r="G306" s="56">
        <f t="shared" si="22"/>
        <v>6.5688073394495436E-2</v>
      </c>
      <c r="H306" s="55">
        <f t="shared" si="23"/>
        <v>1432.0000000000005</v>
      </c>
      <c r="I306" s="55">
        <v>1249</v>
      </c>
      <c r="J306" s="55">
        <f t="shared" si="24"/>
        <v>183.00000000000045</v>
      </c>
      <c r="K306" s="53"/>
      <c r="L306" s="53">
        <v>18790</v>
      </c>
      <c r="M306" s="53"/>
      <c r="N306" s="53"/>
      <c r="O306" s="53"/>
    </row>
    <row r="307" spans="1:15">
      <c r="A307" s="51" t="s">
        <v>1297</v>
      </c>
      <c r="B307" s="52" t="s">
        <v>1298</v>
      </c>
      <c r="C307" s="53">
        <f>VLOOKUP(A307,[1]TDSheet!$A$1:$I$65536,5,0)</f>
        <v>11295</v>
      </c>
      <c r="D307" s="54">
        <f>VLOOKUP(A307,A:O,11,0)</f>
        <v>14890</v>
      </c>
      <c r="E307" s="55">
        <f t="shared" si="20"/>
        <v>14890</v>
      </c>
      <c r="F307" s="56">
        <f t="shared" si="21"/>
        <v>0.24143720617864339</v>
      </c>
      <c r="G307" s="56">
        <f t="shared" si="22"/>
        <v>0.13143720617864341</v>
      </c>
      <c r="H307" s="55">
        <f t="shared" si="23"/>
        <v>1957.1000000000004</v>
      </c>
      <c r="I307" s="55">
        <v>1249</v>
      </c>
      <c r="J307" s="55">
        <f t="shared" si="24"/>
        <v>708.10000000000036</v>
      </c>
      <c r="K307" s="53">
        <v>14890</v>
      </c>
      <c r="L307" s="53"/>
      <c r="M307" s="53"/>
      <c r="N307" s="53"/>
      <c r="O307" s="53"/>
    </row>
    <row r="308" spans="1:15">
      <c r="A308" s="51" t="s">
        <v>1299</v>
      </c>
      <c r="B308" s="52" t="s">
        <v>1300</v>
      </c>
      <c r="C308" s="53">
        <f>VLOOKUP(A308,[1]TDSheet!$A$1:$I$65536,5,0)</f>
        <v>753</v>
      </c>
      <c r="D308" s="53">
        <v>900</v>
      </c>
      <c r="E308" s="55">
        <f t="shared" si="20"/>
        <v>786</v>
      </c>
      <c r="F308" s="56">
        <f t="shared" si="21"/>
        <v>0.16333333333333333</v>
      </c>
      <c r="G308" s="56">
        <f t="shared" si="22"/>
        <v>5.333333333333333E-2</v>
      </c>
      <c r="H308" s="55">
        <f t="shared" si="23"/>
        <v>48</v>
      </c>
      <c r="I308" s="55"/>
      <c r="J308" s="55">
        <f t="shared" si="24"/>
        <v>48</v>
      </c>
      <c r="K308" s="57"/>
      <c r="L308" s="57"/>
      <c r="M308" s="57"/>
      <c r="N308" s="57"/>
      <c r="O308" s="53">
        <f>VLOOKUP(A308,[1]TDSheet!$A$1:$I$65536,6,0)</f>
        <v>786</v>
      </c>
    </row>
    <row r="309" spans="1:15">
      <c r="A309" s="51" t="s">
        <v>1301</v>
      </c>
      <c r="B309" s="52" t="s">
        <v>1302</v>
      </c>
      <c r="C309" s="53">
        <f>VLOOKUP(A309,[1]TDSheet!$A$1:$I$65536,5,0)</f>
        <v>760</v>
      </c>
      <c r="D309" s="53">
        <v>900</v>
      </c>
      <c r="E309" s="55">
        <f t="shared" si="20"/>
        <v>791</v>
      </c>
      <c r="F309" s="56">
        <f t="shared" si="21"/>
        <v>0.15555555555555556</v>
      </c>
      <c r="G309" s="56">
        <f t="shared" si="22"/>
        <v>4.5555555555555557E-2</v>
      </c>
      <c r="H309" s="55">
        <f t="shared" si="23"/>
        <v>41</v>
      </c>
      <c r="I309" s="55"/>
      <c r="J309" s="55">
        <f t="shared" si="24"/>
        <v>41</v>
      </c>
      <c r="K309" s="57"/>
      <c r="L309" s="57"/>
      <c r="M309" s="57"/>
      <c r="N309" s="57"/>
      <c r="O309" s="53">
        <f>VLOOKUP(A309,[1]TDSheet!$A$1:$I$65536,6,0)</f>
        <v>791</v>
      </c>
    </row>
    <row r="310" spans="1:15" ht="24">
      <c r="A310" s="51" t="s">
        <v>1303</v>
      </c>
      <c r="B310" s="52" t="s">
        <v>1304</v>
      </c>
      <c r="C310" s="53">
        <f>VLOOKUP(A310,[1]TDSheet!$A$1:$I$65536,5,0)</f>
        <v>777</v>
      </c>
      <c r="D310" s="53">
        <v>900</v>
      </c>
      <c r="E310" s="55">
        <f t="shared" si="20"/>
        <v>809</v>
      </c>
      <c r="F310" s="56">
        <f t="shared" si="21"/>
        <v>0.13666666666666671</v>
      </c>
      <c r="G310" s="56">
        <f t="shared" si="22"/>
        <v>2.6666666666666713E-2</v>
      </c>
      <c r="H310" s="55">
        <f t="shared" si="23"/>
        <v>24.000000000000043</v>
      </c>
      <c r="I310" s="55"/>
      <c r="J310" s="55">
        <f t="shared" si="24"/>
        <v>24.000000000000043</v>
      </c>
      <c r="K310" s="57"/>
      <c r="L310" s="57"/>
      <c r="M310" s="57"/>
      <c r="N310" s="57"/>
      <c r="O310" s="53">
        <f>VLOOKUP(A310,[1]TDSheet!$A$1:$I$65536,6,0)</f>
        <v>809</v>
      </c>
    </row>
    <row r="311" spans="1:15">
      <c r="A311" s="51" t="s">
        <v>1305</v>
      </c>
      <c r="B311" s="52" t="s">
        <v>1306</v>
      </c>
      <c r="C311" s="53">
        <f>VLOOKUP(A311,[1]TDSheet!$A$1:$I$65536,5,0)</f>
        <v>30602</v>
      </c>
      <c r="D311" s="53">
        <v>36000</v>
      </c>
      <c r="E311" s="55">
        <f t="shared" si="20"/>
        <v>31825</v>
      </c>
      <c r="F311" s="56">
        <f t="shared" si="21"/>
        <v>0.14994444444444444</v>
      </c>
      <c r="G311" s="56">
        <f t="shared" si="22"/>
        <v>3.9944444444444435E-2</v>
      </c>
      <c r="H311" s="55">
        <f t="shared" si="23"/>
        <v>1437.9999999999998</v>
      </c>
      <c r="I311" s="55">
        <v>1249</v>
      </c>
      <c r="J311" s="55">
        <f t="shared" si="24"/>
        <v>188.99999999999977</v>
      </c>
      <c r="K311" s="53"/>
      <c r="L311" s="53"/>
      <c r="M311" s="53">
        <f>VLOOKUP(A311,[1]TDSheet!$A$1:$I$65536,6,0)</f>
        <v>31825</v>
      </c>
      <c r="N311" s="53"/>
      <c r="O311" s="53"/>
    </row>
    <row r="312" spans="1:15">
      <c r="A312" s="51" t="s">
        <v>1307</v>
      </c>
      <c r="B312" s="52" t="s">
        <v>1308</v>
      </c>
      <c r="C312" s="53">
        <f>VLOOKUP(A312,[1]TDSheet!$A$1:$I$65536,5,0)</f>
        <v>12801</v>
      </c>
      <c r="D312" s="54">
        <f>VLOOKUP(A312,A:O,11,0)</f>
        <v>16890</v>
      </c>
      <c r="E312" s="55">
        <f t="shared" si="20"/>
        <v>16890</v>
      </c>
      <c r="F312" s="56">
        <f t="shared" si="21"/>
        <v>0.24209591474245118</v>
      </c>
      <c r="G312" s="56">
        <f t="shared" si="22"/>
        <v>0.13209591474245119</v>
      </c>
      <c r="H312" s="55">
        <f t="shared" si="23"/>
        <v>2231.1000000000008</v>
      </c>
      <c r="I312" s="55">
        <v>1249</v>
      </c>
      <c r="J312" s="55">
        <f t="shared" si="24"/>
        <v>982.10000000000082</v>
      </c>
      <c r="K312" s="53">
        <v>16890</v>
      </c>
      <c r="L312" s="53"/>
      <c r="M312" s="53"/>
      <c r="N312" s="53"/>
      <c r="O312" s="53"/>
    </row>
    <row r="313" spans="1:15">
      <c r="A313" s="51" t="s">
        <v>1309</v>
      </c>
      <c r="B313" s="52" t="s">
        <v>1310</v>
      </c>
      <c r="C313" s="53">
        <f>VLOOKUP(A313,[1]TDSheet!$A$1:$I$65536,5,0)</f>
        <v>9063</v>
      </c>
      <c r="D313" s="54">
        <f>VLOOKUP(A313,A:O,11,0)</f>
        <v>11590</v>
      </c>
      <c r="E313" s="55">
        <f t="shared" si="20"/>
        <v>11590</v>
      </c>
      <c r="F313" s="56">
        <f t="shared" si="21"/>
        <v>0.21803278688524586</v>
      </c>
      <c r="G313" s="56">
        <f t="shared" si="22"/>
        <v>0.10803278688524585</v>
      </c>
      <c r="H313" s="55">
        <f t="shared" si="23"/>
        <v>1252.0999999999995</v>
      </c>
      <c r="I313" s="55">
        <v>1249</v>
      </c>
      <c r="J313" s="55">
        <f t="shared" si="24"/>
        <v>3.0999999999994543</v>
      </c>
      <c r="K313" s="53">
        <v>11590</v>
      </c>
      <c r="L313" s="53"/>
      <c r="M313" s="53"/>
      <c r="N313" s="53"/>
      <c r="O313" s="53"/>
    </row>
    <row r="314" spans="1:15">
      <c r="A314" s="51" t="s">
        <v>1311</v>
      </c>
      <c r="B314" s="52" t="s">
        <v>1312</v>
      </c>
      <c r="C314" s="53">
        <f>VLOOKUP(A314,[1]TDSheet!$A$1:$I$65536,5,0)</f>
        <v>13067</v>
      </c>
      <c r="D314" s="54">
        <f>VLOOKUP(A314,A:O,11,0)</f>
        <v>16690</v>
      </c>
      <c r="E314" s="55">
        <f t="shared" si="20"/>
        <v>16690</v>
      </c>
      <c r="F314" s="56">
        <f t="shared" si="21"/>
        <v>0.21707609346914325</v>
      </c>
      <c r="G314" s="56">
        <f t="shared" si="22"/>
        <v>0.10707609346914325</v>
      </c>
      <c r="H314" s="55">
        <f t="shared" si="23"/>
        <v>1787.1000000000008</v>
      </c>
      <c r="I314" s="55">
        <v>1249</v>
      </c>
      <c r="J314" s="55">
        <f t="shared" si="24"/>
        <v>538.10000000000082</v>
      </c>
      <c r="K314" s="53">
        <v>16690</v>
      </c>
      <c r="L314" s="53"/>
      <c r="M314" s="53"/>
      <c r="N314" s="53"/>
      <c r="O314" s="53"/>
    </row>
    <row r="315" spans="1:15">
      <c r="A315" s="51" t="s">
        <v>1313</v>
      </c>
      <c r="B315" s="52" t="s">
        <v>1314</v>
      </c>
      <c r="C315" s="53">
        <f>VLOOKUP(A315,[1]TDSheet!$A$1:$I$65536,5,0)</f>
        <v>777</v>
      </c>
      <c r="D315" s="53">
        <v>900</v>
      </c>
      <c r="E315" s="55">
        <f t="shared" si="20"/>
        <v>809</v>
      </c>
      <c r="F315" s="56">
        <f t="shared" si="21"/>
        <v>0.13666666666666671</v>
      </c>
      <c r="G315" s="56">
        <f t="shared" si="22"/>
        <v>2.6666666666666713E-2</v>
      </c>
      <c r="H315" s="55">
        <f t="shared" si="23"/>
        <v>24.000000000000043</v>
      </c>
      <c r="I315" s="55"/>
      <c r="J315" s="55">
        <f t="shared" si="24"/>
        <v>24.000000000000043</v>
      </c>
      <c r="K315" s="57"/>
      <c r="L315" s="57"/>
      <c r="M315" s="57"/>
      <c r="N315" s="57"/>
      <c r="O315" s="53">
        <f>VLOOKUP(A315,[1]TDSheet!$A$1:$I$65536,6,0)</f>
        <v>809</v>
      </c>
    </row>
    <row r="316" spans="1:15">
      <c r="A316" s="51" t="s">
        <v>1315</v>
      </c>
      <c r="B316" s="52" t="s">
        <v>1316</v>
      </c>
      <c r="C316" s="53">
        <f>VLOOKUP(A316,[1]TDSheet!$A$1:$I$65536,5,0)</f>
        <v>777</v>
      </c>
      <c r="D316" s="53">
        <v>900</v>
      </c>
      <c r="E316" s="55">
        <f t="shared" si="20"/>
        <v>809</v>
      </c>
      <c r="F316" s="56">
        <f t="shared" si="21"/>
        <v>0.13666666666666671</v>
      </c>
      <c r="G316" s="56">
        <f t="shared" si="22"/>
        <v>2.6666666666666713E-2</v>
      </c>
      <c r="H316" s="55">
        <f t="shared" si="23"/>
        <v>24.000000000000043</v>
      </c>
      <c r="I316" s="55"/>
      <c r="J316" s="55">
        <f t="shared" si="24"/>
        <v>24.000000000000043</v>
      </c>
      <c r="K316" s="57"/>
      <c r="L316" s="57"/>
      <c r="M316" s="57"/>
      <c r="N316" s="57"/>
      <c r="O316" s="53">
        <f>VLOOKUP(A316,[1]TDSheet!$A$1:$I$65536,6,0)</f>
        <v>809</v>
      </c>
    </row>
    <row r="317" spans="1:15" ht="24">
      <c r="A317" s="51" t="s">
        <v>1317</v>
      </c>
      <c r="B317" s="52" t="s">
        <v>1318</v>
      </c>
      <c r="C317" s="53">
        <f>VLOOKUP(A317,[1]TDSheet!$A$1:$I$65536,5,0)</f>
        <v>783</v>
      </c>
      <c r="D317" s="53">
        <v>900</v>
      </c>
      <c r="E317" s="55">
        <f t="shared" si="20"/>
        <v>814</v>
      </c>
      <c r="F317" s="56">
        <f t="shared" si="21"/>
        <v>0.13</v>
      </c>
      <c r="G317" s="56">
        <f t="shared" si="22"/>
        <v>2.0000000000000004E-2</v>
      </c>
      <c r="H317" s="55">
        <f t="shared" si="23"/>
        <v>18.000000000000004</v>
      </c>
      <c r="I317" s="55"/>
      <c r="J317" s="55">
        <f t="shared" si="24"/>
        <v>18.000000000000004</v>
      </c>
      <c r="K317" s="57"/>
      <c r="L317" s="57"/>
      <c r="M317" s="57"/>
      <c r="N317" s="57"/>
      <c r="O317" s="53">
        <f>VLOOKUP(A317,[1]TDSheet!$A$1:$I$65536,6,0)</f>
        <v>814</v>
      </c>
    </row>
    <row r="318" spans="1:15" ht="24">
      <c r="A318" s="51" t="s">
        <v>1319</v>
      </c>
      <c r="B318" s="52" t="s">
        <v>1320</v>
      </c>
      <c r="C318" s="53">
        <f>VLOOKUP(A318,[1]TDSheet!$A$1:$I$65536,5,0)</f>
        <v>783</v>
      </c>
      <c r="D318" s="53">
        <v>900</v>
      </c>
      <c r="E318" s="55">
        <f t="shared" si="20"/>
        <v>814</v>
      </c>
      <c r="F318" s="56">
        <f t="shared" si="21"/>
        <v>0.13</v>
      </c>
      <c r="G318" s="56">
        <f t="shared" si="22"/>
        <v>2.0000000000000004E-2</v>
      </c>
      <c r="H318" s="55">
        <f t="shared" si="23"/>
        <v>18.000000000000004</v>
      </c>
      <c r="I318" s="55"/>
      <c r="J318" s="55">
        <f t="shared" si="24"/>
        <v>18.000000000000004</v>
      </c>
      <c r="K318" s="57"/>
      <c r="L318" s="57"/>
      <c r="M318" s="57"/>
      <c r="N318" s="57"/>
      <c r="O318" s="53">
        <f>VLOOKUP(A318,[1]TDSheet!$A$1:$I$65536,6,0)</f>
        <v>814</v>
      </c>
    </row>
    <row r="319" spans="1:15">
      <c r="A319" s="51" t="s">
        <v>1321</v>
      </c>
      <c r="B319" s="52" t="s">
        <v>1322</v>
      </c>
      <c r="C319" s="53">
        <f>VLOOKUP(A319,[1]TDSheet!$A$1:$I$65536,5,0)</f>
        <v>32071</v>
      </c>
      <c r="D319" s="54">
        <f>VLOOKUP(A319,A:O,11,0)</f>
        <v>40890</v>
      </c>
      <c r="E319" s="55">
        <f t="shared" si="20"/>
        <v>40890</v>
      </c>
      <c r="F319" s="56">
        <f t="shared" si="21"/>
        <v>0.21567620445096602</v>
      </c>
      <c r="G319" s="56">
        <f t="shared" si="22"/>
        <v>0.10567620445096602</v>
      </c>
      <c r="H319" s="55">
        <f t="shared" si="23"/>
        <v>4321.1000000000004</v>
      </c>
      <c r="I319" s="55">
        <v>1999</v>
      </c>
      <c r="J319" s="55">
        <f t="shared" si="24"/>
        <v>2322.1000000000004</v>
      </c>
      <c r="K319" s="53">
        <v>40890</v>
      </c>
      <c r="L319" s="53"/>
      <c r="M319" s="53"/>
      <c r="N319" s="53"/>
      <c r="O319" s="53"/>
    </row>
    <row r="320" spans="1:15">
      <c r="A320" s="51" t="s">
        <v>1323</v>
      </c>
      <c r="B320" s="52" t="s">
        <v>1324</v>
      </c>
      <c r="C320" s="53">
        <f>VLOOKUP(A320,[1]TDSheet!$A$1:$I$65536,5,0)</f>
        <v>21516</v>
      </c>
      <c r="D320" s="53">
        <v>25800</v>
      </c>
      <c r="E320" s="55">
        <f t="shared" si="20"/>
        <v>22376</v>
      </c>
      <c r="F320" s="56">
        <f t="shared" si="21"/>
        <v>0.16604651162790696</v>
      </c>
      <c r="G320" s="56">
        <f t="shared" si="22"/>
        <v>5.6046511627906956E-2</v>
      </c>
      <c r="H320" s="55">
        <f t="shared" si="23"/>
        <v>1445.9999999999995</v>
      </c>
      <c r="I320" s="55">
        <v>1249</v>
      </c>
      <c r="J320" s="55">
        <f t="shared" si="24"/>
        <v>196.99999999999955</v>
      </c>
      <c r="K320" s="53"/>
      <c r="L320" s="53"/>
      <c r="M320" s="53">
        <f>VLOOKUP(A320,[1]TDSheet!$A$1:$I$65536,6,0)</f>
        <v>22376</v>
      </c>
      <c r="N320" s="53"/>
      <c r="O320" s="53"/>
    </row>
    <row r="321" spans="1:15">
      <c r="A321" s="51" t="s">
        <v>1325</v>
      </c>
      <c r="B321" s="52" t="s">
        <v>1326</v>
      </c>
      <c r="C321" s="53">
        <f>VLOOKUP(A321,[1]TDSheet!$A$1:$I$65536,5,0)</f>
        <v>791</v>
      </c>
      <c r="D321" s="53">
        <v>900</v>
      </c>
      <c r="E321" s="55">
        <f t="shared" si="20"/>
        <v>823</v>
      </c>
      <c r="F321" s="56">
        <f t="shared" si="21"/>
        <v>0.12111111111111106</v>
      </c>
      <c r="G321" s="56">
        <f t="shared" si="22"/>
        <v>1.1111111111111058E-2</v>
      </c>
      <c r="H321" s="55">
        <f t="shared" si="23"/>
        <v>9.999999999999952</v>
      </c>
      <c r="I321" s="55"/>
      <c r="J321" s="55">
        <f t="shared" si="24"/>
        <v>9.999999999999952</v>
      </c>
      <c r="K321" s="57"/>
      <c r="L321" s="57"/>
      <c r="M321" s="57"/>
      <c r="N321" s="57"/>
      <c r="O321" s="53">
        <f>VLOOKUP(A321,[1]TDSheet!$A$1:$I$65536,6,0)</f>
        <v>823</v>
      </c>
    </row>
    <row r="322" spans="1:15">
      <c r="A322" s="51" t="s">
        <v>1327</v>
      </c>
      <c r="B322" s="52" t="s">
        <v>1328</v>
      </c>
      <c r="C322" s="53">
        <f>VLOOKUP(A322,[1]TDSheet!$A$1:$I$65536,5,0)</f>
        <v>791</v>
      </c>
      <c r="D322" s="53">
        <v>900</v>
      </c>
      <c r="E322" s="55">
        <f t="shared" ref="E322:E385" si="25">SUM(K322:O322)</f>
        <v>823</v>
      </c>
      <c r="F322" s="56">
        <f t="shared" ref="F322:F385" si="26">1-C322/D322</f>
        <v>0.12111111111111106</v>
      </c>
      <c r="G322" s="56">
        <f t="shared" ref="G322:G385" si="27">F322-11%</f>
        <v>1.1111111111111058E-2</v>
      </c>
      <c r="H322" s="55">
        <f t="shared" ref="H322:H385" si="28">D322*G322</f>
        <v>9.999999999999952</v>
      </c>
      <c r="I322" s="55"/>
      <c r="J322" s="55">
        <f t="shared" ref="J322:J385" si="29">H322-I322</f>
        <v>9.999999999999952</v>
      </c>
      <c r="K322" s="57"/>
      <c r="L322" s="57"/>
      <c r="M322" s="57"/>
      <c r="N322" s="57"/>
      <c r="O322" s="53">
        <f>VLOOKUP(A322,[1]TDSheet!$A$1:$I$65536,6,0)</f>
        <v>823</v>
      </c>
    </row>
    <row r="323" spans="1:15">
      <c r="A323" s="51" t="s">
        <v>1329</v>
      </c>
      <c r="B323" s="52" t="s">
        <v>1330</v>
      </c>
      <c r="C323" s="53">
        <f>VLOOKUP(A323,[1]TDSheet!$A$1:$I$65536,5,0)</f>
        <v>27477</v>
      </c>
      <c r="D323" s="53">
        <v>32500</v>
      </c>
      <c r="E323" s="55">
        <f t="shared" si="25"/>
        <v>28690</v>
      </c>
      <c r="F323" s="56">
        <f t="shared" si="26"/>
        <v>0.15455384615384615</v>
      </c>
      <c r="G323" s="56">
        <f t="shared" si="27"/>
        <v>4.4553846153846152E-2</v>
      </c>
      <c r="H323" s="55">
        <f t="shared" si="28"/>
        <v>1448</v>
      </c>
      <c r="I323" s="55">
        <v>1249</v>
      </c>
      <c r="J323" s="55">
        <f t="shared" si="29"/>
        <v>199</v>
      </c>
      <c r="K323" s="53"/>
      <c r="L323" s="53">
        <v>28690</v>
      </c>
      <c r="M323" s="53"/>
      <c r="N323" s="53"/>
      <c r="O323" s="53"/>
    </row>
    <row r="324" spans="1:15">
      <c r="A324" s="51" t="s">
        <v>1331</v>
      </c>
      <c r="B324" s="52" t="s">
        <v>1332</v>
      </c>
      <c r="C324" s="53">
        <f>VLOOKUP(A324,[1]TDSheet!$A$1:$I$65536,5,0)</f>
        <v>8342</v>
      </c>
      <c r="D324" s="54">
        <v>11000</v>
      </c>
      <c r="E324" s="55">
        <f t="shared" si="25"/>
        <v>10590</v>
      </c>
      <c r="F324" s="56">
        <f t="shared" si="26"/>
        <v>0.24163636363636365</v>
      </c>
      <c r="G324" s="56">
        <f t="shared" si="27"/>
        <v>0.13163636363636366</v>
      </c>
      <c r="H324" s="55">
        <f t="shared" si="28"/>
        <v>1448.0000000000002</v>
      </c>
      <c r="I324" s="55">
        <v>1249</v>
      </c>
      <c r="J324" s="55">
        <f t="shared" si="29"/>
        <v>199.00000000000023</v>
      </c>
      <c r="K324" s="53">
        <v>10590</v>
      </c>
      <c r="L324" s="53"/>
      <c r="M324" s="53"/>
      <c r="N324" s="53"/>
      <c r="O324" s="53"/>
    </row>
    <row r="325" spans="1:15">
      <c r="A325" s="51" t="s">
        <v>1333</v>
      </c>
      <c r="B325" s="52" t="s">
        <v>385</v>
      </c>
      <c r="C325" s="53">
        <f>VLOOKUP(A325,[1]TDSheet!$A$1:$I$65536,5,0)</f>
        <v>28505</v>
      </c>
      <c r="D325" s="53">
        <v>34500</v>
      </c>
      <c r="E325" s="55">
        <f t="shared" si="25"/>
        <v>29790</v>
      </c>
      <c r="F325" s="56">
        <f t="shared" si="26"/>
        <v>0.17376811594202901</v>
      </c>
      <c r="G325" s="56">
        <f t="shared" si="27"/>
        <v>6.3768115942029011E-2</v>
      </c>
      <c r="H325" s="55">
        <f t="shared" si="28"/>
        <v>2200.0000000000009</v>
      </c>
      <c r="I325" s="55">
        <v>1999</v>
      </c>
      <c r="J325" s="55">
        <f t="shared" si="29"/>
        <v>201.00000000000091</v>
      </c>
      <c r="K325" s="53"/>
      <c r="L325" s="53">
        <v>29790</v>
      </c>
      <c r="M325" s="53"/>
      <c r="N325" s="53"/>
      <c r="O325" s="53"/>
    </row>
    <row r="326" spans="1:15">
      <c r="A326" s="51" t="s">
        <v>1334</v>
      </c>
      <c r="B326" s="52" t="s">
        <v>2</v>
      </c>
      <c r="C326" s="53">
        <f>VLOOKUP(A326,[1]TDSheet!$A$1:$I$65536,5,0)</f>
        <v>111720</v>
      </c>
      <c r="D326" s="53">
        <v>128000</v>
      </c>
      <c r="E326" s="55">
        <f t="shared" si="25"/>
        <v>116590</v>
      </c>
      <c r="F326" s="56">
        <f t="shared" si="26"/>
        <v>0.12718750000000001</v>
      </c>
      <c r="G326" s="56">
        <f t="shared" si="27"/>
        <v>1.7187500000000008E-2</v>
      </c>
      <c r="H326" s="55">
        <f t="shared" si="28"/>
        <v>2200.0000000000009</v>
      </c>
      <c r="I326" s="55">
        <v>1999</v>
      </c>
      <c r="J326" s="55">
        <f t="shared" si="29"/>
        <v>201.00000000000091</v>
      </c>
      <c r="K326" s="53"/>
      <c r="L326" s="53">
        <v>116590</v>
      </c>
      <c r="M326" s="53"/>
      <c r="N326" s="53"/>
      <c r="O326" s="53"/>
    </row>
    <row r="327" spans="1:15">
      <c r="A327" s="51" t="s">
        <v>1335</v>
      </c>
      <c r="B327" s="52" t="s">
        <v>1336</v>
      </c>
      <c r="C327" s="53">
        <f>VLOOKUP(A327,[1]TDSheet!$A$1:$I$65536,5,0)</f>
        <v>791</v>
      </c>
      <c r="D327" s="53">
        <v>900</v>
      </c>
      <c r="E327" s="55">
        <f t="shared" si="25"/>
        <v>823</v>
      </c>
      <c r="F327" s="56">
        <f t="shared" si="26"/>
        <v>0.12111111111111106</v>
      </c>
      <c r="G327" s="56">
        <f t="shared" si="27"/>
        <v>1.1111111111111058E-2</v>
      </c>
      <c r="H327" s="55">
        <f t="shared" si="28"/>
        <v>9.999999999999952</v>
      </c>
      <c r="I327" s="55"/>
      <c r="J327" s="55">
        <f t="shared" si="29"/>
        <v>9.999999999999952</v>
      </c>
      <c r="K327" s="57"/>
      <c r="L327" s="57"/>
      <c r="M327" s="57"/>
      <c r="N327" s="57"/>
      <c r="O327" s="53">
        <f>VLOOKUP(A327,[1]TDSheet!$A$1:$I$65536,6,0)</f>
        <v>823</v>
      </c>
    </row>
    <row r="328" spans="1:15">
      <c r="A328" s="51" t="s">
        <v>1337</v>
      </c>
      <c r="B328" s="52" t="s">
        <v>1338</v>
      </c>
      <c r="C328" s="53">
        <f>VLOOKUP(A328,[1]TDSheet!$A$1:$I$65536,5,0)</f>
        <v>117947</v>
      </c>
      <c r="D328" s="53">
        <v>135000</v>
      </c>
      <c r="E328" s="55">
        <f t="shared" si="25"/>
        <v>123090</v>
      </c>
      <c r="F328" s="56">
        <f t="shared" si="26"/>
        <v>0.1263185185185185</v>
      </c>
      <c r="G328" s="56">
        <f t="shared" si="27"/>
        <v>1.6318518518518496E-2</v>
      </c>
      <c r="H328" s="55">
        <f t="shared" si="28"/>
        <v>2202.9999999999968</v>
      </c>
      <c r="I328" s="55">
        <v>1999</v>
      </c>
      <c r="J328" s="55">
        <f t="shared" si="29"/>
        <v>203.99999999999682</v>
      </c>
      <c r="K328" s="53"/>
      <c r="L328" s="53">
        <v>123090</v>
      </c>
      <c r="M328" s="53"/>
      <c r="N328" s="53"/>
      <c r="O328" s="53"/>
    </row>
    <row r="329" spans="1:15">
      <c r="A329" s="51" t="s">
        <v>1339</v>
      </c>
      <c r="B329" s="52" t="s">
        <v>1340</v>
      </c>
      <c r="C329" s="53">
        <f>VLOOKUP(A329,[1]TDSheet!$A$1:$I$65536,5,0)</f>
        <v>37707</v>
      </c>
      <c r="D329" s="54">
        <f>VLOOKUP(A329,A:O,11,0)</f>
        <v>44590</v>
      </c>
      <c r="E329" s="55">
        <f t="shared" si="25"/>
        <v>44590</v>
      </c>
      <c r="F329" s="56">
        <f t="shared" si="26"/>
        <v>0.15436196456604623</v>
      </c>
      <c r="G329" s="56">
        <f t="shared" si="27"/>
        <v>4.4361964566046228E-2</v>
      </c>
      <c r="H329" s="55">
        <f t="shared" si="28"/>
        <v>1978.1000000000013</v>
      </c>
      <c r="I329" s="55">
        <v>1249</v>
      </c>
      <c r="J329" s="55">
        <f t="shared" si="29"/>
        <v>729.10000000000127</v>
      </c>
      <c r="K329" s="53">
        <v>44590</v>
      </c>
      <c r="L329" s="53"/>
      <c r="M329" s="53"/>
      <c r="N329" s="53"/>
      <c r="O329" s="53"/>
    </row>
    <row r="330" spans="1:15">
      <c r="A330" s="51" t="s">
        <v>1341</v>
      </c>
      <c r="B330" s="52" t="s">
        <v>1342</v>
      </c>
      <c r="C330" s="53">
        <f>VLOOKUP(A330,[1]TDSheet!$A$1:$I$65536,5,0)</f>
        <v>791</v>
      </c>
      <c r="D330" s="53">
        <v>900</v>
      </c>
      <c r="E330" s="55">
        <f t="shared" si="25"/>
        <v>823</v>
      </c>
      <c r="F330" s="56">
        <f t="shared" si="26"/>
        <v>0.12111111111111106</v>
      </c>
      <c r="G330" s="56">
        <f t="shared" si="27"/>
        <v>1.1111111111111058E-2</v>
      </c>
      <c r="H330" s="55">
        <f t="shared" si="28"/>
        <v>9.999999999999952</v>
      </c>
      <c r="I330" s="55"/>
      <c r="J330" s="55">
        <f t="shared" si="29"/>
        <v>9.999999999999952</v>
      </c>
      <c r="K330" s="57"/>
      <c r="L330" s="57"/>
      <c r="M330" s="57"/>
      <c r="N330" s="57"/>
      <c r="O330" s="53">
        <f>VLOOKUP(A330,[1]TDSheet!$A$1:$I$65536,6,0)</f>
        <v>823</v>
      </c>
    </row>
    <row r="331" spans="1:15">
      <c r="A331" s="51" t="s">
        <v>1343</v>
      </c>
      <c r="B331" s="52" t="s">
        <v>1344</v>
      </c>
      <c r="C331" s="53">
        <f>VLOOKUP(A331,[1]TDSheet!$A$1:$I$65536,5,0)</f>
        <v>15006</v>
      </c>
      <c r="D331" s="53">
        <v>18500</v>
      </c>
      <c r="E331" s="55">
        <f t="shared" si="25"/>
        <v>15690</v>
      </c>
      <c r="F331" s="56">
        <f t="shared" si="26"/>
        <v>0.18886486486486487</v>
      </c>
      <c r="G331" s="56">
        <f t="shared" si="27"/>
        <v>7.8864864864864867E-2</v>
      </c>
      <c r="H331" s="55">
        <f t="shared" si="28"/>
        <v>1459</v>
      </c>
      <c r="I331" s="55">
        <v>1249</v>
      </c>
      <c r="J331" s="55">
        <f t="shared" si="29"/>
        <v>210</v>
      </c>
      <c r="K331" s="53"/>
      <c r="L331" s="53">
        <v>15690</v>
      </c>
      <c r="M331" s="53"/>
      <c r="N331" s="53"/>
      <c r="O331" s="53"/>
    </row>
    <row r="332" spans="1:15">
      <c r="A332" s="51" t="s">
        <v>1345</v>
      </c>
      <c r="B332" s="52" t="s">
        <v>1346</v>
      </c>
      <c r="C332" s="53">
        <f>VLOOKUP(A332,[1]TDSheet!$A$1:$I$65536,5,0)</f>
        <v>96861</v>
      </c>
      <c r="D332" s="53">
        <v>113000</v>
      </c>
      <c r="E332" s="55">
        <f t="shared" si="25"/>
        <v>100736</v>
      </c>
      <c r="F332" s="56">
        <f t="shared" si="26"/>
        <v>0.14282300884955756</v>
      </c>
      <c r="G332" s="56">
        <f t="shared" si="27"/>
        <v>3.2823008849557564E-2</v>
      </c>
      <c r="H332" s="55">
        <f t="shared" si="28"/>
        <v>3709.0000000000045</v>
      </c>
      <c r="I332" s="55">
        <v>3499</v>
      </c>
      <c r="J332" s="55">
        <f t="shared" si="29"/>
        <v>210.00000000000455</v>
      </c>
      <c r="K332" s="53"/>
      <c r="L332" s="53"/>
      <c r="M332" s="53">
        <f>VLOOKUP(A332,[1]TDSheet!$A$1:$I$65536,6,0)</f>
        <v>100736</v>
      </c>
      <c r="N332" s="53"/>
      <c r="O332" s="53"/>
    </row>
    <row r="333" spans="1:15">
      <c r="A333" s="51" t="s">
        <v>1347</v>
      </c>
      <c r="B333" s="52" t="s">
        <v>1348</v>
      </c>
      <c r="C333" s="53">
        <f>VLOOKUP(A333,[1]TDSheet!$A$1:$I$65536,5,0)</f>
        <v>800</v>
      </c>
      <c r="D333" s="53">
        <v>900</v>
      </c>
      <c r="E333" s="55">
        <f t="shared" si="25"/>
        <v>832</v>
      </c>
      <c r="F333" s="56">
        <f t="shared" si="26"/>
        <v>0.11111111111111116</v>
      </c>
      <c r="G333" s="56">
        <f t="shared" si="27"/>
        <v>1.1111111111111599E-3</v>
      </c>
      <c r="H333" s="55">
        <f t="shared" si="28"/>
        <v>1.000000000000044</v>
      </c>
      <c r="I333" s="55"/>
      <c r="J333" s="55">
        <f t="shared" si="29"/>
        <v>1.000000000000044</v>
      </c>
      <c r="K333" s="57"/>
      <c r="L333" s="57"/>
      <c r="M333" s="57"/>
      <c r="N333" s="57"/>
      <c r="O333" s="53">
        <f>VLOOKUP(A333,[1]TDSheet!$A$1:$I$65536,6,0)</f>
        <v>832</v>
      </c>
    </row>
    <row r="334" spans="1:15">
      <c r="A334" s="51" t="s">
        <v>1349</v>
      </c>
      <c r="B334" s="52" t="s">
        <v>1350</v>
      </c>
      <c r="C334" s="53">
        <f>VLOOKUP(A334,[1]TDSheet!$A$1:$I$65536,5,0)</f>
        <v>9486</v>
      </c>
      <c r="D334" s="53">
        <v>12300</v>
      </c>
      <c r="E334" s="55">
        <f t="shared" si="25"/>
        <v>9890</v>
      </c>
      <c r="F334" s="56">
        <f t="shared" si="26"/>
        <v>0.22878048780487803</v>
      </c>
      <c r="G334" s="56">
        <f t="shared" si="27"/>
        <v>0.11878048780487803</v>
      </c>
      <c r="H334" s="55">
        <f t="shared" si="28"/>
        <v>1460.9999999999998</v>
      </c>
      <c r="I334" s="55">
        <v>1249</v>
      </c>
      <c r="J334" s="55">
        <f t="shared" si="29"/>
        <v>211.99999999999977</v>
      </c>
      <c r="K334" s="53"/>
      <c r="L334" s="53">
        <v>9890</v>
      </c>
      <c r="M334" s="53"/>
      <c r="N334" s="53"/>
      <c r="O334" s="53"/>
    </row>
    <row r="335" spans="1:15">
      <c r="A335" s="51" t="s">
        <v>1351</v>
      </c>
      <c r="B335" s="52" t="s">
        <v>1352</v>
      </c>
      <c r="C335" s="53">
        <f>VLOOKUP(A335,[1]TDSheet!$A$1:$I$65536,5,0)</f>
        <v>12332</v>
      </c>
      <c r="D335" s="53">
        <v>15500</v>
      </c>
      <c r="E335" s="55">
        <f t="shared" si="25"/>
        <v>13390</v>
      </c>
      <c r="F335" s="56">
        <f t="shared" si="26"/>
        <v>0.20438709677419353</v>
      </c>
      <c r="G335" s="56">
        <f t="shared" si="27"/>
        <v>9.4387096774193532E-2</v>
      </c>
      <c r="H335" s="55">
        <f t="shared" si="28"/>
        <v>1462.9999999999998</v>
      </c>
      <c r="I335" s="55">
        <v>1249</v>
      </c>
      <c r="J335" s="55">
        <f t="shared" si="29"/>
        <v>213.99999999999977</v>
      </c>
      <c r="K335" s="53"/>
      <c r="L335" s="53"/>
      <c r="M335" s="53"/>
      <c r="N335" s="53">
        <v>13390</v>
      </c>
      <c r="O335" s="53"/>
    </row>
    <row r="336" spans="1:15" ht="24">
      <c r="A336" s="51" t="s">
        <v>1353</v>
      </c>
      <c r="B336" s="52" t="s">
        <v>1354</v>
      </c>
      <c r="C336" s="53">
        <f>VLOOKUP(A336,[1]TDSheet!$A$1:$I$65536,5,0)</f>
        <v>800</v>
      </c>
      <c r="D336" s="53">
        <v>900</v>
      </c>
      <c r="E336" s="55">
        <f t="shared" si="25"/>
        <v>832</v>
      </c>
      <c r="F336" s="56">
        <f t="shared" si="26"/>
        <v>0.11111111111111116</v>
      </c>
      <c r="G336" s="56">
        <f t="shared" si="27"/>
        <v>1.1111111111111599E-3</v>
      </c>
      <c r="H336" s="55">
        <f t="shared" si="28"/>
        <v>1.000000000000044</v>
      </c>
      <c r="I336" s="55"/>
      <c r="J336" s="55">
        <f t="shared" si="29"/>
        <v>1.000000000000044</v>
      </c>
      <c r="K336" s="57"/>
      <c r="L336" s="57"/>
      <c r="M336" s="57"/>
      <c r="N336" s="57"/>
      <c r="O336" s="53">
        <f>VLOOKUP(A336,[1]TDSheet!$A$1:$I$65536,6,0)</f>
        <v>832</v>
      </c>
    </row>
    <row r="337" spans="1:15">
      <c r="A337" s="51" t="s">
        <v>1355</v>
      </c>
      <c r="B337" s="52" t="s">
        <v>1356</v>
      </c>
      <c r="C337" s="53">
        <f>VLOOKUP(A337,[1]TDSheet!$A$1:$I$65536,5,0)</f>
        <v>804</v>
      </c>
      <c r="D337" s="53">
        <v>920</v>
      </c>
      <c r="E337" s="55">
        <f t="shared" si="25"/>
        <v>837</v>
      </c>
      <c r="F337" s="56">
        <f t="shared" si="26"/>
        <v>0.12608695652173918</v>
      </c>
      <c r="G337" s="56">
        <f t="shared" si="27"/>
        <v>1.6086956521739179E-2</v>
      </c>
      <c r="H337" s="55">
        <f t="shared" si="28"/>
        <v>14.800000000000045</v>
      </c>
      <c r="I337" s="55"/>
      <c r="J337" s="55">
        <f t="shared" si="29"/>
        <v>14.800000000000045</v>
      </c>
      <c r="K337" s="57"/>
      <c r="L337" s="57"/>
      <c r="M337" s="57"/>
      <c r="N337" s="57"/>
      <c r="O337" s="53">
        <f>VLOOKUP(A337,[1]TDSheet!$A$1:$I$65536,6,0)</f>
        <v>837</v>
      </c>
    </row>
    <row r="338" spans="1:15">
      <c r="A338" s="51" t="s">
        <v>1357</v>
      </c>
      <c r="B338" s="52" t="s">
        <v>1358</v>
      </c>
      <c r="C338" s="53">
        <f>VLOOKUP(A338,[1]TDSheet!$A$1:$I$65536,5,0)</f>
        <v>804</v>
      </c>
      <c r="D338" s="53">
        <v>920</v>
      </c>
      <c r="E338" s="55">
        <f t="shared" si="25"/>
        <v>837</v>
      </c>
      <c r="F338" s="56">
        <f t="shared" si="26"/>
        <v>0.12608695652173918</v>
      </c>
      <c r="G338" s="56">
        <f t="shared" si="27"/>
        <v>1.6086956521739179E-2</v>
      </c>
      <c r="H338" s="55">
        <f t="shared" si="28"/>
        <v>14.800000000000045</v>
      </c>
      <c r="I338" s="55"/>
      <c r="J338" s="55">
        <f t="shared" si="29"/>
        <v>14.800000000000045</v>
      </c>
      <c r="K338" s="57"/>
      <c r="L338" s="57"/>
      <c r="M338" s="57"/>
      <c r="N338" s="57"/>
      <c r="O338" s="53">
        <f>VLOOKUP(A338,[1]TDSheet!$A$1:$I$65536,6,0)</f>
        <v>837</v>
      </c>
    </row>
    <row r="339" spans="1:15" ht="24">
      <c r="A339" s="51" t="s">
        <v>1359</v>
      </c>
      <c r="B339" s="52" t="s">
        <v>1360</v>
      </c>
      <c r="C339" s="53">
        <f>VLOOKUP(A339,[1]TDSheet!$A$1:$I$65536,5,0)</f>
        <v>809</v>
      </c>
      <c r="D339" s="53">
        <v>920</v>
      </c>
      <c r="E339" s="55">
        <f t="shared" si="25"/>
        <v>842</v>
      </c>
      <c r="F339" s="56">
        <f t="shared" si="26"/>
        <v>0.1206521739130435</v>
      </c>
      <c r="G339" s="56">
        <f t="shared" si="27"/>
        <v>1.0652173913043503E-2</v>
      </c>
      <c r="H339" s="55">
        <f t="shared" si="28"/>
        <v>9.800000000000022</v>
      </c>
      <c r="I339" s="55"/>
      <c r="J339" s="55">
        <f t="shared" si="29"/>
        <v>9.800000000000022</v>
      </c>
      <c r="K339" s="57"/>
      <c r="L339" s="57"/>
      <c r="M339" s="57"/>
      <c r="N339" s="57"/>
      <c r="O339" s="53">
        <f>VLOOKUP(A339,[1]TDSheet!$A$1:$I$65536,6,0)</f>
        <v>842</v>
      </c>
    </row>
    <row r="340" spans="1:15">
      <c r="A340" s="51" t="s">
        <v>1361</v>
      </c>
      <c r="B340" s="52" t="s">
        <v>1362</v>
      </c>
      <c r="C340" s="53">
        <f>VLOOKUP(A340,[1]TDSheet!$A$1:$I$65536,5,0)</f>
        <v>820</v>
      </c>
      <c r="D340" s="53">
        <v>960</v>
      </c>
      <c r="E340" s="55">
        <f t="shared" si="25"/>
        <v>852</v>
      </c>
      <c r="F340" s="56">
        <f t="shared" si="26"/>
        <v>0.14583333333333337</v>
      </c>
      <c r="G340" s="56">
        <f t="shared" si="27"/>
        <v>3.583333333333337E-2</v>
      </c>
      <c r="H340" s="55">
        <f t="shared" si="28"/>
        <v>34.400000000000034</v>
      </c>
      <c r="I340" s="55"/>
      <c r="J340" s="55">
        <f t="shared" si="29"/>
        <v>34.400000000000034</v>
      </c>
      <c r="K340" s="57"/>
      <c r="L340" s="57"/>
      <c r="M340" s="57"/>
      <c r="N340" s="57"/>
      <c r="O340" s="53">
        <f>VLOOKUP(A340,[1]TDSheet!$A$1:$I$65536,6,0)</f>
        <v>852</v>
      </c>
    </row>
    <row r="341" spans="1:15">
      <c r="A341" s="51" t="s">
        <v>1363</v>
      </c>
      <c r="B341" s="52" t="s">
        <v>1364</v>
      </c>
      <c r="C341" s="53">
        <f>VLOOKUP(A341,[1]TDSheet!$A$1:$I$65536,5,0)</f>
        <v>830</v>
      </c>
      <c r="D341" s="53">
        <v>960</v>
      </c>
      <c r="E341" s="55">
        <f t="shared" si="25"/>
        <v>863</v>
      </c>
      <c r="F341" s="56">
        <f t="shared" si="26"/>
        <v>0.13541666666666663</v>
      </c>
      <c r="G341" s="56">
        <f t="shared" si="27"/>
        <v>2.5416666666666629E-2</v>
      </c>
      <c r="H341" s="55">
        <f t="shared" si="28"/>
        <v>24.399999999999963</v>
      </c>
      <c r="I341" s="55"/>
      <c r="J341" s="55">
        <f t="shared" si="29"/>
        <v>24.399999999999963</v>
      </c>
      <c r="K341" s="57"/>
      <c r="L341" s="57"/>
      <c r="M341" s="57"/>
      <c r="N341" s="57"/>
      <c r="O341" s="53">
        <f>VLOOKUP(A341,[1]TDSheet!$A$1:$I$65536,6,0)</f>
        <v>863</v>
      </c>
    </row>
    <row r="342" spans="1:15">
      <c r="A342" s="51" t="s">
        <v>1365</v>
      </c>
      <c r="B342" s="52" t="s">
        <v>1366</v>
      </c>
      <c r="C342" s="53">
        <f>VLOOKUP(A342,[1]TDSheet!$A$1:$I$65536,5,0)</f>
        <v>856</v>
      </c>
      <c r="D342" s="53">
        <v>1000</v>
      </c>
      <c r="E342" s="55">
        <f t="shared" si="25"/>
        <v>888</v>
      </c>
      <c r="F342" s="56">
        <f t="shared" si="26"/>
        <v>0.14400000000000002</v>
      </c>
      <c r="G342" s="56">
        <f t="shared" si="27"/>
        <v>3.4000000000000016E-2</v>
      </c>
      <c r="H342" s="55">
        <f t="shared" si="28"/>
        <v>34.000000000000014</v>
      </c>
      <c r="I342" s="55"/>
      <c r="J342" s="55">
        <f t="shared" si="29"/>
        <v>34.000000000000014</v>
      </c>
      <c r="K342" s="57"/>
      <c r="L342" s="57"/>
      <c r="M342" s="57"/>
      <c r="N342" s="57"/>
      <c r="O342" s="53">
        <f>VLOOKUP(A342,[1]TDSheet!$A$1:$I$65536,6,0)</f>
        <v>888</v>
      </c>
    </row>
    <row r="343" spans="1:15" ht="24">
      <c r="A343" s="51" t="s">
        <v>1367</v>
      </c>
      <c r="B343" s="52" t="s">
        <v>1368</v>
      </c>
      <c r="C343" s="53">
        <f>VLOOKUP(A343,[1]TDSheet!$A$1:$I$65536,5,0)</f>
        <v>855</v>
      </c>
      <c r="D343" s="53">
        <v>1000</v>
      </c>
      <c r="E343" s="55">
        <f t="shared" si="25"/>
        <v>889</v>
      </c>
      <c r="F343" s="56">
        <f t="shared" si="26"/>
        <v>0.14500000000000002</v>
      </c>
      <c r="G343" s="56">
        <f t="shared" si="27"/>
        <v>3.5000000000000017E-2</v>
      </c>
      <c r="H343" s="55">
        <f t="shared" si="28"/>
        <v>35.000000000000014</v>
      </c>
      <c r="I343" s="55"/>
      <c r="J343" s="55">
        <f t="shared" si="29"/>
        <v>35.000000000000014</v>
      </c>
      <c r="K343" s="57"/>
      <c r="L343" s="57"/>
      <c r="M343" s="57"/>
      <c r="N343" s="57"/>
      <c r="O343" s="53">
        <f>VLOOKUP(A343,[1]TDSheet!$A$1:$I$65536,6,0)</f>
        <v>889</v>
      </c>
    </row>
    <row r="344" spans="1:15">
      <c r="A344" s="51" t="s">
        <v>1369</v>
      </c>
      <c r="B344" s="52" t="s">
        <v>1370</v>
      </c>
      <c r="C344" s="53">
        <f>VLOOKUP(A344,[1]TDSheet!$A$1:$I$65536,5,0)</f>
        <v>865</v>
      </c>
      <c r="D344" s="53">
        <v>1000</v>
      </c>
      <c r="E344" s="55">
        <f t="shared" si="25"/>
        <v>897</v>
      </c>
      <c r="F344" s="56">
        <f t="shared" si="26"/>
        <v>0.13500000000000001</v>
      </c>
      <c r="G344" s="56">
        <f t="shared" si="27"/>
        <v>2.5000000000000008E-2</v>
      </c>
      <c r="H344" s="55">
        <f t="shared" si="28"/>
        <v>25.000000000000007</v>
      </c>
      <c r="I344" s="55"/>
      <c r="J344" s="55">
        <f t="shared" si="29"/>
        <v>25.000000000000007</v>
      </c>
      <c r="K344" s="57"/>
      <c r="L344" s="57"/>
      <c r="M344" s="57"/>
      <c r="N344" s="57"/>
      <c r="O344" s="53">
        <f>VLOOKUP(A344,[1]TDSheet!$A$1:$I$65536,6,0)</f>
        <v>897</v>
      </c>
    </row>
    <row r="345" spans="1:15">
      <c r="A345" s="51" t="s">
        <v>1371</v>
      </c>
      <c r="B345" s="52" t="s">
        <v>1372</v>
      </c>
      <c r="C345" s="53">
        <f>VLOOKUP(A345,[1]TDSheet!$A$1:$I$65536,5,0)</f>
        <v>865</v>
      </c>
      <c r="D345" s="53">
        <v>1000</v>
      </c>
      <c r="E345" s="55">
        <f t="shared" si="25"/>
        <v>897</v>
      </c>
      <c r="F345" s="56">
        <f t="shared" si="26"/>
        <v>0.13500000000000001</v>
      </c>
      <c r="G345" s="56">
        <f t="shared" si="27"/>
        <v>2.5000000000000008E-2</v>
      </c>
      <c r="H345" s="55">
        <f t="shared" si="28"/>
        <v>25.000000000000007</v>
      </c>
      <c r="I345" s="55"/>
      <c r="J345" s="55">
        <f t="shared" si="29"/>
        <v>25.000000000000007</v>
      </c>
      <c r="K345" s="57"/>
      <c r="L345" s="57"/>
      <c r="M345" s="57"/>
      <c r="N345" s="57"/>
      <c r="O345" s="53">
        <f>VLOOKUP(A345,[1]TDSheet!$A$1:$I$65536,6,0)</f>
        <v>897</v>
      </c>
    </row>
    <row r="346" spans="1:15">
      <c r="A346" s="51" t="s">
        <v>1373</v>
      </c>
      <c r="B346" s="52" t="s">
        <v>1374</v>
      </c>
      <c r="C346" s="53">
        <f>VLOOKUP(A346,[1]TDSheet!$A$1:$I$65536,5,0)</f>
        <v>91222</v>
      </c>
      <c r="D346" s="53">
        <v>105000</v>
      </c>
      <c r="E346" s="55">
        <f t="shared" si="25"/>
        <v>95190</v>
      </c>
      <c r="F346" s="56">
        <f t="shared" si="26"/>
        <v>0.13121904761904757</v>
      </c>
      <c r="G346" s="56">
        <f t="shared" si="27"/>
        <v>2.1219047619047568E-2</v>
      </c>
      <c r="H346" s="55">
        <f t="shared" si="28"/>
        <v>2227.9999999999945</v>
      </c>
      <c r="I346" s="55">
        <v>1999</v>
      </c>
      <c r="J346" s="55">
        <f t="shared" si="29"/>
        <v>228.99999999999454</v>
      </c>
      <c r="K346" s="53"/>
      <c r="L346" s="53">
        <v>95190</v>
      </c>
      <c r="M346" s="53"/>
      <c r="N346" s="53"/>
      <c r="O346" s="53"/>
    </row>
    <row r="347" spans="1:15">
      <c r="A347" s="51" t="s">
        <v>1375</v>
      </c>
      <c r="B347" s="52" t="s">
        <v>1376</v>
      </c>
      <c r="C347" s="53">
        <f>VLOOKUP(A347,[1]TDSheet!$A$1:$I$65536,5,0)</f>
        <v>25222</v>
      </c>
      <c r="D347" s="53">
        <v>30000</v>
      </c>
      <c r="E347" s="55">
        <f t="shared" si="25"/>
        <v>26231</v>
      </c>
      <c r="F347" s="56">
        <f t="shared" si="26"/>
        <v>0.15926666666666667</v>
      </c>
      <c r="G347" s="56">
        <f t="shared" si="27"/>
        <v>4.9266666666666667E-2</v>
      </c>
      <c r="H347" s="55">
        <f t="shared" si="28"/>
        <v>1478</v>
      </c>
      <c r="I347" s="55">
        <v>1249</v>
      </c>
      <c r="J347" s="55">
        <f t="shared" si="29"/>
        <v>229</v>
      </c>
      <c r="K347" s="53"/>
      <c r="L347" s="53"/>
      <c r="M347" s="53">
        <f>VLOOKUP(A347,[1]TDSheet!$A$1:$I$65536,6,0)</f>
        <v>26231</v>
      </c>
      <c r="N347" s="53"/>
      <c r="O347" s="53"/>
    </row>
    <row r="348" spans="1:15">
      <c r="A348" s="51" t="s">
        <v>1377</v>
      </c>
      <c r="B348" s="52" t="s">
        <v>1378</v>
      </c>
      <c r="C348" s="53">
        <f>VLOOKUP(A348,[1]TDSheet!$A$1:$I$65536,5,0)</f>
        <v>9201</v>
      </c>
      <c r="D348" s="54">
        <f>VLOOKUP(A348,A:O,11,0)</f>
        <v>12190</v>
      </c>
      <c r="E348" s="55">
        <f t="shared" si="25"/>
        <v>12190</v>
      </c>
      <c r="F348" s="56">
        <f t="shared" si="26"/>
        <v>0.24520098441345362</v>
      </c>
      <c r="G348" s="56">
        <f t="shared" si="27"/>
        <v>0.13520098441345363</v>
      </c>
      <c r="H348" s="55">
        <f t="shared" si="28"/>
        <v>1648.0999999999997</v>
      </c>
      <c r="I348" s="55">
        <v>1249</v>
      </c>
      <c r="J348" s="55">
        <f t="shared" si="29"/>
        <v>399.09999999999968</v>
      </c>
      <c r="K348" s="53">
        <v>12190</v>
      </c>
      <c r="L348" s="53"/>
      <c r="M348" s="53"/>
      <c r="N348" s="53"/>
      <c r="O348" s="53"/>
    </row>
    <row r="349" spans="1:15">
      <c r="A349" s="51" t="s">
        <v>1379</v>
      </c>
      <c r="B349" s="52" t="s">
        <v>1380</v>
      </c>
      <c r="C349" s="53">
        <f>VLOOKUP(A349,[1]TDSheet!$A$1:$I$65536,5,0)</f>
        <v>865</v>
      </c>
      <c r="D349" s="53">
        <v>1000</v>
      </c>
      <c r="E349" s="55">
        <f t="shared" si="25"/>
        <v>897</v>
      </c>
      <c r="F349" s="56">
        <f t="shared" si="26"/>
        <v>0.13500000000000001</v>
      </c>
      <c r="G349" s="56">
        <f t="shared" si="27"/>
        <v>2.5000000000000008E-2</v>
      </c>
      <c r="H349" s="55">
        <f t="shared" si="28"/>
        <v>25.000000000000007</v>
      </c>
      <c r="I349" s="55"/>
      <c r="J349" s="55">
        <f t="shared" si="29"/>
        <v>25.000000000000007</v>
      </c>
      <c r="K349" s="57"/>
      <c r="L349" s="57"/>
      <c r="M349" s="57"/>
      <c r="N349" s="57"/>
      <c r="O349" s="53">
        <f>VLOOKUP(A349,[1]TDSheet!$A$1:$I$65536,6,0)</f>
        <v>897</v>
      </c>
    </row>
    <row r="350" spans="1:15">
      <c r="A350" s="51" t="s">
        <v>1381</v>
      </c>
      <c r="B350" s="52" t="s">
        <v>1382</v>
      </c>
      <c r="C350" s="53">
        <f>VLOOKUP(A350,[1]TDSheet!$A$1:$I$65536,5,0)</f>
        <v>874</v>
      </c>
      <c r="D350" s="53">
        <v>1000</v>
      </c>
      <c r="E350" s="55">
        <f t="shared" si="25"/>
        <v>907</v>
      </c>
      <c r="F350" s="56">
        <f t="shared" si="26"/>
        <v>0.126</v>
      </c>
      <c r="G350" s="56">
        <f t="shared" si="27"/>
        <v>1.6E-2</v>
      </c>
      <c r="H350" s="55">
        <f t="shared" si="28"/>
        <v>16</v>
      </c>
      <c r="I350" s="55"/>
      <c r="J350" s="55">
        <f t="shared" si="29"/>
        <v>16</v>
      </c>
      <c r="K350" s="57"/>
      <c r="L350" s="57"/>
      <c r="M350" s="57"/>
      <c r="N350" s="57"/>
      <c r="O350" s="53">
        <f>VLOOKUP(A350,[1]TDSheet!$A$1:$I$65536,6,0)</f>
        <v>907</v>
      </c>
    </row>
    <row r="351" spans="1:15">
      <c r="A351" s="51" t="s">
        <v>1383</v>
      </c>
      <c r="B351" s="52" t="s">
        <v>1384</v>
      </c>
      <c r="C351" s="53">
        <f>VLOOKUP(A351,[1]TDSheet!$A$1:$I$65536,5,0)</f>
        <v>884</v>
      </c>
      <c r="D351" s="53">
        <v>1000</v>
      </c>
      <c r="E351" s="55">
        <f t="shared" si="25"/>
        <v>916</v>
      </c>
      <c r="F351" s="56">
        <f t="shared" si="26"/>
        <v>0.11599999999999999</v>
      </c>
      <c r="G351" s="56">
        <f t="shared" si="27"/>
        <v>5.9999999999999915E-3</v>
      </c>
      <c r="H351" s="55">
        <f t="shared" si="28"/>
        <v>5.9999999999999911</v>
      </c>
      <c r="I351" s="55"/>
      <c r="J351" s="55">
        <f t="shared" si="29"/>
        <v>5.9999999999999911</v>
      </c>
      <c r="K351" s="57"/>
      <c r="L351" s="57"/>
      <c r="M351" s="57"/>
      <c r="N351" s="57"/>
      <c r="O351" s="53">
        <f>VLOOKUP(A351,[1]TDSheet!$A$1:$I$65536,6,0)</f>
        <v>916</v>
      </c>
    </row>
    <row r="352" spans="1:15">
      <c r="A352" s="51" t="s">
        <v>1385</v>
      </c>
      <c r="B352" s="52" t="s">
        <v>1386</v>
      </c>
      <c r="C352" s="53">
        <f>VLOOKUP(A352,[1]TDSheet!$A$1:$I$65536,5,0)</f>
        <v>12578</v>
      </c>
      <c r="D352" s="54">
        <f>VLOOKUP(A352,A:O,11,0)</f>
        <v>16590</v>
      </c>
      <c r="E352" s="55">
        <f t="shared" si="25"/>
        <v>16590</v>
      </c>
      <c r="F352" s="56">
        <f t="shared" si="26"/>
        <v>0.24183242917420134</v>
      </c>
      <c r="G352" s="56">
        <f t="shared" si="27"/>
        <v>0.13183242917420135</v>
      </c>
      <c r="H352" s="55">
        <f t="shared" si="28"/>
        <v>2187.1000000000004</v>
      </c>
      <c r="I352" s="55">
        <v>1249</v>
      </c>
      <c r="J352" s="55">
        <f t="shared" si="29"/>
        <v>938.10000000000036</v>
      </c>
      <c r="K352" s="53">
        <v>16590</v>
      </c>
      <c r="L352" s="53"/>
      <c r="M352" s="53"/>
      <c r="N352" s="53"/>
      <c r="O352" s="53"/>
    </row>
    <row r="353" spans="1:15">
      <c r="A353" s="51" t="s">
        <v>1387</v>
      </c>
      <c r="B353" s="52" t="s">
        <v>1388</v>
      </c>
      <c r="C353" s="53">
        <f>VLOOKUP(A353,[1]TDSheet!$A$1:$I$65536,5,0)</f>
        <v>897</v>
      </c>
      <c r="D353" s="53">
        <v>1050</v>
      </c>
      <c r="E353" s="55">
        <f t="shared" si="25"/>
        <v>930</v>
      </c>
      <c r="F353" s="56">
        <f t="shared" si="26"/>
        <v>0.14571428571428569</v>
      </c>
      <c r="G353" s="56">
        <f t="shared" si="27"/>
        <v>3.5714285714285685E-2</v>
      </c>
      <c r="H353" s="55">
        <f t="shared" si="28"/>
        <v>37.499999999999972</v>
      </c>
      <c r="I353" s="55"/>
      <c r="J353" s="55">
        <f t="shared" si="29"/>
        <v>37.499999999999972</v>
      </c>
      <c r="K353" s="57"/>
      <c r="L353" s="57"/>
      <c r="M353" s="57"/>
      <c r="N353" s="57"/>
      <c r="O353" s="53">
        <f>VLOOKUP(A353,[1]TDSheet!$A$1:$I$65536,6,0)</f>
        <v>930</v>
      </c>
    </row>
    <row r="354" spans="1:15">
      <c r="A354" s="51" t="s">
        <v>1389</v>
      </c>
      <c r="B354" s="52" t="s">
        <v>1390</v>
      </c>
      <c r="C354" s="53">
        <f>VLOOKUP(A354,[1]TDSheet!$A$1:$I$65536,5,0)</f>
        <v>905</v>
      </c>
      <c r="D354" s="53">
        <v>1050</v>
      </c>
      <c r="E354" s="55">
        <f t="shared" si="25"/>
        <v>941</v>
      </c>
      <c r="F354" s="56">
        <f t="shared" si="26"/>
        <v>0.13809523809523805</v>
      </c>
      <c r="G354" s="56">
        <f t="shared" si="27"/>
        <v>2.8095238095238048E-2</v>
      </c>
      <c r="H354" s="55">
        <f t="shared" si="28"/>
        <v>29.49999999999995</v>
      </c>
      <c r="I354" s="55"/>
      <c r="J354" s="55">
        <f t="shared" si="29"/>
        <v>29.49999999999995</v>
      </c>
      <c r="K354" s="57"/>
      <c r="L354" s="57"/>
      <c r="M354" s="57"/>
      <c r="N354" s="57"/>
      <c r="O354" s="53">
        <f>VLOOKUP(A354,[1]TDSheet!$A$1:$I$65536,6,0)</f>
        <v>941</v>
      </c>
    </row>
    <row r="355" spans="1:15">
      <c r="A355" s="51" t="s">
        <v>1391</v>
      </c>
      <c r="B355" s="52" t="s">
        <v>1392</v>
      </c>
      <c r="C355" s="53">
        <f>VLOOKUP(A355,[1]TDSheet!$A$1:$I$65536,5,0)</f>
        <v>935</v>
      </c>
      <c r="D355" s="53">
        <v>1200</v>
      </c>
      <c r="E355" s="55">
        <f t="shared" si="25"/>
        <v>972</v>
      </c>
      <c r="F355" s="56">
        <f t="shared" si="26"/>
        <v>0.22083333333333333</v>
      </c>
      <c r="G355" s="56">
        <f t="shared" si="27"/>
        <v>0.11083333333333333</v>
      </c>
      <c r="H355" s="55">
        <f t="shared" si="28"/>
        <v>133</v>
      </c>
      <c r="I355" s="55"/>
      <c r="J355" s="55">
        <f t="shared" si="29"/>
        <v>133</v>
      </c>
      <c r="K355" s="57"/>
      <c r="L355" s="57"/>
      <c r="M355" s="57"/>
      <c r="N355" s="57"/>
      <c r="O355" s="53">
        <f>VLOOKUP(A355,[1]TDSheet!$A$1:$I$65536,6,0)</f>
        <v>972</v>
      </c>
    </row>
    <row r="356" spans="1:15">
      <c r="A356" s="51" t="s">
        <v>1393</v>
      </c>
      <c r="B356" s="52" t="s">
        <v>1394</v>
      </c>
      <c r="C356" s="53">
        <f>VLOOKUP(A356,[1]TDSheet!$A$1:$I$65536,5,0)</f>
        <v>935</v>
      </c>
      <c r="D356" s="53">
        <v>1200</v>
      </c>
      <c r="E356" s="55">
        <f t="shared" si="25"/>
        <v>972</v>
      </c>
      <c r="F356" s="56">
        <f t="shared" si="26"/>
        <v>0.22083333333333333</v>
      </c>
      <c r="G356" s="56">
        <f t="shared" si="27"/>
        <v>0.11083333333333333</v>
      </c>
      <c r="H356" s="55">
        <f t="shared" si="28"/>
        <v>133</v>
      </c>
      <c r="I356" s="55"/>
      <c r="J356" s="55">
        <f t="shared" si="29"/>
        <v>133</v>
      </c>
      <c r="K356" s="57"/>
      <c r="L356" s="57"/>
      <c r="M356" s="57"/>
      <c r="N356" s="57"/>
      <c r="O356" s="53">
        <f>VLOOKUP(A356,[1]TDSheet!$A$1:$I$65536,6,0)</f>
        <v>972</v>
      </c>
    </row>
    <row r="357" spans="1:15">
      <c r="A357" s="51" t="s">
        <v>1395</v>
      </c>
      <c r="B357" s="52" t="s">
        <v>1396</v>
      </c>
      <c r="C357" s="53">
        <f>VLOOKUP(A357,[1]TDSheet!$A$1:$I$65536,5,0)</f>
        <v>23430</v>
      </c>
      <c r="D357" s="53">
        <v>28000</v>
      </c>
      <c r="E357" s="55">
        <f t="shared" si="25"/>
        <v>24368</v>
      </c>
      <c r="F357" s="56">
        <f t="shared" si="26"/>
        <v>0.16321428571428576</v>
      </c>
      <c r="G357" s="56">
        <f t="shared" si="27"/>
        <v>5.3214285714285756E-2</v>
      </c>
      <c r="H357" s="55">
        <f t="shared" si="28"/>
        <v>1490.0000000000011</v>
      </c>
      <c r="I357" s="55">
        <v>1249</v>
      </c>
      <c r="J357" s="55">
        <f t="shared" si="29"/>
        <v>241.00000000000114</v>
      </c>
      <c r="K357" s="53"/>
      <c r="L357" s="53"/>
      <c r="M357" s="53">
        <f>VLOOKUP(A357,[1]TDSheet!$A$1:$I$65536,6,0)</f>
        <v>24368</v>
      </c>
      <c r="N357" s="53"/>
      <c r="O357" s="53"/>
    </row>
    <row r="358" spans="1:15">
      <c r="A358" s="51" t="s">
        <v>1397</v>
      </c>
      <c r="B358" s="52" t="s">
        <v>1398</v>
      </c>
      <c r="C358" s="53">
        <f>VLOOKUP(A358,[1]TDSheet!$A$1:$I$65536,5,0)</f>
        <v>939</v>
      </c>
      <c r="D358" s="53">
        <v>1200</v>
      </c>
      <c r="E358" s="55">
        <f t="shared" si="25"/>
        <v>977</v>
      </c>
      <c r="F358" s="56">
        <f t="shared" si="26"/>
        <v>0.21750000000000003</v>
      </c>
      <c r="G358" s="56">
        <f t="shared" si="27"/>
        <v>0.10750000000000003</v>
      </c>
      <c r="H358" s="55">
        <f t="shared" si="28"/>
        <v>129.00000000000003</v>
      </c>
      <c r="I358" s="55"/>
      <c r="J358" s="55">
        <f t="shared" si="29"/>
        <v>129.00000000000003</v>
      </c>
      <c r="K358" s="57"/>
      <c r="L358" s="57"/>
      <c r="M358" s="57"/>
      <c r="N358" s="57"/>
      <c r="O358" s="53">
        <f>VLOOKUP(A358,[1]TDSheet!$A$1:$I$65536,6,0)</f>
        <v>977</v>
      </c>
    </row>
    <row r="359" spans="1:15">
      <c r="A359" s="51" t="s">
        <v>1399</v>
      </c>
      <c r="B359" s="52" t="s">
        <v>318</v>
      </c>
      <c r="C359" s="53">
        <f>VLOOKUP(A359,[1]TDSheet!$A$1:$I$65536,5,0)</f>
        <v>24901</v>
      </c>
      <c r="D359" s="53">
        <v>30500</v>
      </c>
      <c r="E359" s="55">
        <f t="shared" si="25"/>
        <v>27090</v>
      </c>
      <c r="F359" s="56">
        <f t="shared" si="26"/>
        <v>0.18357377049180323</v>
      </c>
      <c r="G359" s="56">
        <f t="shared" si="27"/>
        <v>7.3573770491803234E-2</v>
      </c>
      <c r="H359" s="55">
        <f t="shared" si="28"/>
        <v>2243.9999999999986</v>
      </c>
      <c r="I359" s="55">
        <f>VLOOKUP(A359,[2]Лист2!A$1:I$65536,9,0)</f>
        <v>1999</v>
      </c>
      <c r="J359" s="55">
        <f t="shared" si="29"/>
        <v>244.99999999999864</v>
      </c>
      <c r="K359" s="53"/>
      <c r="L359" s="53"/>
      <c r="M359" s="53"/>
      <c r="N359" s="53">
        <v>27090</v>
      </c>
      <c r="O359" s="53"/>
    </row>
    <row r="360" spans="1:15">
      <c r="A360" s="51" t="s">
        <v>1400</v>
      </c>
      <c r="B360" s="52" t="s">
        <v>1401</v>
      </c>
      <c r="C360" s="53">
        <f>VLOOKUP(A360,[1]TDSheet!$A$1:$I$65536,5,0)</f>
        <v>953</v>
      </c>
      <c r="D360" s="53">
        <v>1200</v>
      </c>
      <c r="E360" s="55">
        <f t="shared" si="25"/>
        <v>990</v>
      </c>
      <c r="F360" s="56">
        <f t="shared" si="26"/>
        <v>0.20583333333333331</v>
      </c>
      <c r="G360" s="56">
        <f t="shared" si="27"/>
        <v>9.5833333333333312E-2</v>
      </c>
      <c r="H360" s="55">
        <f t="shared" si="28"/>
        <v>114.99999999999997</v>
      </c>
      <c r="I360" s="55"/>
      <c r="J360" s="55">
        <f t="shared" si="29"/>
        <v>114.99999999999997</v>
      </c>
      <c r="K360" s="57"/>
      <c r="L360" s="57"/>
      <c r="M360" s="57"/>
      <c r="N360" s="57"/>
      <c r="O360" s="53">
        <f>VLOOKUP(A360,[1]TDSheet!$A$1:$I$65536,6,0)</f>
        <v>990</v>
      </c>
    </row>
    <row r="361" spans="1:15">
      <c r="A361" s="51" t="s">
        <v>1402</v>
      </c>
      <c r="B361" s="52" t="s">
        <v>7</v>
      </c>
      <c r="C361" s="53">
        <f>VLOOKUP(A361,[1]TDSheet!$A$1:$I$65536,5,0)</f>
        <v>963</v>
      </c>
      <c r="D361" s="53">
        <v>1200</v>
      </c>
      <c r="E361" s="55">
        <f t="shared" si="25"/>
        <v>1000</v>
      </c>
      <c r="F361" s="56">
        <f t="shared" si="26"/>
        <v>0.19750000000000001</v>
      </c>
      <c r="G361" s="56">
        <f t="shared" si="27"/>
        <v>8.7500000000000008E-2</v>
      </c>
      <c r="H361" s="55">
        <f t="shared" si="28"/>
        <v>105.00000000000001</v>
      </c>
      <c r="I361" s="55"/>
      <c r="J361" s="55">
        <f t="shared" si="29"/>
        <v>105.00000000000001</v>
      </c>
      <c r="K361" s="57"/>
      <c r="L361" s="57"/>
      <c r="M361" s="57"/>
      <c r="N361" s="57"/>
      <c r="O361" s="53">
        <f>VLOOKUP(A361,[1]TDSheet!$A$1:$I$65536,6,0)</f>
        <v>1000</v>
      </c>
    </row>
    <row r="362" spans="1:15">
      <c r="A362" s="51" t="s">
        <v>1403</v>
      </c>
      <c r="B362" s="52" t="s">
        <v>1404</v>
      </c>
      <c r="C362" s="53">
        <f>VLOOKUP(A362,[1]TDSheet!$A$1:$I$65536,5,0)</f>
        <v>967</v>
      </c>
      <c r="D362" s="53">
        <v>1200</v>
      </c>
      <c r="E362" s="55">
        <f t="shared" si="25"/>
        <v>1004</v>
      </c>
      <c r="F362" s="56">
        <f t="shared" si="26"/>
        <v>0.19416666666666671</v>
      </c>
      <c r="G362" s="56">
        <f t="shared" si="27"/>
        <v>8.4166666666666709E-2</v>
      </c>
      <c r="H362" s="55">
        <f t="shared" si="28"/>
        <v>101.00000000000006</v>
      </c>
      <c r="I362" s="55"/>
      <c r="J362" s="55">
        <f t="shared" si="29"/>
        <v>101.00000000000006</v>
      </c>
      <c r="K362" s="57"/>
      <c r="L362" s="57"/>
      <c r="M362" s="57"/>
      <c r="N362" s="57"/>
      <c r="O362" s="53">
        <f>VLOOKUP(A362,[1]TDSheet!$A$1:$I$65536,6,0)</f>
        <v>1004</v>
      </c>
    </row>
    <row r="363" spans="1:15" ht="24">
      <c r="A363" s="51" t="s">
        <v>1405</v>
      </c>
      <c r="B363" s="52" t="s">
        <v>1406</v>
      </c>
      <c r="C363" s="53">
        <f>VLOOKUP(A363,[1]TDSheet!$A$1:$I$65536,5,0)</f>
        <v>967</v>
      </c>
      <c r="D363" s="53">
        <v>1200</v>
      </c>
      <c r="E363" s="55">
        <f t="shared" si="25"/>
        <v>1004</v>
      </c>
      <c r="F363" s="56">
        <f t="shared" si="26"/>
        <v>0.19416666666666671</v>
      </c>
      <c r="G363" s="56">
        <f t="shared" si="27"/>
        <v>8.4166666666666709E-2</v>
      </c>
      <c r="H363" s="55">
        <f t="shared" si="28"/>
        <v>101.00000000000006</v>
      </c>
      <c r="I363" s="55"/>
      <c r="J363" s="55">
        <f t="shared" si="29"/>
        <v>101.00000000000006</v>
      </c>
      <c r="K363" s="57"/>
      <c r="L363" s="57"/>
      <c r="M363" s="57"/>
      <c r="N363" s="57"/>
      <c r="O363" s="53">
        <f>VLOOKUP(A363,[1]TDSheet!$A$1:$I$65536,6,0)</f>
        <v>1004</v>
      </c>
    </row>
    <row r="364" spans="1:15">
      <c r="A364" s="51" t="s">
        <v>1407</v>
      </c>
      <c r="B364" s="52" t="s">
        <v>1408</v>
      </c>
      <c r="C364" s="53">
        <f>VLOOKUP(A364,[1]TDSheet!$A$1:$I$65536,5,0)</f>
        <v>975</v>
      </c>
      <c r="D364" s="53">
        <v>1200</v>
      </c>
      <c r="E364" s="55">
        <f t="shared" si="25"/>
        <v>1014</v>
      </c>
      <c r="F364" s="56">
        <f t="shared" si="26"/>
        <v>0.1875</v>
      </c>
      <c r="G364" s="56">
        <f t="shared" si="27"/>
        <v>7.7499999999999999E-2</v>
      </c>
      <c r="H364" s="55">
        <f t="shared" si="28"/>
        <v>93</v>
      </c>
      <c r="I364" s="55"/>
      <c r="J364" s="55">
        <f t="shared" si="29"/>
        <v>93</v>
      </c>
      <c r="K364" s="57"/>
      <c r="L364" s="57"/>
      <c r="M364" s="57"/>
      <c r="N364" s="57"/>
      <c r="O364" s="53">
        <f>VLOOKUP(A364,[1]TDSheet!$A$1:$I$65536,6,0)</f>
        <v>1014</v>
      </c>
    </row>
    <row r="365" spans="1:15">
      <c r="A365" s="51" t="s">
        <v>1409</v>
      </c>
      <c r="B365" s="52" t="s">
        <v>1410</v>
      </c>
      <c r="C365" s="53">
        <f>VLOOKUP(A365,[1]TDSheet!$A$1:$I$65536,5,0)</f>
        <v>986</v>
      </c>
      <c r="D365" s="53">
        <v>1200</v>
      </c>
      <c r="E365" s="55">
        <f t="shared" si="25"/>
        <v>1028</v>
      </c>
      <c r="F365" s="56">
        <f t="shared" si="26"/>
        <v>0.17833333333333334</v>
      </c>
      <c r="G365" s="56">
        <f t="shared" si="27"/>
        <v>6.8333333333333343E-2</v>
      </c>
      <c r="H365" s="55">
        <f t="shared" si="28"/>
        <v>82.000000000000014</v>
      </c>
      <c r="I365" s="55"/>
      <c r="J365" s="55">
        <f t="shared" si="29"/>
        <v>82.000000000000014</v>
      </c>
      <c r="K365" s="57"/>
      <c r="L365" s="57"/>
      <c r="M365" s="57"/>
      <c r="N365" s="57"/>
      <c r="O365" s="53">
        <f>VLOOKUP(A365,[1]TDSheet!$A$1:$I$65536,6,0)</f>
        <v>1028</v>
      </c>
    </row>
    <row r="366" spans="1:15">
      <c r="A366" s="51" t="s">
        <v>1411</v>
      </c>
      <c r="B366" s="52" t="s">
        <v>1412</v>
      </c>
      <c r="C366" s="53">
        <f>VLOOKUP(A366,[1]TDSheet!$A$1:$I$65536,5,0)</f>
        <v>126801</v>
      </c>
      <c r="D366" s="53">
        <v>145000</v>
      </c>
      <c r="E366" s="55">
        <f t="shared" si="25"/>
        <v>132290</v>
      </c>
      <c r="F366" s="56">
        <f t="shared" si="26"/>
        <v>0.12551034482758616</v>
      </c>
      <c r="G366" s="56">
        <f t="shared" si="27"/>
        <v>1.5510344827586162E-2</v>
      </c>
      <c r="H366" s="55">
        <f t="shared" si="28"/>
        <v>2248.9999999999936</v>
      </c>
      <c r="I366" s="55">
        <v>1999</v>
      </c>
      <c r="J366" s="55">
        <f t="shared" si="29"/>
        <v>249.99999999999363</v>
      </c>
      <c r="K366" s="53"/>
      <c r="L366" s="53">
        <v>132290</v>
      </c>
      <c r="M366" s="53"/>
      <c r="N366" s="53"/>
      <c r="O366" s="53"/>
    </row>
    <row r="367" spans="1:15">
      <c r="A367" s="51" t="s">
        <v>1413</v>
      </c>
      <c r="B367" s="52" t="s">
        <v>1414</v>
      </c>
      <c r="C367" s="53">
        <f>VLOOKUP(A367,[1]TDSheet!$A$1:$I$65536,5,0)</f>
        <v>98320</v>
      </c>
      <c r="D367" s="53">
        <v>113000</v>
      </c>
      <c r="E367" s="55">
        <f t="shared" si="25"/>
        <v>102590</v>
      </c>
      <c r="F367" s="56">
        <f t="shared" si="26"/>
        <v>0.12991150442477872</v>
      </c>
      <c r="G367" s="56">
        <f t="shared" si="27"/>
        <v>1.9911504424778723E-2</v>
      </c>
      <c r="H367" s="55">
        <f t="shared" si="28"/>
        <v>2249.9999999999955</v>
      </c>
      <c r="I367" s="55">
        <v>1999</v>
      </c>
      <c r="J367" s="55">
        <f t="shared" si="29"/>
        <v>250.99999999999545</v>
      </c>
      <c r="K367" s="53"/>
      <c r="L367" s="53">
        <v>102590</v>
      </c>
      <c r="M367" s="53"/>
      <c r="N367" s="53"/>
      <c r="O367" s="53"/>
    </row>
    <row r="368" spans="1:15">
      <c r="A368" s="51" t="s">
        <v>1415</v>
      </c>
      <c r="B368" s="52" t="s">
        <v>1416</v>
      </c>
      <c r="C368" s="53">
        <f>VLOOKUP(A368,[1]TDSheet!$A$1:$I$65536,5,0)</f>
        <v>763</v>
      </c>
      <c r="D368" s="53">
        <v>1200</v>
      </c>
      <c r="E368" s="55">
        <f t="shared" si="25"/>
        <v>795</v>
      </c>
      <c r="F368" s="56">
        <f t="shared" si="26"/>
        <v>0.36416666666666664</v>
      </c>
      <c r="G368" s="56">
        <f t="shared" si="27"/>
        <v>0.25416666666666665</v>
      </c>
      <c r="H368" s="55">
        <f t="shared" si="28"/>
        <v>305</v>
      </c>
      <c r="I368" s="55"/>
      <c r="J368" s="55">
        <f t="shared" si="29"/>
        <v>305</v>
      </c>
      <c r="K368" s="57"/>
      <c r="L368" s="57"/>
      <c r="M368" s="57"/>
      <c r="N368" s="57"/>
      <c r="O368" s="53">
        <f>VLOOKUP(A368,[1]TDSheet!$A$1:$I$65536,6,0)</f>
        <v>795</v>
      </c>
    </row>
    <row r="369" spans="1:15">
      <c r="A369" s="51" t="s">
        <v>1417</v>
      </c>
      <c r="B369" s="52" t="s">
        <v>1418</v>
      </c>
      <c r="C369" s="53">
        <f>VLOOKUP(A369,[1]TDSheet!$A$1:$I$65536,5,0)</f>
        <v>35875</v>
      </c>
      <c r="D369" s="53">
        <v>42000</v>
      </c>
      <c r="E369" s="55">
        <f t="shared" si="25"/>
        <v>37312</v>
      </c>
      <c r="F369" s="56">
        <f t="shared" si="26"/>
        <v>0.14583333333333337</v>
      </c>
      <c r="G369" s="56">
        <f t="shared" si="27"/>
        <v>3.583333333333337E-2</v>
      </c>
      <c r="H369" s="55">
        <f t="shared" si="28"/>
        <v>1505.0000000000016</v>
      </c>
      <c r="I369" s="55">
        <v>1249</v>
      </c>
      <c r="J369" s="55">
        <f t="shared" si="29"/>
        <v>256.00000000000159</v>
      </c>
      <c r="K369" s="53"/>
      <c r="L369" s="53"/>
      <c r="M369" s="53">
        <f>VLOOKUP(A369,[1]TDSheet!$A$1:$I$65536,6,0)</f>
        <v>37312</v>
      </c>
      <c r="N369" s="53"/>
      <c r="O369" s="53"/>
    </row>
    <row r="370" spans="1:15">
      <c r="A370" s="51" t="s">
        <v>1419</v>
      </c>
      <c r="B370" s="52" t="s">
        <v>1420</v>
      </c>
      <c r="C370" s="53">
        <f>VLOOKUP(A370,[1]TDSheet!$A$1:$I$65536,5,0)</f>
        <v>996</v>
      </c>
      <c r="D370" s="53">
        <v>1200</v>
      </c>
      <c r="E370" s="55">
        <f t="shared" si="25"/>
        <v>1036</v>
      </c>
      <c r="F370" s="56">
        <f t="shared" si="26"/>
        <v>0.17000000000000004</v>
      </c>
      <c r="G370" s="56">
        <f t="shared" si="27"/>
        <v>6.0000000000000039E-2</v>
      </c>
      <c r="H370" s="55">
        <f t="shared" si="28"/>
        <v>72.000000000000043</v>
      </c>
      <c r="I370" s="55"/>
      <c r="J370" s="55">
        <f t="shared" si="29"/>
        <v>72.000000000000043</v>
      </c>
      <c r="K370" s="57"/>
      <c r="L370" s="57"/>
      <c r="M370" s="57"/>
      <c r="N370" s="57"/>
      <c r="O370" s="53">
        <f>VLOOKUP(A370,[1]TDSheet!$A$1:$I$65536,6,0)</f>
        <v>1036</v>
      </c>
    </row>
    <row r="371" spans="1:15">
      <c r="A371" s="51" t="s">
        <v>1421</v>
      </c>
      <c r="B371" s="52" t="s">
        <v>1422</v>
      </c>
      <c r="C371" s="53">
        <f>VLOOKUP(A371,[1]TDSheet!$A$1:$I$65536,5,0)</f>
        <v>49485</v>
      </c>
      <c r="D371" s="53">
        <v>57300</v>
      </c>
      <c r="E371" s="55">
        <f t="shared" si="25"/>
        <v>51590</v>
      </c>
      <c r="F371" s="56">
        <f t="shared" si="26"/>
        <v>0.13638743455497382</v>
      </c>
      <c r="G371" s="56">
        <f t="shared" si="27"/>
        <v>2.6387434554973818E-2</v>
      </c>
      <c r="H371" s="55">
        <f t="shared" si="28"/>
        <v>1511.9999999999998</v>
      </c>
      <c r="I371" s="55">
        <v>1249</v>
      </c>
      <c r="J371" s="55">
        <f t="shared" si="29"/>
        <v>262.99999999999977</v>
      </c>
      <c r="K371" s="53"/>
      <c r="L371" s="53">
        <v>51590</v>
      </c>
      <c r="M371" s="53"/>
      <c r="N371" s="53"/>
      <c r="O371" s="53"/>
    </row>
    <row r="372" spans="1:15">
      <c r="A372" s="51" t="s">
        <v>1423</v>
      </c>
      <c r="B372" s="52" t="s">
        <v>1424</v>
      </c>
      <c r="C372" s="53">
        <f>VLOOKUP(A372,[1]TDSheet!$A$1:$I$65536,5,0)</f>
        <v>51582</v>
      </c>
      <c r="D372" s="53">
        <v>60500</v>
      </c>
      <c r="E372" s="55">
        <f t="shared" si="25"/>
        <v>53790</v>
      </c>
      <c r="F372" s="56">
        <f t="shared" si="26"/>
        <v>0.14740495867768599</v>
      </c>
      <c r="G372" s="56">
        <f t="shared" si="27"/>
        <v>3.7404958677685993E-2</v>
      </c>
      <c r="H372" s="55">
        <f t="shared" si="28"/>
        <v>2263.0000000000027</v>
      </c>
      <c r="I372" s="55">
        <v>1999</v>
      </c>
      <c r="J372" s="55">
        <f t="shared" si="29"/>
        <v>264.00000000000273</v>
      </c>
      <c r="K372" s="53"/>
      <c r="L372" s="53">
        <v>53790</v>
      </c>
      <c r="M372" s="53"/>
      <c r="N372" s="53"/>
      <c r="O372" s="53"/>
    </row>
    <row r="373" spans="1:15">
      <c r="A373" s="51" t="s">
        <v>1425</v>
      </c>
      <c r="B373" s="52" t="s">
        <v>1426</v>
      </c>
      <c r="C373" s="53">
        <f>VLOOKUP(A373,[1]TDSheet!$A$1:$I$65536,5,0)</f>
        <v>1011</v>
      </c>
      <c r="D373" s="53">
        <v>1200</v>
      </c>
      <c r="E373" s="55">
        <f t="shared" si="25"/>
        <v>1051</v>
      </c>
      <c r="F373" s="56">
        <f t="shared" si="26"/>
        <v>0.15749999999999997</v>
      </c>
      <c r="G373" s="56">
        <f t="shared" si="27"/>
        <v>4.7499999999999973E-2</v>
      </c>
      <c r="H373" s="55">
        <f t="shared" si="28"/>
        <v>56.999999999999964</v>
      </c>
      <c r="I373" s="55"/>
      <c r="J373" s="55">
        <f t="shared" si="29"/>
        <v>56.999999999999964</v>
      </c>
      <c r="K373" s="57"/>
      <c r="L373" s="57"/>
      <c r="M373" s="57"/>
      <c r="N373" s="57"/>
      <c r="O373" s="53">
        <f>VLOOKUP(A373,[1]TDSheet!$A$1:$I$65536,6,0)</f>
        <v>1051</v>
      </c>
    </row>
    <row r="374" spans="1:15">
      <c r="A374" s="51" t="s">
        <v>1427</v>
      </c>
      <c r="B374" s="52" t="s">
        <v>1428</v>
      </c>
      <c r="C374" s="53">
        <f>VLOOKUP(A374,[1]TDSheet!$A$1:$I$65536,5,0)</f>
        <v>74133</v>
      </c>
      <c r="D374" s="54">
        <f>VLOOKUP(A374,A:O,11,0)</f>
        <v>97890</v>
      </c>
      <c r="E374" s="55">
        <f t="shared" si="25"/>
        <v>97890</v>
      </c>
      <c r="F374" s="56">
        <f t="shared" si="26"/>
        <v>0.24269077536009809</v>
      </c>
      <c r="G374" s="56">
        <f t="shared" si="27"/>
        <v>0.1326907753600981</v>
      </c>
      <c r="H374" s="55">
        <f t="shared" si="28"/>
        <v>12989.100000000004</v>
      </c>
      <c r="I374" s="55">
        <v>1249</v>
      </c>
      <c r="J374" s="55">
        <f t="shared" si="29"/>
        <v>11740.100000000004</v>
      </c>
      <c r="K374" s="53">
        <v>97890</v>
      </c>
      <c r="L374" s="53"/>
      <c r="M374" s="53"/>
      <c r="N374" s="53"/>
      <c r="O374" s="53"/>
    </row>
    <row r="375" spans="1:15">
      <c r="A375" s="51" t="s">
        <v>1429</v>
      </c>
      <c r="B375" s="52" t="s">
        <v>1430</v>
      </c>
      <c r="C375" s="53">
        <f>VLOOKUP(A375,[1]TDSheet!$A$1:$I$65536,5,0)</f>
        <v>137017</v>
      </c>
      <c r="D375" s="53">
        <v>156500</v>
      </c>
      <c r="E375" s="55">
        <f t="shared" si="25"/>
        <v>142990</v>
      </c>
      <c r="F375" s="56">
        <f t="shared" si="26"/>
        <v>0.12449201277955269</v>
      </c>
      <c r="G375" s="56">
        <f t="shared" si="27"/>
        <v>1.4492012779552685E-2</v>
      </c>
      <c r="H375" s="55">
        <f t="shared" si="28"/>
        <v>2267.999999999995</v>
      </c>
      <c r="I375" s="55">
        <v>1999</v>
      </c>
      <c r="J375" s="55">
        <f t="shared" si="29"/>
        <v>268.999999999995</v>
      </c>
      <c r="K375" s="53"/>
      <c r="L375" s="53">
        <v>142990</v>
      </c>
      <c r="M375" s="53"/>
      <c r="N375" s="53"/>
      <c r="O375" s="53"/>
    </row>
    <row r="376" spans="1:15">
      <c r="A376" s="51" t="s">
        <v>1431</v>
      </c>
      <c r="B376" s="52" t="s">
        <v>1432</v>
      </c>
      <c r="C376" s="53">
        <f>VLOOKUP(A376,[1]TDSheet!$A$1:$I$65536,5,0)</f>
        <v>13612</v>
      </c>
      <c r="D376" s="54">
        <f>VLOOKUP(A376,A:O,11,0)</f>
        <v>17990</v>
      </c>
      <c r="E376" s="55">
        <f t="shared" si="25"/>
        <v>17990</v>
      </c>
      <c r="F376" s="56">
        <f t="shared" si="26"/>
        <v>0.24335742078932743</v>
      </c>
      <c r="G376" s="56">
        <f t="shared" si="27"/>
        <v>0.13335742078932744</v>
      </c>
      <c r="H376" s="55">
        <f t="shared" si="28"/>
        <v>2399.1000000000008</v>
      </c>
      <c r="I376" s="55">
        <v>1249</v>
      </c>
      <c r="J376" s="55">
        <f t="shared" si="29"/>
        <v>1150.1000000000008</v>
      </c>
      <c r="K376" s="53">
        <v>17990</v>
      </c>
      <c r="L376" s="53"/>
      <c r="M376" s="53"/>
      <c r="N376" s="53"/>
      <c r="O376" s="53"/>
    </row>
    <row r="377" spans="1:15">
      <c r="A377" s="51" t="s">
        <v>1433</v>
      </c>
      <c r="B377" s="52" t="s">
        <v>1434</v>
      </c>
      <c r="C377" s="53">
        <f>VLOOKUP(A377,[1]TDSheet!$A$1:$I$65536,5,0)</f>
        <v>1018</v>
      </c>
      <c r="D377" s="53">
        <v>1200</v>
      </c>
      <c r="E377" s="55">
        <f t="shared" si="25"/>
        <v>1060</v>
      </c>
      <c r="F377" s="56">
        <f t="shared" si="26"/>
        <v>0.15166666666666662</v>
      </c>
      <c r="G377" s="56">
        <f t="shared" si="27"/>
        <v>4.1666666666666616E-2</v>
      </c>
      <c r="H377" s="55">
        <f t="shared" si="28"/>
        <v>49.999999999999936</v>
      </c>
      <c r="I377" s="55"/>
      <c r="J377" s="55">
        <f t="shared" si="29"/>
        <v>49.999999999999936</v>
      </c>
      <c r="K377" s="57"/>
      <c r="L377" s="57"/>
      <c r="M377" s="57"/>
      <c r="N377" s="57"/>
      <c r="O377" s="53">
        <f>VLOOKUP(A377,[1]TDSheet!$A$1:$I$65536,6,0)</f>
        <v>1060</v>
      </c>
    </row>
    <row r="378" spans="1:15">
      <c r="A378" s="51" t="s">
        <v>1435</v>
      </c>
      <c r="B378" s="52" t="s">
        <v>1436</v>
      </c>
      <c r="C378" s="53">
        <f>VLOOKUP(A378,[1]TDSheet!$A$1:$I$65536,5,0)</f>
        <v>1023</v>
      </c>
      <c r="D378" s="53">
        <v>1200</v>
      </c>
      <c r="E378" s="55">
        <f t="shared" si="25"/>
        <v>1065</v>
      </c>
      <c r="F378" s="56">
        <f t="shared" si="26"/>
        <v>0.14749999999999996</v>
      </c>
      <c r="G378" s="56">
        <f t="shared" si="27"/>
        <v>3.7499999999999964E-2</v>
      </c>
      <c r="H378" s="55">
        <f t="shared" si="28"/>
        <v>44.999999999999957</v>
      </c>
      <c r="I378" s="55"/>
      <c r="J378" s="55">
        <f t="shared" si="29"/>
        <v>44.999999999999957</v>
      </c>
      <c r="K378" s="57"/>
      <c r="L378" s="57"/>
      <c r="M378" s="57"/>
      <c r="N378" s="57"/>
      <c r="O378" s="53">
        <f>VLOOKUP(A378,[1]TDSheet!$A$1:$I$65536,6,0)</f>
        <v>1065</v>
      </c>
    </row>
    <row r="379" spans="1:15" ht="24">
      <c r="A379" s="51" t="s">
        <v>1437</v>
      </c>
      <c r="B379" s="52" t="s">
        <v>1438</v>
      </c>
      <c r="C379" s="53">
        <f>VLOOKUP(A379,[1]TDSheet!$A$1:$I$65536,5,0)</f>
        <v>804</v>
      </c>
      <c r="D379" s="53">
        <v>1200</v>
      </c>
      <c r="E379" s="55">
        <f t="shared" si="25"/>
        <v>837</v>
      </c>
      <c r="F379" s="56">
        <f t="shared" si="26"/>
        <v>0.32999999999999996</v>
      </c>
      <c r="G379" s="56">
        <f t="shared" si="27"/>
        <v>0.21999999999999997</v>
      </c>
      <c r="H379" s="55">
        <f t="shared" si="28"/>
        <v>263.99999999999994</v>
      </c>
      <c r="I379" s="55"/>
      <c r="J379" s="55">
        <f t="shared" si="29"/>
        <v>263.99999999999994</v>
      </c>
      <c r="K379" s="57"/>
      <c r="L379" s="57"/>
      <c r="M379" s="57"/>
      <c r="N379" s="57"/>
      <c r="O379" s="53">
        <f>VLOOKUP(A379,[1]TDSheet!$A$1:$I$65536,6,0)</f>
        <v>837</v>
      </c>
    </row>
    <row r="380" spans="1:15">
      <c r="A380" s="51" t="s">
        <v>1439</v>
      </c>
      <c r="B380" s="52" t="s">
        <v>1440</v>
      </c>
      <c r="C380" s="53">
        <f>VLOOKUP(A380,[1]TDSheet!$A$1:$I$65536,5,0)</f>
        <v>1050</v>
      </c>
      <c r="D380" s="53">
        <v>1200</v>
      </c>
      <c r="E380" s="55">
        <f t="shared" si="25"/>
        <v>1093</v>
      </c>
      <c r="F380" s="56">
        <f t="shared" si="26"/>
        <v>0.125</v>
      </c>
      <c r="G380" s="56">
        <f t="shared" si="27"/>
        <v>1.4999999999999999E-2</v>
      </c>
      <c r="H380" s="55">
        <f t="shared" si="28"/>
        <v>18</v>
      </c>
      <c r="I380" s="55"/>
      <c r="J380" s="55">
        <f t="shared" si="29"/>
        <v>18</v>
      </c>
      <c r="K380" s="57"/>
      <c r="L380" s="57"/>
      <c r="M380" s="57"/>
      <c r="N380" s="57"/>
      <c r="O380" s="53">
        <f>VLOOKUP(A380,[1]TDSheet!$A$1:$I$65536,6,0)</f>
        <v>1093</v>
      </c>
    </row>
    <row r="381" spans="1:15">
      <c r="A381" s="51" t="s">
        <v>1441</v>
      </c>
      <c r="B381" s="52" t="s">
        <v>1442</v>
      </c>
      <c r="C381" s="53">
        <f>VLOOKUP(A381,[1]TDSheet!$A$1:$I$65536,5,0)</f>
        <v>1071</v>
      </c>
      <c r="D381" s="53">
        <v>1250</v>
      </c>
      <c r="E381" s="55">
        <f t="shared" si="25"/>
        <v>1114</v>
      </c>
      <c r="F381" s="56">
        <f t="shared" si="26"/>
        <v>0.14319999999999999</v>
      </c>
      <c r="G381" s="56">
        <f t="shared" si="27"/>
        <v>3.3199999999999993E-2</v>
      </c>
      <c r="H381" s="55">
        <f t="shared" si="28"/>
        <v>41.499999999999993</v>
      </c>
      <c r="I381" s="55"/>
      <c r="J381" s="55">
        <f t="shared" si="29"/>
        <v>41.499999999999993</v>
      </c>
      <c r="K381" s="57"/>
      <c r="L381" s="57"/>
      <c r="M381" s="57"/>
      <c r="N381" s="57"/>
      <c r="O381" s="53">
        <f>VLOOKUP(A381,[1]TDSheet!$A$1:$I$65536,6,0)</f>
        <v>1114</v>
      </c>
    </row>
    <row r="382" spans="1:15">
      <c r="A382" s="51" t="s">
        <v>1443</v>
      </c>
      <c r="B382" s="52" t="s">
        <v>1444</v>
      </c>
      <c r="C382" s="53">
        <f>VLOOKUP(A382,[1]TDSheet!$A$1:$I$65536,5,0)</f>
        <v>1093</v>
      </c>
      <c r="D382" s="53">
        <v>1250</v>
      </c>
      <c r="E382" s="55">
        <f t="shared" si="25"/>
        <v>1135</v>
      </c>
      <c r="F382" s="56">
        <f t="shared" si="26"/>
        <v>0.12560000000000004</v>
      </c>
      <c r="G382" s="56">
        <f t="shared" si="27"/>
        <v>1.5600000000000044E-2</v>
      </c>
      <c r="H382" s="55">
        <f t="shared" si="28"/>
        <v>19.500000000000057</v>
      </c>
      <c r="I382" s="55"/>
      <c r="J382" s="55">
        <f t="shared" si="29"/>
        <v>19.500000000000057</v>
      </c>
      <c r="K382" s="53"/>
      <c r="L382" s="53"/>
      <c r="M382" s="53"/>
      <c r="N382" s="53"/>
      <c r="O382" s="53">
        <f>VLOOKUP(A382,[1]TDSheet!$A$1:$I$65536,6,0)</f>
        <v>1135</v>
      </c>
    </row>
    <row r="383" spans="1:15">
      <c r="A383" s="51" t="s">
        <v>1445</v>
      </c>
      <c r="B383" s="52" t="s">
        <v>1446</v>
      </c>
      <c r="C383" s="53">
        <f>VLOOKUP(A383,[1]TDSheet!$A$1:$I$65536,5,0)</f>
        <v>34959</v>
      </c>
      <c r="D383" s="53">
        <v>41000</v>
      </c>
      <c r="E383" s="55">
        <f t="shared" si="25"/>
        <v>36490</v>
      </c>
      <c r="F383" s="56">
        <f t="shared" si="26"/>
        <v>0.14734146341463417</v>
      </c>
      <c r="G383" s="56">
        <f t="shared" si="27"/>
        <v>3.7341463414634166E-2</v>
      </c>
      <c r="H383" s="55">
        <f t="shared" si="28"/>
        <v>1531.0000000000007</v>
      </c>
      <c r="I383" s="55">
        <v>1249</v>
      </c>
      <c r="J383" s="55">
        <f t="shared" si="29"/>
        <v>282.00000000000068</v>
      </c>
      <c r="K383" s="53"/>
      <c r="L383" s="53">
        <v>36490</v>
      </c>
      <c r="M383" s="53"/>
      <c r="N383" s="53"/>
      <c r="O383" s="53"/>
    </row>
    <row r="384" spans="1:15">
      <c r="A384" s="51" t="s">
        <v>1447</v>
      </c>
      <c r="B384" s="52" t="s">
        <v>1448</v>
      </c>
      <c r="C384" s="53">
        <f>VLOOKUP(A384,[1]TDSheet!$A$1:$I$65536,5,0)</f>
        <v>1106</v>
      </c>
      <c r="D384" s="53">
        <v>1250</v>
      </c>
      <c r="E384" s="55">
        <f t="shared" si="25"/>
        <v>1150</v>
      </c>
      <c r="F384" s="56">
        <f t="shared" si="26"/>
        <v>0.11519999999999997</v>
      </c>
      <c r="G384" s="56">
        <f t="shared" si="27"/>
        <v>5.1999999999999685E-3</v>
      </c>
      <c r="H384" s="55">
        <f t="shared" si="28"/>
        <v>6.4999999999999609</v>
      </c>
      <c r="I384" s="55"/>
      <c r="J384" s="55">
        <f t="shared" si="29"/>
        <v>6.4999999999999609</v>
      </c>
      <c r="K384" s="53"/>
      <c r="L384" s="53"/>
      <c r="M384" s="53"/>
      <c r="N384" s="53"/>
      <c r="O384" s="53">
        <f>VLOOKUP(A384,[1]TDSheet!$A$1:$I$65536,6,0)</f>
        <v>1150</v>
      </c>
    </row>
    <row r="385" spans="1:15">
      <c r="A385" s="51" t="s">
        <v>1449</v>
      </c>
      <c r="B385" s="52" t="s">
        <v>1450</v>
      </c>
      <c r="C385" s="53">
        <f>VLOOKUP(A385,[1]TDSheet!$A$1:$I$65536,5,0)</f>
        <v>1116</v>
      </c>
      <c r="D385" s="53">
        <v>1300</v>
      </c>
      <c r="E385" s="55">
        <f t="shared" si="25"/>
        <v>1158</v>
      </c>
      <c r="F385" s="56">
        <f t="shared" si="26"/>
        <v>0.1415384615384615</v>
      </c>
      <c r="G385" s="56">
        <f t="shared" si="27"/>
        <v>3.1538461538461501E-2</v>
      </c>
      <c r="H385" s="55">
        <f t="shared" si="28"/>
        <v>40.99999999999995</v>
      </c>
      <c r="I385" s="55"/>
      <c r="J385" s="55">
        <f t="shared" si="29"/>
        <v>40.99999999999995</v>
      </c>
      <c r="K385" s="53"/>
      <c r="L385" s="53"/>
      <c r="M385" s="53"/>
      <c r="N385" s="53"/>
      <c r="O385" s="53">
        <f>VLOOKUP(A385,[1]TDSheet!$A$1:$I$65536,6,0)</f>
        <v>1158</v>
      </c>
    </row>
    <row r="386" spans="1:15">
      <c r="A386" s="51" t="s">
        <v>1451</v>
      </c>
      <c r="B386" s="52" t="s">
        <v>1452</v>
      </c>
      <c r="C386" s="53">
        <f>VLOOKUP(A386,[1]TDSheet!$A$1:$I$65536,5,0)</f>
        <v>1116</v>
      </c>
      <c r="D386" s="53">
        <v>1300</v>
      </c>
      <c r="E386" s="55">
        <f t="shared" ref="E386:E449" si="30">SUM(K386:O386)</f>
        <v>1158</v>
      </c>
      <c r="F386" s="56">
        <f t="shared" ref="F386:F449" si="31">1-C386/D386</f>
        <v>0.1415384615384615</v>
      </c>
      <c r="G386" s="56">
        <f t="shared" ref="G386:G449" si="32">F386-11%</f>
        <v>3.1538461538461501E-2</v>
      </c>
      <c r="H386" s="55">
        <f t="shared" ref="H386:H449" si="33">D386*G386</f>
        <v>40.99999999999995</v>
      </c>
      <c r="I386" s="55"/>
      <c r="J386" s="55">
        <f t="shared" ref="J386:J449" si="34">H386-I386</f>
        <v>40.99999999999995</v>
      </c>
      <c r="K386" s="53"/>
      <c r="L386" s="53"/>
      <c r="M386" s="53"/>
      <c r="N386" s="53"/>
      <c r="O386" s="53">
        <f>VLOOKUP(A386,[1]TDSheet!$A$1:$I$65536,6,0)</f>
        <v>1158</v>
      </c>
    </row>
    <row r="387" spans="1:15">
      <c r="A387" s="51" t="s">
        <v>1453</v>
      </c>
      <c r="B387" s="52" t="s">
        <v>1454</v>
      </c>
      <c r="C387" s="53">
        <f>VLOOKUP(A387,[1]TDSheet!$A$1:$I$65536,5,0)</f>
        <v>25612</v>
      </c>
      <c r="D387" s="53">
        <v>30500</v>
      </c>
      <c r="E387" s="55">
        <f t="shared" si="30"/>
        <v>26637</v>
      </c>
      <c r="F387" s="56">
        <f t="shared" si="31"/>
        <v>0.16026229508196721</v>
      </c>
      <c r="G387" s="56">
        <f t="shared" si="32"/>
        <v>5.0262295081967209E-2</v>
      </c>
      <c r="H387" s="55">
        <f t="shared" si="33"/>
        <v>1532.9999999999998</v>
      </c>
      <c r="I387" s="55">
        <v>1249</v>
      </c>
      <c r="J387" s="55">
        <f t="shared" si="34"/>
        <v>283.99999999999977</v>
      </c>
      <c r="K387" s="53"/>
      <c r="L387" s="53"/>
      <c r="M387" s="53">
        <f>VLOOKUP(A387,[1]TDSheet!$A$1:$I$65536,6,0)</f>
        <v>26637</v>
      </c>
      <c r="N387" s="53"/>
      <c r="O387" s="53"/>
    </row>
    <row r="388" spans="1:15">
      <c r="A388" s="51" t="s">
        <v>1455</v>
      </c>
      <c r="B388" s="52" t="s">
        <v>1456</v>
      </c>
      <c r="C388" s="53">
        <f>VLOOKUP(A388,[1]TDSheet!$A$1:$I$65536,5,0)</f>
        <v>25612</v>
      </c>
      <c r="D388" s="53">
        <v>30500</v>
      </c>
      <c r="E388" s="55">
        <f t="shared" si="30"/>
        <v>26635</v>
      </c>
      <c r="F388" s="56">
        <f t="shared" si="31"/>
        <v>0.16026229508196721</v>
      </c>
      <c r="G388" s="56">
        <f t="shared" si="32"/>
        <v>5.0262295081967209E-2</v>
      </c>
      <c r="H388" s="55">
        <f t="shared" si="33"/>
        <v>1532.9999999999998</v>
      </c>
      <c r="I388" s="55">
        <v>1249</v>
      </c>
      <c r="J388" s="55">
        <f t="shared" si="34"/>
        <v>283.99999999999977</v>
      </c>
      <c r="K388" s="53"/>
      <c r="L388" s="53"/>
      <c r="M388" s="53">
        <f>VLOOKUP(A388,[1]TDSheet!$A$1:$I$65536,6,0)</f>
        <v>26635</v>
      </c>
      <c r="N388" s="53"/>
      <c r="O388" s="53"/>
    </row>
    <row r="389" spans="1:15">
      <c r="A389" s="51" t="s">
        <v>1457</v>
      </c>
      <c r="B389" s="52" t="s">
        <v>1458</v>
      </c>
      <c r="C389" s="53">
        <f>VLOOKUP(A389,[1]TDSheet!$A$1:$I$65536,5,0)</f>
        <v>90273</v>
      </c>
      <c r="D389" s="53">
        <v>104000</v>
      </c>
      <c r="E389" s="55">
        <f t="shared" si="30"/>
        <v>94190</v>
      </c>
      <c r="F389" s="56">
        <f t="shared" si="31"/>
        <v>0.13199038461538459</v>
      </c>
      <c r="G389" s="56">
        <f t="shared" si="32"/>
        <v>2.1990384615384592E-2</v>
      </c>
      <c r="H389" s="55">
        <f t="shared" si="33"/>
        <v>2286.9999999999977</v>
      </c>
      <c r="I389" s="55">
        <v>1999</v>
      </c>
      <c r="J389" s="55">
        <f t="shared" si="34"/>
        <v>287.99999999999773</v>
      </c>
      <c r="K389" s="53"/>
      <c r="L389" s="53">
        <v>94190</v>
      </c>
      <c r="M389" s="53"/>
      <c r="N389" s="53"/>
      <c r="O389" s="53"/>
    </row>
    <row r="390" spans="1:15">
      <c r="A390" s="51" t="s">
        <v>1459</v>
      </c>
      <c r="B390" s="52" t="s">
        <v>1460</v>
      </c>
      <c r="C390" s="53">
        <f>VLOOKUP(A390,[1]TDSheet!$A$1:$I$65536,5,0)</f>
        <v>8253</v>
      </c>
      <c r="D390" s="54">
        <f>VLOOKUP(A390,A:O,11,0)</f>
        <v>10890</v>
      </c>
      <c r="E390" s="55">
        <f t="shared" si="30"/>
        <v>10890</v>
      </c>
      <c r="F390" s="56">
        <f t="shared" si="31"/>
        <v>0.24214876033057853</v>
      </c>
      <c r="G390" s="56">
        <f t="shared" si="32"/>
        <v>0.13214876033057854</v>
      </c>
      <c r="H390" s="55">
        <f t="shared" si="33"/>
        <v>1439.1000000000004</v>
      </c>
      <c r="I390" s="55">
        <v>1249</v>
      </c>
      <c r="J390" s="55">
        <f t="shared" si="34"/>
        <v>190.10000000000036</v>
      </c>
      <c r="K390" s="53">
        <v>10890</v>
      </c>
      <c r="L390" s="53"/>
      <c r="M390" s="53"/>
      <c r="N390" s="53"/>
      <c r="O390" s="53"/>
    </row>
    <row r="391" spans="1:15">
      <c r="A391" s="51" t="s">
        <v>1461</v>
      </c>
      <c r="B391" s="52" t="s">
        <v>1462</v>
      </c>
      <c r="C391" s="53">
        <f>VLOOKUP(A391,[1]TDSheet!$A$1:$I$65536,5,0)</f>
        <v>8253</v>
      </c>
      <c r="D391" s="54">
        <f>VLOOKUP(A391,A:O,11,0)</f>
        <v>10890</v>
      </c>
      <c r="E391" s="55">
        <f t="shared" si="30"/>
        <v>10890</v>
      </c>
      <c r="F391" s="56">
        <f t="shared" si="31"/>
        <v>0.24214876033057853</v>
      </c>
      <c r="G391" s="56">
        <f t="shared" si="32"/>
        <v>0.13214876033057854</v>
      </c>
      <c r="H391" s="55">
        <f t="shared" si="33"/>
        <v>1439.1000000000004</v>
      </c>
      <c r="I391" s="55">
        <v>1249</v>
      </c>
      <c r="J391" s="55">
        <f t="shared" si="34"/>
        <v>190.10000000000036</v>
      </c>
      <c r="K391" s="53">
        <v>10890</v>
      </c>
      <c r="L391" s="53"/>
      <c r="M391" s="53"/>
      <c r="N391" s="53"/>
      <c r="O391" s="53"/>
    </row>
    <row r="392" spans="1:15">
      <c r="A392" s="51" t="s">
        <v>1463</v>
      </c>
      <c r="B392" s="52" t="s">
        <v>1464</v>
      </c>
      <c r="C392" s="53">
        <f>VLOOKUP(A392,[1]TDSheet!$A$1:$I$65536,5,0)</f>
        <v>1121</v>
      </c>
      <c r="D392" s="53">
        <v>1300</v>
      </c>
      <c r="E392" s="55">
        <f t="shared" si="30"/>
        <v>1163</v>
      </c>
      <c r="F392" s="56">
        <f t="shared" si="31"/>
        <v>0.13769230769230767</v>
      </c>
      <c r="G392" s="56">
        <f t="shared" si="32"/>
        <v>2.7692307692307669E-2</v>
      </c>
      <c r="H392" s="55">
        <f t="shared" si="33"/>
        <v>35.999999999999972</v>
      </c>
      <c r="I392" s="55"/>
      <c r="J392" s="55">
        <f t="shared" si="34"/>
        <v>35.999999999999972</v>
      </c>
      <c r="K392" s="53"/>
      <c r="L392" s="53"/>
      <c r="M392" s="53"/>
      <c r="N392" s="53"/>
      <c r="O392" s="53">
        <f>VLOOKUP(A392,[1]TDSheet!$A$1:$I$65536,6,0)</f>
        <v>1163</v>
      </c>
    </row>
    <row r="393" spans="1:15">
      <c r="A393" s="51" t="s">
        <v>1465</v>
      </c>
      <c r="B393" s="52" t="s">
        <v>1466</v>
      </c>
      <c r="C393" s="53">
        <f>VLOOKUP(A393,[1]TDSheet!$A$1:$I$65536,5,0)</f>
        <v>1135</v>
      </c>
      <c r="D393" s="53">
        <v>1300</v>
      </c>
      <c r="E393" s="55">
        <f t="shared" si="30"/>
        <v>1181</v>
      </c>
      <c r="F393" s="56">
        <f t="shared" si="31"/>
        <v>0.12692307692307692</v>
      </c>
      <c r="G393" s="56">
        <f t="shared" si="32"/>
        <v>1.6923076923076916E-2</v>
      </c>
      <c r="H393" s="55">
        <f t="shared" si="33"/>
        <v>21.999999999999989</v>
      </c>
      <c r="I393" s="55"/>
      <c r="J393" s="55">
        <f t="shared" si="34"/>
        <v>21.999999999999989</v>
      </c>
      <c r="K393" s="53"/>
      <c r="L393" s="53"/>
      <c r="M393" s="53"/>
      <c r="N393" s="53"/>
      <c r="O393" s="53">
        <f>VLOOKUP(A393,[1]TDSheet!$A$1:$I$65536,6,0)</f>
        <v>1181</v>
      </c>
    </row>
    <row r="394" spans="1:15">
      <c r="A394" s="51" t="s">
        <v>1467</v>
      </c>
      <c r="B394" s="52" t="s">
        <v>1468</v>
      </c>
      <c r="C394" s="53">
        <f>VLOOKUP(A394,[1]TDSheet!$A$1:$I$65536,5,0)</f>
        <v>1138</v>
      </c>
      <c r="D394" s="53">
        <v>1300</v>
      </c>
      <c r="E394" s="55">
        <f t="shared" si="30"/>
        <v>1184</v>
      </c>
      <c r="F394" s="56">
        <f t="shared" si="31"/>
        <v>0.12461538461538457</v>
      </c>
      <c r="G394" s="56">
        <f t="shared" si="32"/>
        <v>1.4615384615384572E-2</v>
      </c>
      <c r="H394" s="55">
        <f t="shared" si="33"/>
        <v>18.999999999999943</v>
      </c>
      <c r="I394" s="55"/>
      <c r="J394" s="55">
        <f t="shared" si="34"/>
        <v>18.999999999999943</v>
      </c>
      <c r="K394" s="53"/>
      <c r="L394" s="53"/>
      <c r="M394" s="53"/>
      <c r="N394" s="53"/>
      <c r="O394" s="53">
        <f>VLOOKUP(A394,[1]TDSheet!$A$1:$I$65536,6,0)</f>
        <v>1184</v>
      </c>
    </row>
    <row r="395" spans="1:15">
      <c r="A395" s="51" t="s">
        <v>1469</v>
      </c>
      <c r="B395" s="52" t="s">
        <v>1470</v>
      </c>
      <c r="C395" s="53">
        <f>VLOOKUP(A395,[1]TDSheet!$A$1:$I$65536,5,0)</f>
        <v>38511</v>
      </c>
      <c r="D395" s="53">
        <v>45000</v>
      </c>
      <c r="E395" s="55">
        <f t="shared" si="30"/>
        <v>40190</v>
      </c>
      <c r="F395" s="56">
        <f t="shared" si="31"/>
        <v>0.14419999999999999</v>
      </c>
      <c r="G395" s="56">
        <f t="shared" si="32"/>
        <v>3.4199999999999994E-2</v>
      </c>
      <c r="H395" s="55">
        <f t="shared" si="33"/>
        <v>1538.9999999999998</v>
      </c>
      <c r="I395" s="55">
        <v>1249</v>
      </c>
      <c r="J395" s="55">
        <f t="shared" si="34"/>
        <v>289.99999999999977</v>
      </c>
      <c r="K395" s="53"/>
      <c r="L395" s="53">
        <v>40190</v>
      </c>
      <c r="M395" s="53"/>
      <c r="N395" s="53"/>
      <c r="O395" s="53"/>
    </row>
    <row r="396" spans="1:15">
      <c r="A396" s="51" t="s">
        <v>1471</v>
      </c>
      <c r="B396" s="52" t="s">
        <v>1472</v>
      </c>
      <c r="C396" s="53">
        <f>VLOOKUP(A396,[1]TDSheet!$A$1:$I$65536,5,0)</f>
        <v>10030</v>
      </c>
      <c r="D396" s="54">
        <f>VLOOKUP(A396,A:O,11,0)</f>
        <v>13290</v>
      </c>
      <c r="E396" s="55">
        <f t="shared" si="30"/>
        <v>13290</v>
      </c>
      <c r="F396" s="56">
        <f t="shared" si="31"/>
        <v>0.24529721595184351</v>
      </c>
      <c r="G396" s="56">
        <f t="shared" si="32"/>
        <v>0.13529721595184352</v>
      </c>
      <c r="H396" s="55">
        <f t="shared" si="33"/>
        <v>1798.1000000000004</v>
      </c>
      <c r="I396" s="55">
        <v>1249</v>
      </c>
      <c r="J396" s="55">
        <f t="shared" si="34"/>
        <v>549.10000000000036</v>
      </c>
      <c r="K396" s="53">
        <v>13290</v>
      </c>
      <c r="L396" s="53"/>
      <c r="M396" s="53"/>
      <c r="N396" s="53"/>
      <c r="O396" s="53"/>
    </row>
    <row r="397" spans="1:15" ht="24">
      <c r="A397" s="51" t="s">
        <v>1473</v>
      </c>
      <c r="B397" s="52" t="s">
        <v>1474</v>
      </c>
      <c r="C397" s="53">
        <f>VLOOKUP(A397,[1]TDSheet!$A$1:$I$65536,5,0)</f>
        <v>1156</v>
      </c>
      <c r="D397" s="53">
        <v>1300</v>
      </c>
      <c r="E397" s="55">
        <f t="shared" si="30"/>
        <v>1202</v>
      </c>
      <c r="F397" s="56">
        <f t="shared" si="31"/>
        <v>0.11076923076923073</v>
      </c>
      <c r="G397" s="56">
        <f t="shared" si="32"/>
        <v>7.6923076923073042E-4</v>
      </c>
      <c r="H397" s="55">
        <f t="shared" si="33"/>
        <v>0.9999999999999496</v>
      </c>
      <c r="I397" s="55"/>
      <c r="J397" s="55">
        <f t="shared" si="34"/>
        <v>0.9999999999999496</v>
      </c>
      <c r="K397" s="53"/>
      <c r="L397" s="53"/>
      <c r="M397" s="53"/>
      <c r="N397" s="53"/>
      <c r="O397" s="53">
        <f>VLOOKUP(A397,[1]TDSheet!$A$1:$I$65536,6,0)</f>
        <v>1202</v>
      </c>
    </row>
    <row r="398" spans="1:15">
      <c r="A398" s="51" t="s">
        <v>1475</v>
      </c>
      <c r="B398" s="52" t="s">
        <v>1476</v>
      </c>
      <c r="C398" s="53">
        <f>VLOOKUP(A398,[1]TDSheet!$A$1:$I$65536,5,0)</f>
        <v>1156</v>
      </c>
      <c r="D398" s="53">
        <v>1300</v>
      </c>
      <c r="E398" s="55">
        <f t="shared" si="30"/>
        <v>1202</v>
      </c>
      <c r="F398" s="56">
        <f t="shared" si="31"/>
        <v>0.11076923076923073</v>
      </c>
      <c r="G398" s="56">
        <f t="shared" si="32"/>
        <v>7.6923076923073042E-4</v>
      </c>
      <c r="H398" s="55">
        <f t="shared" si="33"/>
        <v>0.9999999999999496</v>
      </c>
      <c r="I398" s="55"/>
      <c r="J398" s="55">
        <f t="shared" si="34"/>
        <v>0.9999999999999496</v>
      </c>
      <c r="K398" s="53"/>
      <c r="L398" s="53"/>
      <c r="M398" s="53"/>
      <c r="N398" s="53"/>
      <c r="O398" s="53">
        <f>VLOOKUP(A398,[1]TDSheet!$A$1:$I$65536,6,0)</f>
        <v>1202</v>
      </c>
    </row>
    <row r="399" spans="1:15">
      <c r="A399" s="51" t="s">
        <v>1477</v>
      </c>
      <c r="B399" s="52" t="s">
        <v>1478</v>
      </c>
      <c r="C399" s="53">
        <f>VLOOKUP(A399,[1]TDSheet!$A$1:$I$65536,5,0)</f>
        <v>1162</v>
      </c>
      <c r="D399" s="53">
        <v>1350</v>
      </c>
      <c r="E399" s="55">
        <f t="shared" si="30"/>
        <v>1208</v>
      </c>
      <c r="F399" s="56">
        <f t="shared" si="31"/>
        <v>0.1392592592592593</v>
      </c>
      <c r="G399" s="56">
        <f t="shared" si="32"/>
        <v>2.9259259259259304E-2</v>
      </c>
      <c r="H399" s="55">
        <f t="shared" si="33"/>
        <v>39.500000000000064</v>
      </c>
      <c r="I399" s="55"/>
      <c r="J399" s="55">
        <f t="shared" si="34"/>
        <v>39.500000000000064</v>
      </c>
      <c r="K399" s="53"/>
      <c r="L399" s="53"/>
      <c r="M399" s="53"/>
      <c r="N399" s="53"/>
      <c r="O399" s="53">
        <f>VLOOKUP(A399,[1]TDSheet!$A$1:$I$65536,6,0)</f>
        <v>1208</v>
      </c>
    </row>
    <row r="400" spans="1:15">
      <c r="A400" s="51" t="s">
        <v>1479</v>
      </c>
      <c r="B400" s="52" t="s">
        <v>1480</v>
      </c>
      <c r="C400" s="53">
        <f>VLOOKUP(A400,[1]TDSheet!$A$1:$I$65536,5,0)</f>
        <v>32271</v>
      </c>
      <c r="D400" s="53">
        <v>38000</v>
      </c>
      <c r="E400" s="55">
        <f t="shared" si="30"/>
        <v>33564</v>
      </c>
      <c r="F400" s="56">
        <f t="shared" si="31"/>
        <v>0.15076315789473682</v>
      </c>
      <c r="G400" s="56">
        <f t="shared" si="32"/>
        <v>4.0763157894736821E-2</v>
      </c>
      <c r="H400" s="55">
        <f t="shared" si="33"/>
        <v>1548.9999999999991</v>
      </c>
      <c r="I400" s="55">
        <v>1249</v>
      </c>
      <c r="J400" s="55">
        <f t="shared" si="34"/>
        <v>299.99999999999909</v>
      </c>
      <c r="K400" s="53"/>
      <c r="L400" s="53"/>
      <c r="M400" s="53">
        <f>VLOOKUP(A400,[1]TDSheet!$A$1:$I$65536,6,0)</f>
        <v>33564</v>
      </c>
      <c r="N400" s="53"/>
      <c r="O400" s="53"/>
    </row>
    <row r="401" spans="1:15">
      <c r="A401" s="51" t="s">
        <v>383</v>
      </c>
      <c r="B401" s="52" t="s">
        <v>384</v>
      </c>
      <c r="C401" s="53">
        <f>VLOOKUP(A401,[1]TDSheet!$A$1:$I$65536,5,0)</f>
        <v>53731</v>
      </c>
      <c r="D401" s="53">
        <v>63000</v>
      </c>
      <c r="E401" s="55">
        <f t="shared" si="30"/>
        <v>56090</v>
      </c>
      <c r="F401" s="56">
        <f t="shared" si="31"/>
        <v>0.14712698412698411</v>
      </c>
      <c r="G401" s="56">
        <f t="shared" si="32"/>
        <v>3.7126984126984106E-2</v>
      </c>
      <c r="H401" s="55">
        <f t="shared" si="33"/>
        <v>2338.9999999999986</v>
      </c>
      <c r="I401" s="55">
        <v>1999</v>
      </c>
      <c r="J401" s="55">
        <f t="shared" si="34"/>
        <v>339.99999999999864</v>
      </c>
      <c r="K401" s="53"/>
      <c r="L401" s="53">
        <v>56090</v>
      </c>
      <c r="M401" s="53"/>
      <c r="N401" s="53"/>
      <c r="O401" s="53"/>
    </row>
    <row r="402" spans="1:15">
      <c r="A402" s="51" t="s">
        <v>1481</v>
      </c>
      <c r="B402" s="52" t="s">
        <v>1482</v>
      </c>
      <c r="C402" s="53">
        <f>VLOOKUP(A402,[1]TDSheet!$A$1:$I$65536,5,0)</f>
        <v>1187</v>
      </c>
      <c r="D402" s="53">
        <v>1350</v>
      </c>
      <c r="E402" s="55">
        <f t="shared" si="30"/>
        <v>1234</v>
      </c>
      <c r="F402" s="56">
        <f t="shared" si="31"/>
        <v>0.1207407407407407</v>
      </c>
      <c r="G402" s="56">
        <f t="shared" si="32"/>
        <v>1.0740740740740704E-2</v>
      </c>
      <c r="H402" s="55">
        <f t="shared" si="33"/>
        <v>14.49999999999995</v>
      </c>
      <c r="I402" s="55"/>
      <c r="J402" s="55">
        <f t="shared" si="34"/>
        <v>14.49999999999995</v>
      </c>
      <c r="K402" s="53"/>
      <c r="L402" s="53"/>
      <c r="M402" s="53"/>
      <c r="N402" s="53"/>
      <c r="O402" s="53">
        <f>VLOOKUP(A402,[1]TDSheet!$A$1:$I$65536,6,0)</f>
        <v>1234</v>
      </c>
    </row>
    <row r="403" spans="1:15">
      <c r="A403" s="51" t="s">
        <v>1483</v>
      </c>
      <c r="B403" s="52" t="s">
        <v>1484</v>
      </c>
      <c r="C403" s="53">
        <f>VLOOKUP(A403,[1]TDSheet!$A$1:$I$65536,5,0)</f>
        <v>1188</v>
      </c>
      <c r="D403" s="53">
        <v>1350</v>
      </c>
      <c r="E403" s="55">
        <f t="shared" si="30"/>
        <v>1236</v>
      </c>
      <c r="F403" s="56">
        <f t="shared" si="31"/>
        <v>0.12</v>
      </c>
      <c r="G403" s="56">
        <f t="shared" si="32"/>
        <v>9.999999999999995E-3</v>
      </c>
      <c r="H403" s="55">
        <f t="shared" si="33"/>
        <v>13.499999999999993</v>
      </c>
      <c r="I403" s="55"/>
      <c r="J403" s="55">
        <f t="shared" si="34"/>
        <v>13.499999999999993</v>
      </c>
      <c r="K403" s="53"/>
      <c r="L403" s="53"/>
      <c r="M403" s="53"/>
      <c r="N403" s="53"/>
      <c r="O403" s="53">
        <f>VLOOKUP(A403,[1]TDSheet!$A$1:$I$65536,6,0)</f>
        <v>1236</v>
      </c>
    </row>
    <row r="404" spans="1:15">
      <c r="A404" s="51" t="s">
        <v>1485</v>
      </c>
      <c r="B404" s="52" t="s">
        <v>1486</v>
      </c>
      <c r="C404" s="53">
        <f>VLOOKUP(A404,[1]TDSheet!$A$1:$I$65536,5,0)</f>
        <v>1191</v>
      </c>
      <c r="D404" s="53">
        <v>1350</v>
      </c>
      <c r="E404" s="55">
        <f t="shared" si="30"/>
        <v>1239</v>
      </c>
      <c r="F404" s="56">
        <f t="shared" si="31"/>
        <v>0.11777777777777776</v>
      </c>
      <c r="G404" s="56">
        <f t="shared" si="32"/>
        <v>7.7777777777777585E-3</v>
      </c>
      <c r="H404" s="55">
        <f t="shared" si="33"/>
        <v>10.499999999999973</v>
      </c>
      <c r="I404" s="55"/>
      <c r="J404" s="55">
        <f t="shared" si="34"/>
        <v>10.499999999999973</v>
      </c>
      <c r="K404" s="53"/>
      <c r="L404" s="53"/>
      <c r="M404" s="53"/>
      <c r="N404" s="53"/>
      <c r="O404" s="53">
        <f>VLOOKUP(A404,[1]TDSheet!$A$1:$I$65536,6,0)</f>
        <v>1239</v>
      </c>
    </row>
    <row r="405" spans="1:15">
      <c r="A405" s="51" t="s">
        <v>1487</v>
      </c>
      <c r="B405" s="52" t="s">
        <v>1488</v>
      </c>
      <c r="C405" s="53">
        <f>VLOOKUP(A405,[1]TDSheet!$A$1:$I$65536,5,0)</f>
        <v>1218</v>
      </c>
      <c r="D405" s="53">
        <v>1400</v>
      </c>
      <c r="E405" s="55">
        <f t="shared" si="30"/>
        <v>1269</v>
      </c>
      <c r="F405" s="56">
        <f t="shared" si="31"/>
        <v>0.13</v>
      </c>
      <c r="G405" s="56">
        <f t="shared" si="32"/>
        <v>2.0000000000000004E-2</v>
      </c>
      <c r="H405" s="55">
        <f t="shared" si="33"/>
        <v>28.000000000000007</v>
      </c>
      <c r="I405" s="55"/>
      <c r="J405" s="55">
        <f t="shared" si="34"/>
        <v>28.000000000000007</v>
      </c>
      <c r="K405" s="53"/>
      <c r="L405" s="53"/>
      <c r="M405" s="53"/>
      <c r="N405" s="53"/>
      <c r="O405" s="53">
        <f>VLOOKUP(A405,[1]TDSheet!$A$1:$I$65536,6,0)</f>
        <v>1269</v>
      </c>
    </row>
    <row r="406" spans="1:15">
      <c r="A406" s="51" t="s">
        <v>1489</v>
      </c>
      <c r="B406" s="52" t="s">
        <v>1490</v>
      </c>
      <c r="C406" s="53">
        <f>VLOOKUP(A406,[1]TDSheet!$A$1:$I$65536,5,0)</f>
        <v>1223</v>
      </c>
      <c r="D406" s="53">
        <v>1400</v>
      </c>
      <c r="E406" s="55">
        <f t="shared" si="30"/>
        <v>1274</v>
      </c>
      <c r="F406" s="56">
        <f t="shared" si="31"/>
        <v>0.12642857142857145</v>
      </c>
      <c r="G406" s="56">
        <f t="shared" si="32"/>
        <v>1.6428571428571445E-2</v>
      </c>
      <c r="H406" s="55">
        <f t="shared" si="33"/>
        <v>23.000000000000025</v>
      </c>
      <c r="I406" s="55"/>
      <c r="J406" s="55">
        <f t="shared" si="34"/>
        <v>23.000000000000025</v>
      </c>
      <c r="K406" s="53"/>
      <c r="L406" s="53"/>
      <c r="M406" s="53"/>
      <c r="N406" s="53"/>
      <c r="O406" s="53">
        <f>VLOOKUP(A406,[1]TDSheet!$A$1:$I$65536,6,0)</f>
        <v>1274</v>
      </c>
    </row>
    <row r="407" spans="1:15">
      <c r="A407" s="51" t="s">
        <v>1491</v>
      </c>
      <c r="B407" s="52" t="s">
        <v>1492</v>
      </c>
      <c r="C407" s="53">
        <f>VLOOKUP(A407,[1]TDSheet!$A$1:$I$65536,5,0)</f>
        <v>70536</v>
      </c>
      <c r="D407" s="54">
        <f>VLOOKUP(A407,A:O,11,0)</f>
        <v>93190</v>
      </c>
      <c r="E407" s="55">
        <f t="shared" si="30"/>
        <v>93190</v>
      </c>
      <c r="F407" s="56">
        <f t="shared" si="31"/>
        <v>0.24309475265586433</v>
      </c>
      <c r="G407" s="56">
        <f t="shared" si="32"/>
        <v>0.13309475265586435</v>
      </c>
      <c r="H407" s="55">
        <f t="shared" si="33"/>
        <v>12403.099999999999</v>
      </c>
      <c r="I407" s="55">
        <v>1249</v>
      </c>
      <c r="J407" s="55">
        <f t="shared" si="34"/>
        <v>11154.099999999999</v>
      </c>
      <c r="K407" s="53">
        <v>93190</v>
      </c>
      <c r="L407" s="53"/>
      <c r="M407" s="53"/>
      <c r="N407" s="53"/>
      <c r="O407" s="53"/>
    </row>
    <row r="408" spans="1:15">
      <c r="A408" s="51" t="s">
        <v>1493</v>
      </c>
      <c r="B408" s="52" t="s">
        <v>1494</v>
      </c>
      <c r="C408" s="53">
        <f>VLOOKUP(A408,[1]TDSheet!$A$1:$I$65536,5,0)</f>
        <v>1237</v>
      </c>
      <c r="D408" s="53">
        <v>1400</v>
      </c>
      <c r="E408" s="55">
        <f t="shared" si="30"/>
        <v>1288</v>
      </c>
      <c r="F408" s="56">
        <f t="shared" si="31"/>
        <v>0.11642857142857144</v>
      </c>
      <c r="G408" s="56">
        <f t="shared" si="32"/>
        <v>6.4285714285714363E-3</v>
      </c>
      <c r="H408" s="55">
        <f t="shared" si="33"/>
        <v>9.0000000000000107</v>
      </c>
      <c r="I408" s="55"/>
      <c r="J408" s="55">
        <f t="shared" si="34"/>
        <v>9.0000000000000107</v>
      </c>
      <c r="K408" s="53"/>
      <c r="L408" s="53"/>
      <c r="M408" s="53"/>
      <c r="N408" s="53"/>
      <c r="O408" s="53">
        <f>VLOOKUP(A408,[1]TDSheet!$A$1:$I$65536,6,0)</f>
        <v>1288</v>
      </c>
    </row>
    <row r="409" spans="1:15">
      <c r="A409" s="51" t="s">
        <v>1495</v>
      </c>
      <c r="B409" s="52" t="s">
        <v>1496</v>
      </c>
      <c r="C409" s="53">
        <f>VLOOKUP(A409,[1]TDSheet!$A$1:$I$65536,5,0)</f>
        <v>8231</v>
      </c>
      <c r="D409" s="54">
        <v>11000</v>
      </c>
      <c r="E409" s="55">
        <f t="shared" si="30"/>
        <v>10490</v>
      </c>
      <c r="F409" s="56">
        <f t="shared" si="31"/>
        <v>0.25172727272727269</v>
      </c>
      <c r="G409" s="56">
        <f t="shared" si="32"/>
        <v>0.1417272727272727</v>
      </c>
      <c r="H409" s="55">
        <f t="shared" si="33"/>
        <v>1558.9999999999998</v>
      </c>
      <c r="I409" s="55">
        <v>1249</v>
      </c>
      <c r="J409" s="55">
        <f t="shared" si="34"/>
        <v>309.99999999999977</v>
      </c>
      <c r="K409" s="53">
        <v>10490</v>
      </c>
      <c r="L409" s="53"/>
      <c r="M409" s="53"/>
      <c r="N409" s="53"/>
      <c r="O409" s="53"/>
    </row>
    <row r="410" spans="1:15">
      <c r="A410" s="51" t="s">
        <v>1497</v>
      </c>
      <c r="B410" s="52" t="s">
        <v>1498</v>
      </c>
      <c r="C410" s="53">
        <f>VLOOKUP(A410,[1]TDSheet!$A$1:$I$65536,5,0)</f>
        <v>1237</v>
      </c>
      <c r="D410" s="53">
        <v>1400</v>
      </c>
      <c r="E410" s="55">
        <f t="shared" si="30"/>
        <v>1288</v>
      </c>
      <c r="F410" s="56">
        <f t="shared" si="31"/>
        <v>0.11642857142857144</v>
      </c>
      <c r="G410" s="56">
        <f t="shared" si="32"/>
        <v>6.4285714285714363E-3</v>
      </c>
      <c r="H410" s="55">
        <f t="shared" si="33"/>
        <v>9.0000000000000107</v>
      </c>
      <c r="I410" s="55"/>
      <c r="J410" s="55">
        <f t="shared" si="34"/>
        <v>9.0000000000000107</v>
      </c>
      <c r="K410" s="53"/>
      <c r="L410" s="53"/>
      <c r="M410" s="53"/>
      <c r="N410" s="53"/>
      <c r="O410" s="53">
        <f>VLOOKUP(A410,[1]TDSheet!$A$1:$I$65536,6,0)</f>
        <v>1288</v>
      </c>
    </row>
    <row r="411" spans="1:15">
      <c r="A411" s="51" t="s">
        <v>1499</v>
      </c>
      <c r="B411" s="52" t="s">
        <v>1500</v>
      </c>
      <c r="C411" s="53">
        <f>VLOOKUP(A411,[1]TDSheet!$A$1:$I$65536,5,0)</f>
        <v>1240</v>
      </c>
      <c r="D411" s="53">
        <v>1400</v>
      </c>
      <c r="E411" s="55">
        <f t="shared" si="30"/>
        <v>1289</v>
      </c>
      <c r="F411" s="56">
        <f t="shared" si="31"/>
        <v>0.11428571428571432</v>
      </c>
      <c r="G411" s="56">
        <f t="shared" si="32"/>
        <v>4.2857142857143232E-3</v>
      </c>
      <c r="H411" s="55">
        <f t="shared" si="33"/>
        <v>6.0000000000000524</v>
      </c>
      <c r="I411" s="55"/>
      <c r="J411" s="55">
        <f t="shared" si="34"/>
        <v>6.0000000000000524</v>
      </c>
      <c r="K411" s="53"/>
      <c r="L411" s="53"/>
      <c r="M411" s="53"/>
      <c r="N411" s="53"/>
      <c r="O411" s="53">
        <f>VLOOKUP(A411,[1]TDSheet!$A$1:$I$65536,6,0)</f>
        <v>1289</v>
      </c>
    </row>
    <row r="412" spans="1:15" ht="24">
      <c r="A412" s="51" t="s">
        <v>1501</v>
      </c>
      <c r="B412" s="52" t="s">
        <v>1502</v>
      </c>
      <c r="C412" s="53">
        <f>VLOOKUP(A412,[1]TDSheet!$A$1:$I$65536,5,0)</f>
        <v>1242</v>
      </c>
      <c r="D412" s="53">
        <v>1400</v>
      </c>
      <c r="E412" s="55">
        <f t="shared" si="30"/>
        <v>1293</v>
      </c>
      <c r="F412" s="56">
        <f t="shared" si="31"/>
        <v>0.11285714285714288</v>
      </c>
      <c r="G412" s="56">
        <f t="shared" si="32"/>
        <v>2.8571428571428775E-3</v>
      </c>
      <c r="H412" s="55">
        <f t="shared" si="33"/>
        <v>4.0000000000000284</v>
      </c>
      <c r="I412" s="55"/>
      <c r="J412" s="55">
        <f t="shared" si="34"/>
        <v>4.0000000000000284</v>
      </c>
      <c r="K412" s="53"/>
      <c r="L412" s="53"/>
      <c r="M412" s="53"/>
      <c r="N412" s="53"/>
      <c r="O412" s="53">
        <f>VLOOKUP(A412,[1]TDSheet!$A$1:$I$65536,6,0)</f>
        <v>1293</v>
      </c>
    </row>
    <row r="413" spans="1:15">
      <c r="A413" s="51" t="s">
        <v>1503</v>
      </c>
      <c r="B413" s="52" t="s">
        <v>1504</v>
      </c>
      <c r="C413" s="53">
        <f>VLOOKUP(A413,[1]TDSheet!$A$1:$I$65536,5,0)</f>
        <v>13569</v>
      </c>
      <c r="D413" s="54">
        <f>VLOOKUP(A413,A:O,11,0)</f>
        <v>17890</v>
      </c>
      <c r="E413" s="55">
        <f t="shared" si="30"/>
        <v>17890</v>
      </c>
      <c r="F413" s="56">
        <f t="shared" si="31"/>
        <v>0.24153158188932367</v>
      </c>
      <c r="G413" s="56">
        <f t="shared" si="32"/>
        <v>0.13153158188932368</v>
      </c>
      <c r="H413" s="55">
        <f t="shared" si="33"/>
        <v>2353.1000000000008</v>
      </c>
      <c r="I413" s="55">
        <v>1249</v>
      </c>
      <c r="J413" s="55">
        <f t="shared" si="34"/>
        <v>1104.1000000000008</v>
      </c>
      <c r="K413" s="53">
        <v>17890</v>
      </c>
      <c r="L413" s="53"/>
      <c r="M413" s="53"/>
      <c r="N413" s="53"/>
      <c r="O413" s="53"/>
    </row>
    <row r="414" spans="1:15">
      <c r="A414" s="51" t="s">
        <v>1505</v>
      </c>
      <c r="B414" s="52" t="s">
        <v>1506</v>
      </c>
      <c r="C414" s="53">
        <f>VLOOKUP(A414,[1]TDSheet!$A$1:$I$65536,5,0)</f>
        <v>15794</v>
      </c>
      <c r="D414" s="53">
        <v>19500</v>
      </c>
      <c r="E414" s="55">
        <f t="shared" si="30"/>
        <v>16426</v>
      </c>
      <c r="F414" s="56">
        <f t="shared" si="31"/>
        <v>0.19005128205128208</v>
      </c>
      <c r="G414" s="56">
        <f t="shared" si="32"/>
        <v>8.0051282051282077E-2</v>
      </c>
      <c r="H414" s="55">
        <f t="shared" si="33"/>
        <v>1561.0000000000005</v>
      </c>
      <c r="I414" s="55">
        <v>1249</v>
      </c>
      <c r="J414" s="55">
        <f t="shared" si="34"/>
        <v>312.00000000000045</v>
      </c>
      <c r="K414" s="53"/>
      <c r="L414" s="53"/>
      <c r="M414" s="53">
        <f>VLOOKUP(A414,[1]TDSheet!$A$1:$I$65536,6,0)</f>
        <v>16426</v>
      </c>
      <c r="N414" s="53"/>
      <c r="O414" s="53"/>
    </row>
    <row r="415" spans="1:15">
      <c r="A415" s="51" t="s">
        <v>1507</v>
      </c>
      <c r="B415" s="52" t="s">
        <v>1508</v>
      </c>
      <c r="C415" s="53">
        <f>VLOOKUP(A415,[1]TDSheet!$A$1:$I$65536,5,0)</f>
        <v>1242</v>
      </c>
      <c r="D415" s="53">
        <v>1400</v>
      </c>
      <c r="E415" s="55">
        <f t="shared" si="30"/>
        <v>1293</v>
      </c>
      <c r="F415" s="56">
        <f t="shared" si="31"/>
        <v>0.11285714285714288</v>
      </c>
      <c r="G415" s="56">
        <f t="shared" si="32"/>
        <v>2.8571428571428775E-3</v>
      </c>
      <c r="H415" s="55">
        <f t="shared" si="33"/>
        <v>4.0000000000000284</v>
      </c>
      <c r="I415" s="55"/>
      <c r="J415" s="55">
        <f t="shared" si="34"/>
        <v>4.0000000000000284</v>
      </c>
      <c r="K415" s="53"/>
      <c r="L415" s="53"/>
      <c r="M415" s="53"/>
      <c r="N415" s="53"/>
      <c r="O415" s="53">
        <f>VLOOKUP(A415,[1]TDSheet!$A$1:$I$65536,6,0)</f>
        <v>1293</v>
      </c>
    </row>
    <row r="416" spans="1:15">
      <c r="A416" s="51" t="s">
        <v>1509</v>
      </c>
      <c r="B416" s="52" t="s">
        <v>1510</v>
      </c>
      <c r="C416" s="53">
        <f>VLOOKUP(A416,[1]TDSheet!$A$1:$I$65536,5,0)</f>
        <v>1288</v>
      </c>
      <c r="D416" s="53">
        <v>1500</v>
      </c>
      <c r="E416" s="55">
        <f t="shared" si="30"/>
        <v>1344</v>
      </c>
      <c r="F416" s="56">
        <f t="shared" si="31"/>
        <v>0.14133333333333331</v>
      </c>
      <c r="G416" s="56">
        <f t="shared" si="32"/>
        <v>3.133333333333331E-2</v>
      </c>
      <c r="H416" s="55">
        <f t="shared" si="33"/>
        <v>46.999999999999964</v>
      </c>
      <c r="I416" s="55"/>
      <c r="J416" s="55">
        <f t="shared" si="34"/>
        <v>46.999999999999964</v>
      </c>
      <c r="K416" s="53"/>
      <c r="L416" s="53"/>
      <c r="M416" s="53"/>
      <c r="N416" s="53"/>
      <c r="O416" s="53">
        <f>VLOOKUP(A416,[1]TDSheet!$A$1:$I$65536,6,0)</f>
        <v>1344</v>
      </c>
    </row>
    <row r="417" spans="1:15">
      <c r="A417" s="51" t="s">
        <v>1511</v>
      </c>
      <c r="B417" s="52" t="s">
        <v>1512</v>
      </c>
      <c r="C417" s="53">
        <f>VLOOKUP(A417,[1]TDSheet!$A$1:$I$65536,5,0)</f>
        <v>1338</v>
      </c>
      <c r="D417" s="53">
        <v>1600</v>
      </c>
      <c r="E417" s="55">
        <f t="shared" si="30"/>
        <v>1392</v>
      </c>
      <c r="F417" s="56">
        <f t="shared" si="31"/>
        <v>0.16374999999999995</v>
      </c>
      <c r="G417" s="56">
        <f t="shared" si="32"/>
        <v>5.3749999999999951E-2</v>
      </c>
      <c r="H417" s="55">
        <f t="shared" si="33"/>
        <v>85.999999999999915</v>
      </c>
      <c r="I417" s="55"/>
      <c r="J417" s="55">
        <f t="shared" si="34"/>
        <v>85.999999999999915</v>
      </c>
      <c r="K417" s="53"/>
      <c r="L417" s="53"/>
      <c r="M417" s="53"/>
      <c r="N417" s="53"/>
      <c r="O417" s="53">
        <f>VLOOKUP(A417,[1]TDSheet!$A$1:$I$65536,6,0)</f>
        <v>1392</v>
      </c>
    </row>
    <row r="418" spans="1:15">
      <c r="A418" s="51" t="s">
        <v>1513</v>
      </c>
      <c r="B418" s="52" t="s">
        <v>1514</v>
      </c>
      <c r="C418" s="53">
        <f>VLOOKUP(A418,[1]TDSheet!$A$1:$I$65536,5,0)</f>
        <v>46495</v>
      </c>
      <c r="D418" s="53">
        <v>54000</v>
      </c>
      <c r="E418" s="55">
        <f t="shared" si="30"/>
        <v>48490</v>
      </c>
      <c r="F418" s="56">
        <f t="shared" si="31"/>
        <v>0.13898148148148148</v>
      </c>
      <c r="G418" s="56">
        <f t="shared" si="32"/>
        <v>2.8981481481481483E-2</v>
      </c>
      <c r="H418" s="55">
        <f t="shared" si="33"/>
        <v>1565</v>
      </c>
      <c r="I418" s="55">
        <v>1249</v>
      </c>
      <c r="J418" s="55">
        <f t="shared" si="34"/>
        <v>316</v>
      </c>
      <c r="K418" s="53"/>
      <c r="L418" s="53">
        <v>48490</v>
      </c>
      <c r="M418" s="53"/>
      <c r="N418" s="53"/>
      <c r="O418" s="53"/>
    </row>
    <row r="419" spans="1:15">
      <c r="A419" s="51" t="s">
        <v>1515</v>
      </c>
      <c r="B419" s="52" t="s">
        <v>1516</v>
      </c>
      <c r="C419" s="53">
        <f>VLOOKUP(A419,[1]TDSheet!$A$1:$I$65536,5,0)</f>
        <v>1348</v>
      </c>
      <c r="D419" s="53">
        <v>1600</v>
      </c>
      <c r="E419" s="55">
        <f t="shared" si="30"/>
        <v>1402</v>
      </c>
      <c r="F419" s="56">
        <f t="shared" si="31"/>
        <v>0.15749999999999997</v>
      </c>
      <c r="G419" s="56">
        <f t="shared" si="32"/>
        <v>4.7499999999999973E-2</v>
      </c>
      <c r="H419" s="55">
        <f t="shared" si="33"/>
        <v>75.999999999999957</v>
      </c>
      <c r="I419" s="55"/>
      <c r="J419" s="55">
        <f t="shared" si="34"/>
        <v>75.999999999999957</v>
      </c>
      <c r="K419" s="53"/>
      <c r="L419" s="53"/>
      <c r="M419" s="53"/>
      <c r="N419" s="53"/>
      <c r="O419" s="53">
        <f>VLOOKUP(A419,[1]TDSheet!$A$1:$I$65536,6,0)</f>
        <v>1402</v>
      </c>
    </row>
    <row r="420" spans="1:15">
      <c r="A420" s="51" t="s">
        <v>1517</v>
      </c>
      <c r="B420" s="52" t="s">
        <v>1518</v>
      </c>
      <c r="C420" s="53">
        <f>VLOOKUP(A420,[1]TDSheet!$A$1:$I$65536,5,0)</f>
        <v>1358</v>
      </c>
      <c r="D420" s="53">
        <v>1600</v>
      </c>
      <c r="E420" s="55">
        <f t="shared" si="30"/>
        <v>1409</v>
      </c>
      <c r="F420" s="56">
        <f t="shared" si="31"/>
        <v>0.15125</v>
      </c>
      <c r="G420" s="56">
        <f t="shared" si="32"/>
        <v>4.1249999999999995E-2</v>
      </c>
      <c r="H420" s="55">
        <f t="shared" si="33"/>
        <v>65.999999999999986</v>
      </c>
      <c r="I420" s="55"/>
      <c r="J420" s="55">
        <f t="shared" si="34"/>
        <v>65.999999999999986</v>
      </c>
      <c r="K420" s="53"/>
      <c r="L420" s="53"/>
      <c r="M420" s="53"/>
      <c r="N420" s="53"/>
      <c r="O420" s="53">
        <f>VLOOKUP(A420,[1]TDSheet!$A$1:$I$65536,6,0)</f>
        <v>1409</v>
      </c>
    </row>
    <row r="421" spans="1:15">
      <c r="A421" s="51" t="s">
        <v>1519</v>
      </c>
      <c r="B421" s="52" t="s">
        <v>1520</v>
      </c>
      <c r="C421" s="53">
        <f>VLOOKUP(A421,[1]TDSheet!$A$1:$I$65536,5,0)</f>
        <v>29583</v>
      </c>
      <c r="D421" s="53">
        <v>35000</v>
      </c>
      <c r="E421" s="55">
        <f t="shared" si="30"/>
        <v>30890</v>
      </c>
      <c r="F421" s="56">
        <f t="shared" si="31"/>
        <v>0.15477142857142856</v>
      </c>
      <c r="G421" s="56">
        <f t="shared" si="32"/>
        <v>4.4771428571428559E-2</v>
      </c>
      <c r="H421" s="55">
        <f t="shared" si="33"/>
        <v>1566.9999999999995</v>
      </c>
      <c r="I421" s="55">
        <v>1249</v>
      </c>
      <c r="J421" s="55">
        <f t="shared" si="34"/>
        <v>317.99999999999955</v>
      </c>
      <c r="K421" s="53"/>
      <c r="L421" s="53">
        <v>30890</v>
      </c>
      <c r="M421" s="53"/>
      <c r="N421" s="53"/>
      <c r="O421" s="53"/>
    </row>
    <row r="422" spans="1:15" ht="24">
      <c r="A422" s="51" t="s">
        <v>1521</v>
      </c>
      <c r="B422" s="52" t="s">
        <v>1522</v>
      </c>
      <c r="C422" s="53">
        <f>VLOOKUP(A422,[1]TDSheet!$A$1:$I$65536,5,0)</f>
        <v>1357</v>
      </c>
      <c r="D422" s="53">
        <v>1600</v>
      </c>
      <c r="E422" s="55">
        <f t="shared" si="30"/>
        <v>1412</v>
      </c>
      <c r="F422" s="56">
        <f t="shared" si="31"/>
        <v>0.15187499999999998</v>
      </c>
      <c r="G422" s="56">
        <f t="shared" si="32"/>
        <v>4.1874999999999982E-2</v>
      </c>
      <c r="H422" s="55">
        <f t="shared" si="33"/>
        <v>66.999999999999972</v>
      </c>
      <c r="I422" s="55"/>
      <c r="J422" s="55">
        <f t="shared" si="34"/>
        <v>66.999999999999972</v>
      </c>
      <c r="K422" s="53"/>
      <c r="L422" s="53"/>
      <c r="M422" s="53"/>
      <c r="N422" s="53"/>
      <c r="O422" s="53">
        <f>VLOOKUP(A422,[1]TDSheet!$A$1:$I$65536,6,0)</f>
        <v>1412</v>
      </c>
    </row>
    <row r="423" spans="1:15">
      <c r="A423" s="51" t="s">
        <v>1523</v>
      </c>
      <c r="B423" s="52" t="s">
        <v>1524</v>
      </c>
      <c r="C423" s="53">
        <f>VLOOKUP(A423,[1]TDSheet!$A$1:$I$65536,5,0)</f>
        <v>1375</v>
      </c>
      <c r="D423" s="53">
        <v>1600</v>
      </c>
      <c r="E423" s="55">
        <f t="shared" si="30"/>
        <v>1430</v>
      </c>
      <c r="F423" s="56">
        <f t="shared" si="31"/>
        <v>0.140625</v>
      </c>
      <c r="G423" s="56">
        <f t="shared" si="32"/>
        <v>3.0624999999999999E-2</v>
      </c>
      <c r="H423" s="55">
        <f t="shared" si="33"/>
        <v>49</v>
      </c>
      <c r="I423" s="55"/>
      <c r="J423" s="55">
        <f t="shared" si="34"/>
        <v>49</v>
      </c>
      <c r="K423" s="53"/>
      <c r="L423" s="53"/>
      <c r="M423" s="53"/>
      <c r="N423" s="53"/>
      <c r="O423" s="53">
        <f>VLOOKUP(A423,[1]TDSheet!$A$1:$I$65536,6,0)</f>
        <v>1430</v>
      </c>
    </row>
    <row r="424" spans="1:15">
      <c r="A424" s="51" t="s">
        <v>386</v>
      </c>
      <c r="B424" s="52" t="s">
        <v>387</v>
      </c>
      <c r="C424" s="53">
        <f>VLOOKUP(A424,[1]TDSheet!$A$1:$I$65536,5,0)</f>
        <v>60241</v>
      </c>
      <c r="D424" s="53">
        <v>70000</v>
      </c>
      <c r="E424" s="55">
        <f t="shared" si="30"/>
        <v>62890</v>
      </c>
      <c r="F424" s="56">
        <f t="shared" si="31"/>
        <v>0.13941428571428571</v>
      </c>
      <c r="G424" s="56">
        <f t="shared" si="32"/>
        <v>2.9414285714285712E-2</v>
      </c>
      <c r="H424" s="55">
        <f t="shared" si="33"/>
        <v>2059</v>
      </c>
      <c r="I424" s="55">
        <v>1999</v>
      </c>
      <c r="J424" s="55">
        <f t="shared" si="34"/>
        <v>60</v>
      </c>
      <c r="K424" s="53"/>
      <c r="L424" s="53">
        <v>62890</v>
      </c>
      <c r="M424" s="53"/>
      <c r="N424" s="53"/>
      <c r="O424" s="53"/>
    </row>
    <row r="425" spans="1:15" ht="24">
      <c r="A425" s="51" t="s">
        <v>1525</v>
      </c>
      <c r="B425" s="52" t="s">
        <v>1526</v>
      </c>
      <c r="C425" s="53">
        <f>VLOOKUP(A425,[1]TDSheet!$A$1:$I$65536,5,0)</f>
        <v>1398</v>
      </c>
      <c r="D425" s="53">
        <v>1600</v>
      </c>
      <c r="E425" s="55">
        <f t="shared" si="30"/>
        <v>1454</v>
      </c>
      <c r="F425" s="56">
        <f t="shared" si="31"/>
        <v>0.12624999999999997</v>
      </c>
      <c r="G425" s="56">
        <f t="shared" si="32"/>
        <v>1.6249999999999973E-2</v>
      </c>
      <c r="H425" s="55">
        <f t="shared" si="33"/>
        <v>25.999999999999957</v>
      </c>
      <c r="I425" s="55"/>
      <c r="J425" s="55">
        <f t="shared" si="34"/>
        <v>25.999999999999957</v>
      </c>
      <c r="K425" s="53"/>
      <c r="L425" s="53"/>
      <c r="M425" s="53"/>
      <c r="N425" s="53"/>
      <c r="O425" s="53">
        <f>VLOOKUP(A425,[1]TDSheet!$A$1:$I$65536,6,0)</f>
        <v>1454</v>
      </c>
    </row>
    <row r="426" spans="1:15">
      <c r="A426" s="51" t="s">
        <v>1527</v>
      </c>
      <c r="B426" s="52" t="s">
        <v>1528</v>
      </c>
      <c r="C426" s="53">
        <f>VLOOKUP(A426,[1]TDSheet!$A$1:$I$65536,5,0)</f>
        <v>1400</v>
      </c>
      <c r="D426" s="53">
        <v>1600</v>
      </c>
      <c r="E426" s="55">
        <f t="shared" si="30"/>
        <v>1455</v>
      </c>
      <c r="F426" s="56">
        <f t="shared" si="31"/>
        <v>0.125</v>
      </c>
      <c r="G426" s="56">
        <f t="shared" si="32"/>
        <v>1.4999999999999999E-2</v>
      </c>
      <c r="H426" s="55">
        <f t="shared" si="33"/>
        <v>24</v>
      </c>
      <c r="I426" s="55"/>
      <c r="J426" s="55">
        <f t="shared" si="34"/>
        <v>24</v>
      </c>
      <c r="K426" s="53"/>
      <c r="L426" s="53"/>
      <c r="M426" s="53"/>
      <c r="N426" s="53"/>
      <c r="O426" s="53">
        <f>VLOOKUP(A426,[1]TDSheet!$A$1:$I$65536,6,0)</f>
        <v>1455</v>
      </c>
    </row>
    <row r="427" spans="1:15">
      <c r="A427" s="51" t="s">
        <v>1529</v>
      </c>
      <c r="B427" s="52" t="s">
        <v>1530</v>
      </c>
      <c r="C427" s="53">
        <f>VLOOKUP(A427,[1]TDSheet!$A$1:$I$65536,5,0)</f>
        <v>77776</v>
      </c>
      <c r="D427" s="53">
        <v>90000</v>
      </c>
      <c r="E427" s="55">
        <f t="shared" si="30"/>
        <v>81190</v>
      </c>
      <c r="F427" s="56">
        <f t="shared" si="31"/>
        <v>0.13582222222222218</v>
      </c>
      <c r="G427" s="56">
        <f t="shared" si="32"/>
        <v>2.5822222222222177E-2</v>
      </c>
      <c r="H427" s="55">
        <f t="shared" si="33"/>
        <v>2323.9999999999959</v>
      </c>
      <c r="I427" s="55">
        <v>1999</v>
      </c>
      <c r="J427" s="55">
        <f t="shared" si="34"/>
        <v>324.99999999999591</v>
      </c>
      <c r="K427" s="53"/>
      <c r="L427" s="53">
        <v>81190</v>
      </c>
      <c r="M427" s="53"/>
      <c r="N427" s="53"/>
      <c r="O427" s="53"/>
    </row>
    <row r="428" spans="1:15">
      <c r="A428" s="51" t="s">
        <v>388</v>
      </c>
      <c r="B428" s="52" t="s">
        <v>389</v>
      </c>
      <c r="C428" s="53">
        <f>VLOOKUP(A428,[1]TDSheet!$A$1:$I$65536,5,0)</f>
        <v>33350</v>
      </c>
      <c r="D428" s="54">
        <f>VLOOKUP(A428,A:O,11,0)</f>
        <v>43990</v>
      </c>
      <c r="E428" s="55">
        <f t="shared" si="30"/>
        <v>43990</v>
      </c>
      <c r="F428" s="56">
        <f t="shared" si="31"/>
        <v>0.24187315298931578</v>
      </c>
      <c r="G428" s="56">
        <f t="shared" si="32"/>
        <v>0.13187315298931579</v>
      </c>
      <c r="H428" s="55">
        <f t="shared" si="33"/>
        <v>5801.1000000000013</v>
      </c>
      <c r="I428" s="55">
        <v>1249</v>
      </c>
      <c r="J428" s="55">
        <f t="shared" si="34"/>
        <v>4552.1000000000013</v>
      </c>
      <c r="K428" s="53">
        <v>43990</v>
      </c>
      <c r="L428" s="53"/>
      <c r="M428" s="53"/>
      <c r="N428" s="53"/>
      <c r="O428" s="53"/>
    </row>
    <row r="429" spans="1:15" ht="24">
      <c r="A429" s="51" t="s">
        <v>1531</v>
      </c>
      <c r="B429" s="52" t="s">
        <v>1532</v>
      </c>
      <c r="C429" s="53">
        <f>VLOOKUP(A429,[1]TDSheet!$A$1:$I$65536,5,0)</f>
        <v>1408</v>
      </c>
      <c r="D429" s="53">
        <v>1600</v>
      </c>
      <c r="E429" s="55">
        <f t="shared" si="30"/>
        <v>1464</v>
      </c>
      <c r="F429" s="56">
        <f t="shared" si="31"/>
        <v>0.12</v>
      </c>
      <c r="G429" s="56">
        <f t="shared" si="32"/>
        <v>9.999999999999995E-3</v>
      </c>
      <c r="H429" s="55">
        <f t="shared" si="33"/>
        <v>15.999999999999993</v>
      </c>
      <c r="I429" s="55"/>
      <c r="J429" s="55">
        <f t="shared" si="34"/>
        <v>15.999999999999993</v>
      </c>
      <c r="K429" s="53"/>
      <c r="L429" s="53"/>
      <c r="M429" s="53"/>
      <c r="N429" s="53"/>
      <c r="O429" s="53">
        <f>VLOOKUP(A429,[1]TDSheet!$A$1:$I$65536,6,0)</f>
        <v>1464</v>
      </c>
    </row>
    <row r="430" spans="1:15" ht="24">
      <c r="A430" s="51" t="s">
        <v>1533</v>
      </c>
      <c r="B430" s="52" t="s">
        <v>1534</v>
      </c>
      <c r="C430" s="53">
        <f>VLOOKUP(A430,[1]TDSheet!$A$1:$I$65536,5,0)</f>
        <v>1409</v>
      </c>
      <c r="D430" s="53">
        <v>1600</v>
      </c>
      <c r="E430" s="55">
        <f t="shared" si="30"/>
        <v>1465</v>
      </c>
      <c r="F430" s="56">
        <f t="shared" si="31"/>
        <v>0.11937500000000001</v>
      </c>
      <c r="G430" s="56">
        <f t="shared" si="32"/>
        <v>9.3750000000000083E-3</v>
      </c>
      <c r="H430" s="55">
        <f t="shared" si="33"/>
        <v>15.000000000000014</v>
      </c>
      <c r="I430" s="55"/>
      <c r="J430" s="55">
        <f t="shared" si="34"/>
        <v>15.000000000000014</v>
      </c>
      <c r="K430" s="53"/>
      <c r="L430" s="53"/>
      <c r="M430" s="53"/>
      <c r="N430" s="53"/>
      <c r="O430" s="53">
        <f>VLOOKUP(A430,[1]TDSheet!$A$1:$I$65536,6,0)</f>
        <v>1465</v>
      </c>
    </row>
    <row r="431" spans="1:15">
      <c r="A431" s="51" t="s">
        <v>1535</v>
      </c>
      <c r="B431" s="52" t="s">
        <v>1536</v>
      </c>
      <c r="C431" s="53">
        <f>VLOOKUP(A431,[1]TDSheet!$A$1:$I$65536,5,0)</f>
        <v>1414</v>
      </c>
      <c r="D431" s="53">
        <v>1600</v>
      </c>
      <c r="E431" s="55">
        <f t="shared" si="30"/>
        <v>1469</v>
      </c>
      <c r="F431" s="56">
        <f t="shared" si="31"/>
        <v>0.11624999999999996</v>
      </c>
      <c r="G431" s="56">
        <f t="shared" si="32"/>
        <v>6.2499999999999639E-3</v>
      </c>
      <c r="H431" s="55">
        <f t="shared" si="33"/>
        <v>9.9999999999999432</v>
      </c>
      <c r="I431" s="55"/>
      <c r="J431" s="55">
        <f t="shared" si="34"/>
        <v>9.9999999999999432</v>
      </c>
      <c r="K431" s="53"/>
      <c r="L431" s="53"/>
      <c r="M431" s="53"/>
      <c r="N431" s="53"/>
      <c r="O431" s="53">
        <f>VLOOKUP(A431,[1]TDSheet!$A$1:$I$65536,6,0)</f>
        <v>1469</v>
      </c>
    </row>
    <row r="432" spans="1:15">
      <c r="A432" s="51" t="s">
        <v>1537</v>
      </c>
      <c r="B432" s="52" t="s">
        <v>1538</v>
      </c>
      <c r="C432" s="53">
        <f>VLOOKUP(A432,[1]TDSheet!$A$1:$I$65536,5,0)</f>
        <v>1093</v>
      </c>
      <c r="D432" s="53">
        <v>1600</v>
      </c>
      <c r="E432" s="55">
        <f t="shared" si="30"/>
        <v>1135</v>
      </c>
      <c r="F432" s="56">
        <f t="shared" si="31"/>
        <v>0.31687500000000002</v>
      </c>
      <c r="G432" s="56">
        <f t="shared" si="32"/>
        <v>0.20687500000000003</v>
      </c>
      <c r="H432" s="55">
        <f t="shared" si="33"/>
        <v>331.00000000000006</v>
      </c>
      <c r="I432" s="55"/>
      <c r="J432" s="55">
        <f t="shared" si="34"/>
        <v>331.00000000000006</v>
      </c>
      <c r="K432" s="53"/>
      <c r="L432" s="53"/>
      <c r="M432" s="53"/>
      <c r="N432" s="53"/>
      <c r="O432" s="53">
        <f>VLOOKUP(A432,[1]TDSheet!$A$1:$I$65536,6,0)</f>
        <v>1135</v>
      </c>
    </row>
    <row r="433" spans="1:15">
      <c r="A433" s="51" t="s">
        <v>1539</v>
      </c>
      <c r="B433" s="52" t="s">
        <v>1540</v>
      </c>
      <c r="C433" s="53">
        <f>VLOOKUP(A433,[1]TDSheet!$A$1:$I$65536,5,0)</f>
        <v>25119</v>
      </c>
      <c r="D433" s="53">
        <v>30000</v>
      </c>
      <c r="E433" s="55">
        <f t="shared" si="30"/>
        <v>26190</v>
      </c>
      <c r="F433" s="56">
        <f t="shared" si="31"/>
        <v>0.16269999999999996</v>
      </c>
      <c r="G433" s="56">
        <f t="shared" si="32"/>
        <v>5.2699999999999955E-2</v>
      </c>
      <c r="H433" s="55">
        <f t="shared" si="33"/>
        <v>1580.9999999999986</v>
      </c>
      <c r="I433" s="55">
        <v>1249</v>
      </c>
      <c r="J433" s="55">
        <f t="shared" si="34"/>
        <v>331.99999999999864</v>
      </c>
      <c r="K433" s="53"/>
      <c r="L433" s="53">
        <v>26190</v>
      </c>
      <c r="M433" s="53"/>
      <c r="N433" s="53"/>
      <c r="O433" s="53"/>
    </row>
    <row r="434" spans="1:15">
      <c r="A434" s="51" t="s">
        <v>1541</v>
      </c>
      <c r="B434" s="52" t="s">
        <v>1542</v>
      </c>
      <c r="C434" s="53">
        <f>VLOOKUP(A434,[1]TDSheet!$A$1:$I$65536,5,0)</f>
        <v>38469</v>
      </c>
      <c r="D434" s="53">
        <v>45000</v>
      </c>
      <c r="E434" s="55">
        <f t="shared" si="30"/>
        <v>41890</v>
      </c>
      <c r="F434" s="56">
        <f t="shared" si="31"/>
        <v>0.14513333333333334</v>
      </c>
      <c r="G434" s="56">
        <f t="shared" si="32"/>
        <v>3.5133333333333336E-2</v>
      </c>
      <c r="H434" s="55">
        <f t="shared" si="33"/>
        <v>1581</v>
      </c>
      <c r="I434" s="55">
        <f>VLOOKUP(A434,[2]Лист2!A$1:I$65536,9,0)</f>
        <v>1249</v>
      </c>
      <c r="J434" s="55">
        <f t="shared" si="34"/>
        <v>332</v>
      </c>
      <c r="K434" s="53"/>
      <c r="L434" s="53"/>
      <c r="M434" s="53"/>
      <c r="N434" s="53">
        <v>41890</v>
      </c>
      <c r="O434" s="53"/>
    </row>
    <row r="435" spans="1:15">
      <c r="A435" s="51" t="s">
        <v>1543</v>
      </c>
      <c r="B435" s="52" t="s">
        <v>1544</v>
      </c>
      <c r="C435" s="53">
        <f>VLOOKUP(A435,[1]TDSheet!$A$1:$I$65536,5,0)</f>
        <v>1093</v>
      </c>
      <c r="D435" s="53">
        <v>1600</v>
      </c>
      <c r="E435" s="55">
        <f t="shared" si="30"/>
        <v>1135</v>
      </c>
      <c r="F435" s="56">
        <f t="shared" si="31"/>
        <v>0.31687500000000002</v>
      </c>
      <c r="G435" s="56">
        <f t="shared" si="32"/>
        <v>0.20687500000000003</v>
      </c>
      <c r="H435" s="55">
        <f t="shared" si="33"/>
        <v>331.00000000000006</v>
      </c>
      <c r="I435" s="55"/>
      <c r="J435" s="55">
        <f t="shared" si="34"/>
        <v>331.00000000000006</v>
      </c>
      <c r="K435" s="53"/>
      <c r="L435" s="53"/>
      <c r="M435" s="53"/>
      <c r="N435" s="53"/>
      <c r="O435" s="53">
        <f>VLOOKUP(A435,[1]TDSheet!$A$1:$I$65536,6,0)</f>
        <v>1135</v>
      </c>
    </row>
    <row r="436" spans="1:15">
      <c r="A436" s="51" t="s">
        <v>1545</v>
      </c>
      <c r="B436" s="52" t="s">
        <v>1546</v>
      </c>
      <c r="C436" s="53">
        <f>VLOOKUP(A436,[1]TDSheet!$A$1:$I$65536,5,0)</f>
        <v>40069</v>
      </c>
      <c r="D436" s="53">
        <v>46800</v>
      </c>
      <c r="E436" s="55">
        <f t="shared" si="30"/>
        <v>41790</v>
      </c>
      <c r="F436" s="56">
        <f t="shared" si="31"/>
        <v>0.14382478632478635</v>
      </c>
      <c r="G436" s="56">
        <f t="shared" si="32"/>
        <v>3.3824786324786346E-2</v>
      </c>
      <c r="H436" s="55">
        <f t="shared" si="33"/>
        <v>1583.0000000000009</v>
      </c>
      <c r="I436" s="55">
        <v>1249</v>
      </c>
      <c r="J436" s="55">
        <f t="shared" si="34"/>
        <v>334.00000000000091</v>
      </c>
      <c r="K436" s="53"/>
      <c r="L436" s="53">
        <v>41790</v>
      </c>
      <c r="M436" s="53"/>
      <c r="N436" s="53"/>
      <c r="O436" s="53"/>
    </row>
    <row r="437" spans="1:15">
      <c r="A437" s="51" t="s">
        <v>390</v>
      </c>
      <c r="B437" s="52" t="s">
        <v>391</v>
      </c>
      <c r="C437" s="53">
        <f>VLOOKUP(A437,[1]TDSheet!$A$1:$I$65536,5,0)</f>
        <v>36251</v>
      </c>
      <c r="D437" s="54">
        <f>VLOOKUP(A437,A:O,11,0)</f>
        <v>51190</v>
      </c>
      <c r="E437" s="55">
        <f t="shared" si="30"/>
        <v>51190</v>
      </c>
      <c r="F437" s="56">
        <f t="shared" si="31"/>
        <v>0.29183434264504782</v>
      </c>
      <c r="G437" s="56">
        <f t="shared" si="32"/>
        <v>0.18183434264504783</v>
      </c>
      <c r="H437" s="55">
        <f t="shared" si="33"/>
        <v>9308.0999999999985</v>
      </c>
      <c r="I437" s="55">
        <v>1249</v>
      </c>
      <c r="J437" s="55">
        <f t="shared" si="34"/>
        <v>8059.0999999999985</v>
      </c>
      <c r="K437" s="53">
        <v>51190</v>
      </c>
      <c r="L437" s="53"/>
      <c r="M437" s="53"/>
      <c r="N437" s="53"/>
      <c r="O437" s="53"/>
    </row>
    <row r="438" spans="1:15">
      <c r="A438" s="51" t="s">
        <v>1547</v>
      </c>
      <c r="B438" s="52" t="s">
        <v>1548</v>
      </c>
      <c r="C438" s="53">
        <f>VLOOKUP(A438,[1]TDSheet!$A$1:$I$65536,5,0)</f>
        <v>7673</v>
      </c>
      <c r="D438" s="54">
        <f>VLOOKUP(A438,A:O,11,0)</f>
        <v>9790</v>
      </c>
      <c r="E438" s="55">
        <f t="shared" si="30"/>
        <v>9790</v>
      </c>
      <c r="F438" s="56">
        <f t="shared" si="31"/>
        <v>0.21624106230847806</v>
      </c>
      <c r="G438" s="56">
        <f t="shared" si="32"/>
        <v>0.10624106230847806</v>
      </c>
      <c r="H438" s="55">
        <f t="shared" si="33"/>
        <v>1040.1000000000001</v>
      </c>
      <c r="I438" s="55"/>
      <c r="J438" s="55">
        <f t="shared" si="34"/>
        <v>1040.1000000000001</v>
      </c>
      <c r="K438" s="53">
        <v>9790</v>
      </c>
      <c r="L438" s="53"/>
      <c r="M438" s="53"/>
      <c r="N438" s="53"/>
      <c r="O438" s="53"/>
    </row>
    <row r="439" spans="1:15">
      <c r="A439" s="51" t="s">
        <v>392</v>
      </c>
      <c r="B439" s="52" t="s">
        <v>393</v>
      </c>
      <c r="C439" s="53">
        <f>VLOOKUP(A439,[1]TDSheet!$A$1:$I$65536,5,0)</f>
        <v>29399</v>
      </c>
      <c r="D439" s="54">
        <f>VLOOKUP(A439,A:O,11,0)</f>
        <v>38790</v>
      </c>
      <c r="E439" s="55">
        <f t="shared" si="30"/>
        <v>38790</v>
      </c>
      <c r="F439" s="56">
        <f t="shared" si="31"/>
        <v>0.24209847898943027</v>
      </c>
      <c r="G439" s="56">
        <f t="shared" si="32"/>
        <v>0.13209847898943028</v>
      </c>
      <c r="H439" s="55">
        <f t="shared" si="33"/>
        <v>5124.1000000000004</v>
      </c>
      <c r="I439" s="55">
        <v>1249</v>
      </c>
      <c r="J439" s="55">
        <f t="shared" si="34"/>
        <v>3875.1000000000004</v>
      </c>
      <c r="K439" s="53">
        <v>38790</v>
      </c>
      <c r="L439" s="53"/>
      <c r="M439" s="53"/>
      <c r="N439" s="53"/>
      <c r="O439" s="53"/>
    </row>
    <row r="440" spans="1:15">
      <c r="A440" s="51" t="s">
        <v>1549</v>
      </c>
      <c r="B440" s="52" t="s">
        <v>1550</v>
      </c>
      <c r="C440" s="53">
        <f>VLOOKUP(A440,[1]TDSheet!$A$1:$I$65536,5,0)</f>
        <v>1415</v>
      </c>
      <c r="D440" s="53">
        <v>1600</v>
      </c>
      <c r="E440" s="55">
        <f t="shared" si="30"/>
        <v>1472</v>
      </c>
      <c r="F440" s="56">
        <f t="shared" si="31"/>
        <v>0.11562499999999998</v>
      </c>
      <c r="G440" s="56">
        <f t="shared" si="32"/>
        <v>5.6249999999999772E-3</v>
      </c>
      <c r="H440" s="55">
        <f t="shared" si="33"/>
        <v>8.9999999999999645</v>
      </c>
      <c r="I440" s="55"/>
      <c r="J440" s="55">
        <f t="shared" si="34"/>
        <v>8.9999999999999645</v>
      </c>
      <c r="K440" s="53"/>
      <c r="L440" s="53"/>
      <c r="M440" s="53"/>
      <c r="N440" s="53"/>
      <c r="O440" s="53">
        <f>VLOOKUP(A440,[1]TDSheet!$A$1:$I$65536,6,0)</f>
        <v>1472</v>
      </c>
    </row>
    <row r="441" spans="1:15">
      <c r="A441" s="51" t="s">
        <v>1551</v>
      </c>
      <c r="B441" s="52" t="s">
        <v>1552</v>
      </c>
      <c r="C441" s="53">
        <f>VLOOKUP(A441,[1]TDSheet!$A$1:$I$65536,5,0)</f>
        <v>1418</v>
      </c>
      <c r="D441" s="53">
        <v>1600</v>
      </c>
      <c r="E441" s="55">
        <f t="shared" si="30"/>
        <v>1474</v>
      </c>
      <c r="F441" s="56">
        <f t="shared" si="31"/>
        <v>0.11375000000000002</v>
      </c>
      <c r="G441" s="56">
        <f t="shared" si="32"/>
        <v>3.7500000000000172E-3</v>
      </c>
      <c r="H441" s="55">
        <f t="shared" si="33"/>
        <v>6.0000000000000275</v>
      </c>
      <c r="I441" s="55"/>
      <c r="J441" s="55">
        <f t="shared" si="34"/>
        <v>6.0000000000000275</v>
      </c>
      <c r="K441" s="53"/>
      <c r="L441" s="53"/>
      <c r="M441" s="53"/>
      <c r="N441" s="53"/>
      <c r="O441" s="53">
        <f>VLOOKUP(A441,[1]TDSheet!$A$1:$I$65536,6,0)</f>
        <v>1474</v>
      </c>
    </row>
    <row r="442" spans="1:15">
      <c r="A442" s="51" t="s">
        <v>1553</v>
      </c>
      <c r="B442" s="52" t="s">
        <v>1554</v>
      </c>
      <c r="C442" s="53">
        <f>VLOOKUP(A442,[1]TDSheet!$A$1:$I$65536,5,0)</f>
        <v>43920</v>
      </c>
      <c r="D442" s="54">
        <f>VLOOKUP(A442,A:O,11,0)</f>
        <v>57990</v>
      </c>
      <c r="E442" s="55">
        <f t="shared" si="30"/>
        <v>57990</v>
      </c>
      <c r="F442" s="56">
        <f t="shared" si="31"/>
        <v>0.24262803931712362</v>
      </c>
      <c r="G442" s="56">
        <f t="shared" si="32"/>
        <v>0.13262803931712364</v>
      </c>
      <c r="H442" s="55">
        <f t="shared" si="33"/>
        <v>7691.0999999999995</v>
      </c>
      <c r="I442" s="55">
        <v>6999</v>
      </c>
      <c r="J442" s="55">
        <f t="shared" si="34"/>
        <v>692.09999999999945</v>
      </c>
      <c r="K442" s="53">
        <v>57990</v>
      </c>
      <c r="L442" s="53"/>
      <c r="M442" s="53"/>
      <c r="N442" s="53"/>
      <c r="O442" s="53"/>
    </row>
    <row r="443" spans="1:15">
      <c r="A443" s="51" t="s">
        <v>1555</v>
      </c>
      <c r="B443" s="52" t="s">
        <v>1556</v>
      </c>
      <c r="C443" s="53">
        <f>VLOOKUP(A443,[1]TDSheet!$A$1:$I$65536,5,0)</f>
        <v>1433</v>
      </c>
      <c r="D443" s="53">
        <v>1650</v>
      </c>
      <c r="E443" s="55">
        <f t="shared" si="30"/>
        <v>1490</v>
      </c>
      <c r="F443" s="56">
        <f t="shared" si="31"/>
        <v>0.13151515151515147</v>
      </c>
      <c r="G443" s="56">
        <f t="shared" si="32"/>
        <v>2.1515151515151473E-2</v>
      </c>
      <c r="H443" s="55">
        <f t="shared" si="33"/>
        <v>35.499999999999929</v>
      </c>
      <c r="I443" s="55"/>
      <c r="J443" s="55">
        <f t="shared" si="34"/>
        <v>35.499999999999929</v>
      </c>
      <c r="K443" s="53"/>
      <c r="L443" s="53"/>
      <c r="M443" s="53"/>
      <c r="N443" s="53"/>
      <c r="O443" s="53">
        <f>VLOOKUP(A443,[1]TDSheet!$A$1:$I$65536,6,0)</f>
        <v>1490</v>
      </c>
    </row>
    <row r="444" spans="1:15">
      <c r="A444" s="51" t="s">
        <v>1557</v>
      </c>
      <c r="B444" s="52" t="s">
        <v>1558</v>
      </c>
      <c r="C444" s="53">
        <f>VLOOKUP(A444,[1]TDSheet!$A$1:$I$65536,5,0)</f>
        <v>1446</v>
      </c>
      <c r="D444" s="53">
        <v>1650</v>
      </c>
      <c r="E444" s="55">
        <f t="shared" si="30"/>
        <v>1504</v>
      </c>
      <c r="F444" s="56">
        <f t="shared" si="31"/>
        <v>0.12363636363636366</v>
      </c>
      <c r="G444" s="56">
        <f t="shared" si="32"/>
        <v>1.3636363636363655E-2</v>
      </c>
      <c r="H444" s="55">
        <f t="shared" si="33"/>
        <v>22.500000000000032</v>
      </c>
      <c r="I444" s="55"/>
      <c r="J444" s="55">
        <f t="shared" si="34"/>
        <v>22.500000000000032</v>
      </c>
      <c r="K444" s="53"/>
      <c r="L444" s="53"/>
      <c r="M444" s="53"/>
      <c r="N444" s="53"/>
      <c r="O444" s="53">
        <f>VLOOKUP(A444,[1]TDSheet!$A$1:$I$65536,6,0)</f>
        <v>1504</v>
      </c>
    </row>
    <row r="445" spans="1:15">
      <c r="A445" s="51" t="s">
        <v>1559</v>
      </c>
      <c r="B445" s="52" t="s">
        <v>1560</v>
      </c>
      <c r="C445" s="53">
        <f>VLOOKUP(A445,[1]TDSheet!$A$1:$I$65536,5,0)</f>
        <v>1446</v>
      </c>
      <c r="D445" s="53">
        <v>1650</v>
      </c>
      <c r="E445" s="55">
        <f t="shared" si="30"/>
        <v>1504</v>
      </c>
      <c r="F445" s="56">
        <f t="shared" si="31"/>
        <v>0.12363636363636366</v>
      </c>
      <c r="G445" s="56">
        <f t="shared" si="32"/>
        <v>1.3636363636363655E-2</v>
      </c>
      <c r="H445" s="55">
        <f t="shared" si="33"/>
        <v>22.500000000000032</v>
      </c>
      <c r="I445" s="55"/>
      <c r="J445" s="55">
        <f t="shared" si="34"/>
        <v>22.500000000000032</v>
      </c>
      <c r="K445" s="53"/>
      <c r="L445" s="53"/>
      <c r="M445" s="53"/>
      <c r="N445" s="53"/>
      <c r="O445" s="53">
        <f>VLOOKUP(A445,[1]TDSheet!$A$1:$I$65536,6,0)</f>
        <v>1504</v>
      </c>
    </row>
    <row r="446" spans="1:15">
      <c r="A446" s="51" t="s">
        <v>1561</v>
      </c>
      <c r="B446" s="52" t="s">
        <v>1562</v>
      </c>
      <c r="C446" s="53">
        <f>VLOOKUP(A446,[1]TDSheet!$A$1:$I$65536,5,0)</f>
        <v>1468</v>
      </c>
      <c r="D446" s="53">
        <v>1650</v>
      </c>
      <c r="E446" s="55">
        <f t="shared" si="30"/>
        <v>1527</v>
      </c>
      <c r="F446" s="56">
        <f t="shared" si="31"/>
        <v>0.11030303030303035</v>
      </c>
      <c r="G446" s="56">
        <f t="shared" si="32"/>
        <v>3.0303030303034661E-4</v>
      </c>
      <c r="H446" s="55">
        <f t="shared" si="33"/>
        <v>0.50000000000007194</v>
      </c>
      <c r="I446" s="55"/>
      <c r="J446" s="55">
        <f t="shared" si="34"/>
        <v>0.50000000000007194</v>
      </c>
      <c r="K446" s="53"/>
      <c r="L446" s="53"/>
      <c r="M446" s="53"/>
      <c r="N446" s="53"/>
      <c r="O446" s="53">
        <f>VLOOKUP(A446,[1]TDSheet!$A$1:$I$65536,6,0)</f>
        <v>1527</v>
      </c>
    </row>
    <row r="447" spans="1:15">
      <c r="A447" s="51" t="s">
        <v>1563</v>
      </c>
      <c r="B447" s="52" t="s">
        <v>1564</v>
      </c>
      <c r="C447" s="53">
        <f>VLOOKUP(A447,[1]TDSheet!$A$1:$I$65536,5,0)</f>
        <v>1488</v>
      </c>
      <c r="D447" s="53">
        <v>1700</v>
      </c>
      <c r="E447" s="55">
        <f t="shared" si="30"/>
        <v>1548</v>
      </c>
      <c r="F447" s="56">
        <f t="shared" si="31"/>
        <v>0.12470588235294122</v>
      </c>
      <c r="G447" s="56">
        <f t="shared" si="32"/>
        <v>1.4705882352941221E-2</v>
      </c>
      <c r="H447" s="55">
        <f t="shared" si="33"/>
        <v>25.000000000000075</v>
      </c>
      <c r="I447" s="55"/>
      <c r="J447" s="55">
        <f t="shared" si="34"/>
        <v>25.000000000000075</v>
      </c>
      <c r="K447" s="53"/>
      <c r="L447" s="53"/>
      <c r="M447" s="53"/>
      <c r="N447" s="53"/>
      <c r="O447" s="53">
        <f>VLOOKUP(A447,[1]TDSheet!$A$1:$I$65536,6,0)</f>
        <v>1548</v>
      </c>
    </row>
    <row r="448" spans="1:15">
      <c r="A448" s="51" t="s">
        <v>1565</v>
      </c>
      <c r="B448" s="52" t="s">
        <v>1566</v>
      </c>
      <c r="C448" s="53">
        <f>VLOOKUP(A448,[1]TDSheet!$A$1:$I$65536,5,0)</f>
        <v>1502</v>
      </c>
      <c r="D448" s="53">
        <v>1700</v>
      </c>
      <c r="E448" s="55">
        <f t="shared" si="30"/>
        <v>1562</v>
      </c>
      <c r="F448" s="56">
        <f t="shared" si="31"/>
        <v>0.1164705882352941</v>
      </c>
      <c r="G448" s="56">
        <f t="shared" si="32"/>
        <v>6.470588235294103E-3</v>
      </c>
      <c r="H448" s="55">
        <f t="shared" si="33"/>
        <v>10.999999999999975</v>
      </c>
      <c r="I448" s="55"/>
      <c r="J448" s="55">
        <f t="shared" si="34"/>
        <v>10.999999999999975</v>
      </c>
      <c r="K448" s="53"/>
      <c r="L448" s="53"/>
      <c r="M448" s="53"/>
      <c r="N448" s="53"/>
      <c r="O448" s="53">
        <f>VLOOKUP(A448,[1]TDSheet!$A$1:$I$65536,6,0)</f>
        <v>1562</v>
      </c>
    </row>
    <row r="449" spans="1:15">
      <c r="A449" s="51" t="s">
        <v>1567</v>
      </c>
      <c r="B449" s="52" t="s">
        <v>1568</v>
      </c>
      <c r="C449" s="53">
        <f>VLOOKUP(A449,[1]TDSheet!$A$1:$I$65536,5,0)</f>
        <v>1507</v>
      </c>
      <c r="D449" s="53">
        <v>1700</v>
      </c>
      <c r="E449" s="55">
        <f t="shared" si="30"/>
        <v>1567</v>
      </c>
      <c r="F449" s="56">
        <f t="shared" si="31"/>
        <v>0.11352941176470588</v>
      </c>
      <c r="G449" s="56">
        <f t="shared" si="32"/>
        <v>3.5294117647058781E-3</v>
      </c>
      <c r="H449" s="55">
        <f t="shared" si="33"/>
        <v>5.9999999999999929</v>
      </c>
      <c r="I449" s="55"/>
      <c r="J449" s="55">
        <f t="shared" si="34"/>
        <v>5.9999999999999929</v>
      </c>
      <c r="K449" s="53"/>
      <c r="L449" s="53"/>
      <c r="M449" s="53"/>
      <c r="N449" s="53"/>
      <c r="O449" s="53">
        <f>VLOOKUP(A449,[1]TDSheet!$A$1:$I$65536,6,0)</f>
        <v>1567</v>
      </c>
    </row>
    <row r="450" spans="1:15">
      <c r="A450" s="51" t="s">
        <v>1569</v>
      </c>
      <c r="B450" s="52" t="s">
        <v>1570</v>
      </c>
      <c r="C450" s="53">
        <f>VLOOKUP(A450,[1]TDSheet!$A$1:$I$65536,5,0)</f>
        <v>120296</v>
      </c>
      <c r="D450" s="53">
        <v>139500</v>
      </c>
      <c r="E450" s="55">
        <f t="shared" ref="E450:E513" si="35">SUM(K450:O450)</f>
        <v>131090</v>
      </c>
      <c r="F450" s="56">
        <f t="shared" ref="F450:F513" si="36">1-C450/D450</f>
        <v>0.13766308243727599</v>
      </c>
      <c r="G450" s="56">
        <f t="shared" ref="G450:G513" si="37">F450-11%</f>
        <v>2.7663082437275985E-2</v>
      </c>
      <c r="H450" s="55">
        <f t="shared" ref="H450:H513" si="38">D450*G450</f>
        <v>3859</v>
      </c>
      <c r="I450" s="55">
        <f>VLOOKUP(A450,[2]Лист2!A$1:I$65536,9,0)</f>
        <v>3499</v>
      </c>
      <c r="J450" s="55">
        <f t="shared" ref="J450:J513" si="39">H450-I450</f>
        <v>360</v>
      </c>
      <c r="K450" s="53"/>
      <c r="L450" s="53"/>
      <c r="M450" s="53"/>
      <c r="N450" s="53">
        <v>131090</v>
      </c>
      <c r="O450" s="53"/>
    </row>
    <row r="451" spans="1:15">
      <c r="A451" s="51" t="s">
        <v>1571</v>
      </c>
      <c r="B451" s="52" t="s">
        <v>3</v>
      </c>
      <c r="C451" s="53">
        <f>VLOOKUP(A451,[1]TDSheet!$A$1:$I$65536,5,0)</f>
        <v>25980</v>
      </c>
      <c r="D451" s="53">
        <v>31000</v>
      </c>
      <c r="E451" s="55">
        <f t="shared" si="35"/>
        <v>27017</v>
      </c>
      <c r="F451" s="56">
        <f t="shared" si="36"/>
        <v>0.16193548387096779</v>
      </c>
      <c r="G451" s="56">
        <f t="shared" si="37"/>
        <v>5.1935483870967789E-2</v>
      </c>
      <c r="H451" s="55">
        <f t="shared" si="38"/>
        <v>1610.0000000000014</v>
      </c>
      <c r="I451" s="55">
        <v>1249</v>
      </c>
      <c r="J451" s="55">
        <f t="shared" si="39"/>
        <v>361.00000000000136</v>
      </c>
      <c r="K451" s="53"/>
      <c r="L451" s="53"/>
      <c r="M451" s="53">
        <f>VLOOKUP(A451,[1]TDSheet!$A$1:$I$65536,6,0)</f>
        <v>27017</v>
      </c>
      <c r="N451" s="53"/>
      <c r="O451" s="53"/>
    </row>
    <row r="452" spans="1:15">
      <c r="A452" s="51" t="s">
        <v>1572</v>
      </c>
      <c r="B452" s="52" t="s">
        <v>1573</v>
      </c>
      <c r="C452" s="53">
        <f>VLOOKUP(A452,[1]TDSheet!$A$1:$I$65536,5,0)</f>
        <v>1508</v>
      </c>
      <c r="D452" s="53">
        <v>1700</v>
      </c>
      <c r="E452" s="55">
        <f t="shared" si="35"/>
        <v>1568</v>
      </c>
      <c r="F452" s="56">
        <f t="shared" si="36"/>
        <v>0.11294117647058821</v>
      </c>
      <c r="G452" s="56">
        <f t="shared" si="37"/>
        <v>2.941176470588211E-3</v>
      </c>
      <c r="H452" s="55">
        <f t="shared" si="38"/>
        <v>4.9999999999999583</v>
      </c>
      <c r="I452" s="55"/>
      <c r="J452" s="55">
        <f t="shared" si="39"/>
        <v>4.9999999999999583</v>
      </c>
      <c r="K452" s="53"/>
      <c r="L452" s="53"/>
      <c r="M452" s="53"/>
      <c r="N452" s="53"/>
      <c r="O452" s="53">
        <f>VLOOKUP(A452,[1]TDSheet!$A$1:$I$65536,6,0)</f>
        <v>1568</v>
      </c>
    </row>
    <row r="453" spans="1:15">
      <c r="A453" s="51" t="s">
        <v>1574</v>
      </c>
      <c r="B453" s="52" t="s">
        <v>1575</v>
      </c>
      <c r="C453" s="53">
        <f>VLOOKUP(A453,[1]TDSheet!$A$1:$I$65536,5,0)</f>
        <v>13518</v>
      </c>
      <c r="D453" s="54">
        <f>VLOOKUP(A453,A:O,11,0)</f>
        <v>17890</v>
      </c>
      <c r="E453" s="55">
        <f t="shared" si="35"/>
        <v>17890</v>
      </c>
      <c r="F453" s="56">
        <f t="shared" si="36"/>
        <v>0.2443823365008384</v>
      </c>
      <c r="G453" s="56">
        <f t="shared" si="37"/>
        <v>0.13438233650083842</v>
      </c>
      <c r="H453" s="55">
        <f t="shared" si="38"/>
        <v>2404.0999999999995</v>
      </c>
      <c r="I453" s="55">
        <v>1249</v>
      </c>
      <c r="J453" s="55">
        <f t="shared" si="39"/>
        <v>1155.0999999999995</v>
      </c>
      <c r="K453" s="53">
        <v>17890</v>
      </c>
      <c r="L453" s="53"/>
      <c r="M453" s="53"/>
      <c r="N453" s="53"/>
      <c r="O453" s="53"/>
    </row>
    <row r="454" spans="1:15">
      <c r="A454" s="51" t="s">
        <v>1576</v>
      </c>
      <c r="B454" s="52" t="s">
        <v>1577</v>
      </c>
      <c r="C454" s="53">
        <f>VLOOKUP(A454,[1]TDSheet!$A$1:$I$65536,5,0)</f>
        <v>35768</v>
      </c>
      <c r="D454" s="53">
        <v>42000</v>
      </c>
      <c r="E454" s="55">
        <f t="shared" si="35"/>
        <v>37290</v>
      </c>
      <c r="F454" s="56">
        <f t="shared" si="36"/>
        <v>0.14838095238095239</v>
      </c>
      <c r="G454" s="56">
        <f t="shared" si="37"/>
        <v>3.8380952380952391E-2</v>
      </c>
      <c r="H454" s="55">
        <f t="shared" si="38"/>
        <v>1612.0000000000005</v>
      </c>
      <c r="I454" s="55">
        <v>1249</v>
      </c>
      <c r="J454" s="55">
        <f t="shared" si="39"/>
        <v>363.00000000000045</v>
      </c>
      <c r="K454" s="53"/>
      <c r="L454" s="53">
        <v>37290</v>
      </c>
      <c r="M454" s="53"/>
      <c r="N454" s="53"/>
      <c r="O454" s="53"/>
    </row>
    <row r="455" spans="1:15">
      <c r="A455" s="51" t="s">
        <v>1578</v>
      </c>
      <c r="B455" s="52" t="s">
        <v>1579</v>
      </c>
      <c r="C455" s="53">
        <f>VLOOKUP(A455,[1]TDSheet!$A$1:$I$65536,5,0)</f>
        <v>35768</v>
      </c>
      <c r="D455" s="53">
        <v>42000</v>
      </c>
      <c r="E455" s="55">
        <f t="shared" si="35"/>
        <v>37290</v>
      </c>
      <c r="F455" s="56">
        <f t="shared" si="36"/>
        <v>0.14838095238095239</v>
      </c>
      <c r="G455" s="56">
        <f t="shared" si="37"/>
        <v>3.8380952380952391E-2</v>
      </c>
      <c r="H455" s="55">
        <f t="shared" si="38"/>
        <v>1612.0000000000005</v>
      </c>
      <c r="I455" s="55">
        <v>1249</v>
      </c>
      <c r="J455" s="55">
        <f t="shared" si="39"/>
        <v>363.00000000000045</v>
      </c>
      <c r="K455" s="53"/>
      <c r="L455" s="53">
        <v>37290</v>
      </c>
      <c r="M455" s="53"/>
      <c r="N455" s="53"/>
      <c r="O455" s="53"/>
    </row>
    <row r="456" spans="1:15" ht="24">
      <c r="A456" s="51" t="s">
        <v>1580</v>
      </c>
      <c r="B456" s="52" t="s">
        <v>1581</v>
      </c>
      <c r="C456" s="53">
        <f>VLOOKUP(A456,[1]TDSheet!$A$1:$I$65536,5,0)</f>
        <v>1508</v>
      </c>
      <c r="D456" s="53">
        <v>1700</v>
      </c>
      <c r="E456" s="55">
        <f t="shared" si="35"/>
        <v>1568</v>
      </c>
      <c r="F456" s="56">
        <f t="shared" si="36"/>
        <v>0.11294117647058821</v>
      </c>
      <c r="G456" s="56">
        <f t="shared" si="37"/>
        <v>2.941176470588211E-3</v>
      </c>
      <c r="H456" s="55">
        <f t="shared" si="38"/>
        <v>4.9999999999999583</v>
      </c>
      <c r="I456" s="55"/>
      <c r="J456" s="55">
        <f t="shared" si="39"/>
        <v>4.9999999999999583</v>
      </c>
      <c r="K456" s="53"/>
      <c r="L456" s="53"/>
      <c r="M456" s="53"/>
      <c r="N456" s="53"/>
      <c r="O456" s="53">
        <f>VLOOKUP(A456,[1]TDSheet!$A$1:$I$65536,6,0)</f>
        <v>1568</v>
      </c>
    </row>
    <row r="457" spans="1:15" ht="24">
      <c r="A457" s="51" t="s">
        <v>1582</v>
      </c>
      <c r="B457" s="52" t="s">
        <v>1583</v>
      </c>
      <c r="C457" s="53">
        <f>VLOOKUP(A457,[1]TDSheet!$A$1:$I$65536,5,0)</f>
        <v>55791</v>
      </c>
      <c r="D457" s="53">
        <v>64500</v>
      </c>
      <c r="E457" s="55">
        <f t="shared" si="35"/>
        <v>58190</v>
      </c>
      <c r="F457" s="56">
        <f t="shared" si="36"/>
        <v>0.13502325581395347</v>
      </c>
      <c r="G457" s="56">
        <f t="shared" si="37"/>
        <v>2.5023255813953468E-2</v>
      </c>
      <c r="H457" s="55">
        <f t="shared" si="38"/>
        <v>1613.9999999999986</v>
      </c>
      <c r="I457" s="55">
        <v>1249</v>
      </c>
      <c r="J457" s="55">
        <f t="shared" si="39"/>
        <v>364.99999999999864</v>
      </c>
      <c r="K457" s="53"/>
      <c r="L457" s="53">
        <v>58190</v>
      </c>
      <c r="M457" s="53"/>
      <c r="N457" s="53"/>
      <c r="O457" s="53"/>
    </row>
    <row r="458" spans="1:15">
      <c r="A458" s="51" t="s">
        <v>1584</v>
      </c>
      <c r="B458" s="52" t="s">
        <v>1585</v>
      </c>
      <c r="C458" s="53">
        <f>VLOOKUP(A458,[1]TDSheet!$A$1:$I$65536,5,0)</f>
        <v>30871</v>
      </c>
      <c r="D458" s="53">
        <v>36500</v>
      </c>
      <c r="E458" s="55">
        <f t="shared" si="35"/>
        <v>32190</v>
      </c>
      <c r="F458" s="56">
        <f t="shared" si="36"/>
        <v>0.15421917808219177</v>
      </c>
      <c r="G458" s="56">
        <f t="shared" si="37"/>
        <v>4.4219178082191765E-2</v>
      </c>
      <c r="H458" s="55">
        <f t="shared" si="38"/>
        <v>1613.9999999999993</v>
      </c>
      <c r="I458" s="55">
        <v>1249</v>
      </c>
      <c r="J458" s="55">
        <f t="shared" si="39"/>
        <v>364.99999999999932</v>
      </c>
      <c r="K458" s="53"/>
      <c r="L458" s="53">
        <v>32190</v>
      </c>
      <c r="M458" s="53"/>
      <c r="N458" s="53"/>
      <c r="O458" s="53"/>
    </row>
    <row r="459" spans="1:15">
      <c r="A459" s="51" t="s">
        <v>1586</v>
      </c>
      <c r="B459" s="52" t="s">
        <v>1587</v>
      </c>
      <c r="C459" s="53">
        <f>VLOOKUP(A459,[1]TDSheet!$A$1:$I$65536,5,0)</f>
        <v>1511</v>
      </c>
      <c r="D459" s="53">
        <v>1700</v>
      </c>
      <c r="E459" s="55">
        <f t="shared" si="35"/>
        <v>1572</v>
      </c>
      <c r="F459" s="56">
        <f t="shared" si="36"/>
        <v>0.11117647058823532</v>
      </c>
      <c r="G459" s="56">
        <f t="shared" si="37"/>
        <v>1.1764705882353205E-3</v>
      </c>
      <c r="H459" s="55">
        <f t="shared" si="38"/>
        <v>2.0000000000000449</v>
      </c>
      <c r="I459" s="55"/>
      <c r="J459" s="55">
        <f t="shared" si="39"/>
        <v>2.0000000000000449</v>
      </c>
      <c r="K459" s="53"/>
      <c r="L459" s="53"/>
      <c r="M459" s="53"/>
      <c r="N459" s="53"/>
      <c r="O459" s="53">
        <f>VLOOKUP(A459,[1]TDSheet!$A$1:$I$65536,6,0)</f>
        <v>1572</v>
      </c>
    </row>
    <row r="460" spans="1:15">
      <c r="A460" s="51" t="s">
        <v>1588</v>
      </c>
      <c r="B460" s="52" t="s">
        <v>1589</v>
      </c>
      <c r="C460" s="53">
        <f>VLOOKUP(A460,[1]TDSheet!$A$1:$I$65536,5,0)</f>
        <v>1514</v>
      </c>
      <c r="D460" s="53">
        <v>1800</v>
      </c>
      <c r="E460" s="55">
        <f t="shared" si="35"/>
        <v>1574</v>
      </c>
      <c r="F460" s="56">
        <f t="shared" si="36"/>
        <v>0.15888888888888886</v>
      </c>
      <c r="G460" s="56">
        <f t="shared" si="37"/>
        <v>4.8888888888888857E-2</v>
      </c>
      <c r="H460" s="55">
        <f t="shared" si="38"/>
        <v>87.999999999999943</v>
      </c>
      <c r="I460" s="55"/>
      <c r="J460" s="55">
        <f t="shared" si="39"/>
        <v>87.999999999999943</v>
      </c>
      <c r="K460" s="53"/>
      <c r="L460" s="53"/>
      <c r="M460" s="53"/>
      <c r="N460" s="53"/>
      <c r="O460" s="53">
        <f>VLOOKUP(A460,[1]TDSheet!$A$1:$I$65536,6,0)</f>
        <v>1574</v>
      </c>
    </row>
    <row r="461" spans="1:15">
      <c r="A461" s="51" t="s">
        <v>1590</v>
      </c>
      <c r="B461" s="52" t="s">
        <v>1591</v>
      </c>
      <c r="C461" s="53">
        <f>VLOOKUP(A461,[1]TDSheet!$A$1:$I$65536,5,0)</f>
        <v>9951</v>
      </c>
      <c r="D461" s="54">
        <f>VLOOKUP(A461,A:O,11,0)</f>
        <v>13090</v>
      </c>
      <c r="E461" s="55">
        <f t="shared" si="35"/>
        <v>13090</v>
      </c>
      <c r="F461" s="56">
        <f t="shared" si="36"/>
        <v>0.23980137509549271</v>
      </c>
      <c r="G461" s="56">
        <f t="shared" si="37"/>
        <v>0.12980137509549272</v>
      </c>
      <c r="H461" s="55">
        <f t="shared" si="38"/>
        <v>1699.0999999999997</v>
      </c>
      <c r="I461" s="55">
        <v>1249</v>
      </c>
      <c r="J461" s="55">
        <f t="shared" si="39"/>
        <v>450.09999999999968</v>
      </c>
      <c r="K461" s="53">
        <v>13090</v>
      </c>
      <c r="L461" s="53"/>
      <c r="M461" s="53"/>
      <c r="N461" s="53"/>
      <c r="O461" s="53"/>
    </row>
    <row r="462" spans="1:15">
      <c r="A462" s="51" t="s">
        <v>1592</v>
      </c>
      <c r="B462" s="52" t="s">
        <v>1593</v>
      </c>
      <c r="C462" s="53">
        <f>VLOOKUP(A462,[1]TDSheet!$A$1:$I$65536,5,0)</f>
        <v>1558</v>
      </c>
      <c r="D462" s="53">
        <v>1800</v>
      </c>
      <c r="E462" s="55">
        <f t="shared" si="35"/>
        <v>1618</v>
      </c>
      <c r="F462" s="56">
        <f t="shared" si="36"/>
        <v>0.13444444444444448</v>
      </c>
      <c r="G462" s="56">
        <f t="shared" si="37"/>
        <v>2.4444444444444477E-2</v>
      </c>
      <c r="H462" s="55">
        <f t="shared" si="38"/>
        <v>44.000000000000057</v>
      </c>
      <c r="I462" s="55"/>
      <c r="J462" s="55">
        <f t="shared" si="39"/>
        <v>44.000000000000057</v>
      </c>
      <c r="K462" s="53"/>
      <c r="L462" s="53"/>
      <c r="M462" s="53"/>
      <c r="N462" s="53"/>
      <c r="O462" s="53">
        <f>VLOOKUP(A462,[1]TDSheet!$A$1:$I$65536,6,0)</f>
        <v>1618</v>
      </c>
    </row>
    <row r="463" spans="1:15">
      <c r="A463" s="51" t="s">
        <v>1594</v>
      </c>
      <c r="B463" s="52" t="s">
        <v>1595</v>
      </c>
      <c r="C463" s="53">
        <f>VLOOKUP(A463,[1]TDSheet!$A$1:$I$65536,5,0)</f>
        <v>1556</v>
      </c>
      <c r="D463" s="53">
        <v>1800</v>
      </c>
      <c r="E463" s="55">
        <f t="shared" si="35"/>
        <v>1618</v>
      </c>
      <c r="F463" s="56">
        <f t="shared" si="36"/>
        <v>0.13555555555555554</v>
      </c>
      <c r="G463" s="56">
        <f t="shared" si="37"/>
        <v>2.555555555555554E-2</v>
      </c>
      <c r="H463" s="55">
        <f t="shared" si="38"/>
        <v>45.999999999999972</v>
      </c>
      <c r="I463" s="55"/>
      <c r="J463" s="55">
        <f t="shared" si="39"/>
        <v>45.999999999999972</v>
      </c>
      <c r="K463" s="53"/>
      <c r="L463" s="53"/>
      <c r="M463" s="53"/>
      <c r="N463" s="53"/>
      <c r="O463" s="53">
        <f>VLOOKUP(A463,[1]TDSheet!$A$1:$I$65536,6,0)</f>
        <v>1618</v>
      </c>
    </row>
    <row r="464" spans="1:15">
      <c r="A464" s="51" t="s">
        <v>1596</v>
      </c>
      <c r="B464" s="52" t="s">
        <v>1597</v>
      </c>
      <c r="C464" s="53">
        <f>VLOOKUP(A464,[1]TDSheet!$A$1:$I$65536,5,0)</f>
        <v>34424</v>
      </c>
      <c r="D464" s="53">
        <v>40500</v>
      </c>
      <c r="E464" s="55">
        <f t="shared" si="35"/>
        <v>35800</v>
      </c>
      <c r="F464" s="56">
        <f t="shared" si="36"/>
        <v>0.15002469135802465</v>
      </c>
      <c r="G464" s="56">
        <f t="shared" si="37"/>
        <v>4.0024691358024653E-2</v>
      </c>
      <c r="H464" s="55">
        <f t="shared" si="38"/>
        <v>1620.9999999999984</v>
      </c>
      <c r="I464" s="55">
        <v>1249</v>
      </c>
      <c r="J464" s="55">
        <f t="shared" si="39"/>
        <v>371.99999999999841</v>
      </c>
      <c r="K464" s="53"/>
      <c r="L464" s="53"/>
      <c r="M464" s="53">
        <f>VLOOKUP(A464,[1]TDSheet!$A$1:$I$65536,6,0)</f>
        <v>35800</v>
      </c>
      <c r="N464" s="53"/>
      <c r="O464" s="53"/>
    </row>
    <row r="465" spans="1:15">
      <c r="A465" s="51" t="s">
        <v>1598</v>
      </c>
      <c r="B465" s="52" t="s">
        <v>1599</v>
      </c>
      <c r="C465" s="53">
        <f>VLOOKUP(A465,[1]TDSheet!$A$1:$I$65536,5,0)</f>
        <v>9059</v>
      </c>
      <c r="D465" s="53">
        <v>12000</v>
      </c>
      <c r="E465" s="55">
        <f t="shared" si="35"/>
        <v>9421</v>
      </c>
      <c r="F465" s="56">
        <f t="shared" si="36"/>
        <v>0.24508333333333332</v>
      </c>
      <c r="G465" s="56">
        <f t="shared" si="37"/>
        <v>0.13508333333333333</v>
      </c>
      <c r="H465" s="55">
        <f t="shared" si="38"/>
        <v>1621</v>
      </c>
      <c r="I465" s="55">
        <v>1249</v>
      </c>
      <c r="J465" s="55">
        <f t="shared" si="39"/>
        <v>372</v>
      </c>
      <c r="K465" s="53"/>
      <c r="L465" s="53"/>
      <c r="M465" s="53">
        <f>VLOOKUP(A465,[1]TDSheet!$A$1:$I$65536,6,0)</f>
        <v>9421</v>
      </c>
      <c r="N465" s="53"/>
      <c r="O465" s="53"/>
    </row>
    <row r="466" spans="1:15" ht="24">
      <c r="A466" s="51" t="s">
        <v>1600</v>
      </c>
      <c r="B466" s="52" t="s">
        <v>1601</v>
      </c>
      <c r="C466" s="53">
        <f>VLOOKUP(A466,[1]TDSheet!$A$1:$I$65536,5,0)</f>
        <v>1559</v>
      </c>
      <c r="D466" s="53">
        <v>1800</v>
      </c>
      <c r="E466" s="55">
        <f t="shared" si="35"/>
        <v>1621</v>
      </c>
      <c r="F466" s="56">
        <f t="shared" si="36"/>
        <v>0.13388888888888884</v>
      </c>
      <c r="G466" s="56">
        <f t="shared" si="37"/>
        <v>2.3888888888888835E-2</v>
      </c>
      <c r="H466" s="55">
        <f t="shared" si="38"/>
        <v>42.999999999999901</v>
      </c>
      <c r="I466" s="55"/>
      <c r="J466" s="55">
        <f t="shared" si="39"/>
        <v>42.999999999999901</v>
      </c>
      <c r="K466" s="53"/>
      <c r="L466" s="53"/>
      <c r="M466" s="53"/>
      <c r="N466" s="53"/>
      <c r="O466" s="53">
        <f>VLOOKUP(A466,[1]TDSheet!$A$1:$I$65536,6,0)</f>
        <v>1621</v>
      </c>
    </row>
    <row r="467" spans="1:15">
      <c r="A467" s="51" t="s">
        <v>1602</v>
      </c>
      <c r="B467" s="52" t="s">
        <v>1603</v>
      </c>
      <c r="C467" s="53">
        <f>VLOOKUP(A467,[1]TDSheet!$A$1:$I$65536,5,0)</f>
        <v>1562</v>
      </c>
      <c r="D467" s="53">
        <v>1800</v>
      </c>
      <c r="E467" s="55">
        <f t="shared" si="35"/>
        <v>1623</v>
      </c>
      <c r="F467" s="56">
        <f t="shared" si="36"/>
        <v>0.13222222222222224</v>
      </c>
      <c r="G467" s="56">
        <f t="shared" si="37"/>
        <v>2.222222222222224E-2</v>
      </c>
      <c r="H467" s="55">
        <f t="shared" si="38"/>
        <v>40.000000000000036</v>
      </c>
      <c r="I467" s="55"/>
      <c r="J467" s="55">
        <f t="shared" si="39"/>
        <v>40.000000000000036</v>
      </c>
      <c r="K467" s="53"/>
      <c r="L467" s="53"/>
      <c r="M467" s="53"/>
      <c r="N467" s="53"/>
      <c r="O467" s="53">
        <f>VLOOKUP(A467,[1]TDSheet!$A$1:$I$65536,6,0)</f>
        <v>1623</v>
      </c>
    </row>
    <row r="468" spans="1:15">
      <c r="A468" s="51" t="s">
        <v>1604</v>
      </c>
      <c r="B468" s="52" t="s">
        <v>1605</v>
      </c>
      <c r="C468" s="53">
        <f>VLOOKUP(A468,[1]TDSheet!$A$1:$I$65536,5,0)</f>
        <v>1568</v>
      </c>
      <c r="D468" s="53">
        <v>1800</v>
      </c>
      <c r="E468" s="55">
        <f t="shared" si="35"/>
        <v>1631</v>
      </c>
      <c r="F468" s="56">
        <f t="shared" si="36"/>
        <v>0.12888888888888894</v>
      </c>
      <c r="G468" s="56">
        <f t="shared" si="37"/>
        <v>1.8888888888888941E-2</v>
      </c>
      <c r="H468" s="55">
        <f t="shared" si="38"/>
        <v>34.000000000000092</v>
      </c>
      <c r="I468" s="55"/>
      <c r="J468" s="55">
        <f t="shared" si="39"/>
        <v>34.000000000000092</v>
      </c>
      <c r="K468" s="53"/>
      <c r="L468" s="53"/>
      <c r="M468" s="53"/>
      <c r="N468" s="53"/>
      <c r="O468" s="53">
        <f>VLOOKUP(A468,[1]TDSheet!$A$1:$I$65536,6,0)</f>
        <v>1631</v>
      </c>
    </row>
    <row r="469" spans="1:15">
      <c r="A469" s="51" t="s">
        <v>1606</v>
      </c>
      <c r="B469" s="52" t="s">
        <v>1607</v>
      </c>
      <c r="C469" s="53">
        <f>VLOOKUP(A469,[1]TDSheet!$A$1:$I$65536,5,0)</f>
        <v>31304</v>
      </c>
      <c r="D469" s="53">
        <v>37000</v>
      </c>
      <c r="E469" s="55">
        <f t="shared" si="35"/>
        <v>34090</v>
      </c>
      <c r="F469" s="56">
        <f t="shared" si="36"/>
        <v>0.15394594594594591</v>
      </c>
      <c r="G469" s="56">
        <f t="shared" si="37"/>
        <v>4.3945945945945905E-2</v>
      </c>
      <c r="H469" s="55">
        <f t="shared" si="38"/>
        <v>1625.9999999999984</v>
      </c>
      <c r="I469" s="55">
        <v>1249</v>
      </c>
      <c r="J469" s="55">
        <f t="shared" si="39"/>
        <v>376.99999999999841</v>
      </c>
      <c r="K469" s="53"/>
      <c r="L469" s="53"/>
      <c r="M469" s="53"/>
      <c r="N469" s="53">
        <v>34090</v>
      </c>
      <c r="O469" s="53"/>
    </row>
    <row r="470" spans="1:15">
      <c r="A470" s="51" t="s">
        <v>1608</v>
      </c>
      <c r="B470" s="52" t="s">
        <v>1609</v>
      </c>
      <c r="C470" s="53">
        <f>VLOOKUP(A470,[1]TDSheet!$A$1:$I$65536,5,0)</f>
        <v>54137</v>
      </c>
      <c r="D470" s="53">
        <v>63500</v>
      </c>
      <c r="E470" s="55">
        <f t="shared" si="35"/>
        <v>56490</v>
      </c>
      <c r="F470" s="56">
        <f t="shared" si="36"/>
        <v>0.14744881889763783</v>
      </c>
      <c r="G470" s="56">
        <f t="shared" si="37"/>
        <v>3.7448818897637834E-2</v>
      </c>
      <c r="H470" s="55">
        <f t="shared" si="38"/>
        <v>2378.0000000000023</v>
      </c>
      <c r="I470" s="55">
        <v>1999</v>
      </c>
      <c r="J470" s="55">
        <f t="shared" si="39"/>
        <v>379.00000000000227</v>
      </c>
      <c r="K470" s="53"/>
      <c r="L470" s="53">
        <v>56490</v>
      </c>
      <c r="M470" s="53"/>
      <c r="N470" s="53"/>
      <c r="O470" s="53"/>
    </row>
    <row r="471" spans="1:15" ht="24">
      <c r="A471" s="51" t="s">
        <v>1610</v>
      </c>
      <c r="B471" s="52" t="s">
        <v>1611</v>
      </c>
      <c r="C471" s="53">
        <f>VLOOKUP(A471,[1]TDSheet!$A$1:$I$65536,5,0)</f>
        <v>1568</v>
      </c>
      <c r="D471" s="53">
        <v>1800</v>
      </c>
      <c r="E471" s="55">
        <f t="shared" si="35"/>
        <v>1631</v>
      </c>
      <c r="F471" s="56">
        <f t="shared" si="36"/>
        <v>0.12888888888888894</v>
      </c>
      <c r="G471" s="56">
        <f t="shared" si="37"/>
        <v>1.8888888888888941E-2</v>
      </c>
      <c r="H471" s="55">
        <f t="shared" si="38"/>
        <v>34.000000000000092</v>
      </c>
      <c r="I471" s="55"/>
      <c r="J471" s="55">
        <f t="shared" si="39"/>
        <v>34.000000000000092</v>
      </c>
      <c r="K471" s="53"/>
      <c r="L471" s="53"/>
      <c r="M471" s="53"/>
      <c r="N471" s="53"/>
      <c r="O471" s="53">
        <f>VLOOKUP(A471,[1]TDSheet!$A$1:$I$65536,6,0)</f>
        <v>1631</v>
      </c>
    </row>
    <row r="472" spans="1:15">
      <c r="A472" s="51" t="s">
        <v>1612</v>
      </c>
      <c r="B472" s="52" t="s">
        <v>1613</v>
      </c>
      <c r="C472" s="53">
        <f>VLOOKUP(A472,[1]TDSheet!$A$1:$I$65536,5,0)</f>
        <v>29965</v>
      </c>
      <c r="D472" s="53">
        <v>35500</v>
      </c>
      <c r="E472" s="55">
        <f t="shared" si="35"/>
        <v>31164</v>
      </c>
      <c r="F472" s="56">
        <f t="shared" si="36"/>
        <v>0.15591549295774643</v>
      </c>
      <c r="G472" s="56">
        <f t="shared" si="37"/>
        <v>4.5915492957746426E-2</v>
      </c>
      <c r="H472" s="55">
        <f t="shared" si="38"/>
        <v>1629.9999999999982</v>
      </c>
      <c r="I472" s="55">
        <v>1249</v>
      </c>
      <c r="J472" s="55">
        <f t="shared" si="39"/>
        <v>380.99999999999818</v>
      </c>
      <c r="K472" s="53"/>
      <c r="L472" s="53"/>
      <c r="M472" s="53">
        <f>VLOOKUP(A472,[1]TDSheet!$A$1:$I$65536,6,0)</f>
        <v>31164</v>
      </c>
      <c r="N472" s="53"/>
      <c r="O472" s="53"/>
    </row>
    <row r="473" spans="1:15">
      <c r="A473" s="51" t="s">
        <v>394</v>
      </c>
      <c r="B473" s="52" t="s">
        <v>395</v>
      </c>
      <c r="C473" s="53">
        <f>VLOOKUP(A473,[1]TDSheet!$A$1:$I$65536,5,0)</f>
        <v>20585</v>
      </c>
      <c r="D473" s="54">
        <f>VLOOKUP(A473,A:O,11,0)</f>
        <v>27190</v>
      </c>
      <c r="E473" s="55">
        <f t="shared" si="35"/>
        <v>27190</v>
      </c>
      <c r="F473" s="56">
        <f t="shared" si="36"/>
        <v>0.24292019124678188</v>
      </c>
      <c r="G473" s="56">
        <f t="shared" si="37"/>
        <v>0.13292019124678189</v>
      </c>
      <c r="H473" s="55">
        <f t="shared" si="38"/>
        <v>3614.1</v>
      </c>
      <c r="I473" s="55">
        <v>1249</v>
      </c>
      <c r="J473" s="55">
        <f t="shared" si="39"/>
        <v>2365.1</v>
      </c>
      <c r="K473" s="53">
        <v>27190</v>
      </c>
      <c r="L473" s="53"/>
      <c r="M473" s="53"/>
      <c r="N473" s="53"/>
      <c r="O473" s="53"/>
    </row>
    <row r="474" spans="1:15">
      <c r="A474" s="51" t="s">
        <v>1614</v>
      </c>
      <c r="B474" s="52" t="s">
        <v>1615</v>
      </c>
      <c r="C474" s="53">
        <f>VLOOKUP(A474,[1]TDSheet!$A$1:$I$65536,5,0)</f>
        <v>33075</v>
      </c>
      <c r="D474" s="53">
        <v>39000</v>
      </c>
      <c r="E474" s="55">
        <f t="shared" si="35"/>
        <v>34490</v>
      </c>
      <c r="F474" s="56">
        <f t="shared" si="36"/>
        <v>0.15192307692307694</v>
      </c>
      <c r="G474" s="56">
        <f t="shared" si="37"/>
        <v>4.1923076923076938E-2</v>
      </c>
      <c r="H474" s="55">
        <f t="shared" si="38"/>
        <v>1635.0000000000007</v>
      </c>
      <c r="I474" s="55">
        <v>1249</v>
      </c>
      <c r="J474" s="55">
        <f t="shared" si="39"/>
        <v>386.00000000000068</v>
      </c>
      <c r="K474" s="53"/>
      <c r="L474" s="53">
        <v>34490</v>
      </c>
      <c r="M474" s="53"/>
      <c r="N474" s="53"/>
      <c r="O474" s="53"/>
    </row>
    <row r="475" spans="1:15">
      <c r="A475" s="51" t="s">
        <v>1616</v>
      </c>
      <c r="B475" s="52" t="s">
        <v>1617</v>
      </c>
      <c r="C475" s="53">
        <f>VLOOKUP(A475,[1]TDSheet!$A$1:$I$65536,5,0)</f>
        <v>1572</v>
      </c>
      <c r="D475" s="53">
        <v>1800</v>
      </c>
      <c r="E475" s="55">
        <f t="shared" si="35"/>
        <v>1632</v>
      </c>
      <c r="F475" s="56">
        <f t="shared" si="36"/>
        <v>0.12666666666666671</v>
      </c>
      <c r="G475" s="56">
        <f t="shared" si="37"/>
        <v>1.6666666666666705E-2</v>
      </c>
      <c r="H475" s="55">
        <f t="shared" si="38"/>
        <v>30.000000000000068</v>
      </c>
      <c r="I475" s="55"/>
      <c r="J475" s="55">
        <f t="shared" si="39"/>
        <v>30.000000000000068</v>
      </c>
      <c r="K475" s="53"/>
      <c r="L475" s="53"/>
      <c r="M475" s="53"/>
      <c r="N475" s="53"/>
      <c r="O475" s="53">
        <f>VLOOKUP(A475,[1]TDSheet!$A$1:$I$65536,6,0)</f>
        <v>1632</v>
      </c>
    </row>
    <row r="476" spans="1:15">
      <c r="A476" s="51" t="s">
        <v>1618</v>
      </c>
      <c r="B476" s="52" t="s">
        <v>1619</v>
      </c>
      <c r="C476" s="53">
        <f>VLOOKUP(A476,[1]TDSheet!$A$1:$I$65536,5,0)</f>
        <v>1589</v>
      </c>
      <c r="D476" s="53">
        <v>1800</v>
      </c>
      <c r="E476" s="55">
        <f t="shared" si="35"/>
        <v>1653</v>
      </c>
      <c r="F476" s="56">
        <f t="shared" si="36"/>
        <v>0.11722222222222223</v>
      </c>
      <c r="G476" s="56">
        <f t="shared" si="37"/>
        <v>7.2222222222222271E-3</v>
      </c>
      <c r="H476" s="55">
        <f t="shared" si="38"/>
        <v>13.000000000000009</v>
      </c>
      <c r="I476" s="55"/>
      <c r="J476" s="55">
        <f t="shared" si="39"/>
        <v>13.000000000000009</v>
      </c>
      <c r="K476" s="53"/>
      <c r="L476" s="53"/>
      <c r="M476" s="53"/>
      <c r="N476" s="53"/>
      <c r="O476" s="53">
        <f>VLOOKUP(A476,[1]TDSheet!$A$1:$I$65536,6,0)</f>
        <v>1653</v>
      </c>
    </row>
    <row r="477" spans="1:15">
      <c r="A477" s="51" t="s">
        <v>1620</v>
      </c>
      <c r="B477" s="52" t="s">
        <v>0</v>
      </c>
      <c r="C477" s="53">
        <f>VLOOKUP(A477,[1]TDSheet!$A$1:$I$65536,5,0)</f>
        <v>4279</v>
      </c>
      <c r="D477" s="53">
        <v>5250</v>
      </c>
      <c r="E477" s="55">
        <f t="shared" si="35"/>
        <v>4690</v>
      </c>
      <c r="F477" s="56">
        <f t="shared" si="36"/>
        <v>0.18495238095238098</v>
      </c>
      <c r="G477" s="56">
        <f t="shared" si="37"/>
        <v>7.4952380952380979E-2</v>
      </c>
      <c r="H477" s="55">
        <f t="shared" si="38"/>
        <v>393.50000000000011</v>
      </c>
      <c r="I477" s="55"/>
      <c r="J477" s="55">
        <f t="shared" si="39"/>
        <v>393.50000000000011</v>
      </c>
      <c r="K477" s="53"/>
      <c r="L477" s="53"/>
      <c r="M477" s="53"/>
      <c r="N477" s="53">
        <v>4690</v>
      </c>
      <c r="O477" s="53"/>
    </row>
    <row r="478" spans="1:15" ht="24">
      <c r="A478" s="51" t="s">
        <v>1621</v>
      </c>
      <c r="B478" s="52" t="s">
        <v>1622</v>
      </c>
      <c r="C478" s="53">
        <f>VLOOKUP(A478,[1]TDSheet!$A$1:$I$65536,5,0)</f>
        <v>1589</v>
      </c>
      <c r="D478" s="53">
        <v>1800</v>
      </c>
      <c r="E478" s="55">
        <f t="shared" si="35"/>
        <v>1653</v>
      </c>
      <c r="F478" s="56">
        <f t="shared" si="36"/>
        <v>0.11722222222222223</v>
      </c>
      <c r="G478" s="56">
        <f t="shared" si="37"/>
        <v>7.2222222222222271E-3</v>
      </c>
      <c r="H478" s="55">
        <f t="shared" si="38"/>
        <v>13.000000000000009</v>
      </c>
      <c r="I478" s="55"/>
      <c r="J478" s="55">
        <f t="shared" si="39"/>
        <v>13.000000000000009</v>
      </c>
      <c r="K478" s="53"/>
      <c r="L478" s="53"/>
      <c r="M478" s="53"/>
      <c r="N478" s="53"/>
      <c r="O478" s="53">
        <f>VLOOKUP(A478,[1]TDSheet!$A$1:$I$65536,6,0)</f>
        <v>1653</v>
      </c>
    </row>
    <row r="479" spans="1:15">
      <c r="A479" s="51" t="s">
        <v>1623</v>
      </c>
      <c r="B479" s="52" t="s">
        <v>1624</v>
      </c>
      <c r="C479" s="53">
        <f>VLOOKUP(A479,[1]TDSheet!$A$1:$I$65536,5,0)</f>
        <v>1590</v>
      </c>
      <c r="D479" s="53">
        <v>1800</v>
      </c>
      <c r="E479" s="55">
        <f t="shared" si="35"/>
        <v>1654</v>
      </c>
      <c r="F479" s="56">
        <f t="shared" si="36"/>
        <v>0.1166666666666667</v>
      </c>
      <c r="G479" s="56">
        <f t="shared" si="37"/>
        <v>6.6666666666666957E-3</v>
      </c>
      <c r="H479" s="55">
        <f t="shared" si="38"/>
        <v>12.000000000000052</v>
      </c>
      <c r="I479" s="55"/>
      <c r="J479" s="55">
        <f t="shared" si="39"/>
        <v>12.000000000000052</v>
      </c>
      <c r="K479" s="53"/>
      <c r="L479" s="53"/>
      <c r="M479" s="53"/>
      <c r="N479" s="53"/>
      <c r="O479" s="53">
        <f>VLOOKUP(A479,[1]TDSheet!$A$1:$I$65536,6,0)</f>
        <v>1654</v>
      </c>
    </row>
    <row r="480" spans="1:15">
      <c r="A480" s="51" t="s">
        <v>1625</v>
      </c>
      <c r="B480" s="52" t="s">
        <v>1626</v>
      </c>
      <c r="C480" s="53">
        <f>VLOOKUP(A480,[1]TDSheet!$A$1:$I$65536,5,0)</f>
        <v>10814</v>
      </c>
      <c r="D480" s="54">
        <f>VLOOKUP(A480,A:O,11,0)</f>
        <v>14290</v>
      </c>
      <c r="E480" s="55">
        <f t="shared" si="35"/>
        <v>14290</v>
      </c>
      <c r="F480" s="56">
        <f t="shared" si="36"/>
        <v>0.24324702589223235</v>
      </c>
      <c r="G480" s="56">
        <f t="shared" si="37"/>
        <v>0.13324702589223236</v>
      </c>
      <c r="H480" s="55">
        <f t="shared" si="38"/>
        <v>1904.1000000000004</v>
      </c>
      <c r="I480" s="55">
        <v>1249</v>
      </c>
      <c r="J480" s="55">
        <f t="shared" si="39"/>
        <v>655.10000000000036</v>
      </c>
      <c r="K480" s="53">
        <v>14290</v>
      </c>
      <c r="L480" s="53"/>
      <c r="M480" s="53"/>
      <c r="N480" s="53"/>
      <c r="O480" s="53"/>
    </row>
    <row r="481" spans="1:15">
      <c r="A481" s="51" t="s">
        <v>1627</v>
      </c>
      <c r="B481" s="52" t="s">
        <v>1628</v>
      </c>
      <c r="C481" s="53">
        <f>VLOOKUP(A481,[1]TDSheet!$A$1:$I$65536,5,0)</f>
        <v>38404</v>
      </c>
      <c r="D481" s="53">
        <v>45000</v>
      </c>
      <c r="E481" s="55">
        <f t="shared" si="35"/>
        <v>40090</v>
      </c>
      <c r="F481" s="56">
        <f t="shared" si="36"/>
        <v>0.14657777777777781</v>
      </c>
      <c r="G481" s="56">
        <f t="shared" si="37"/>
        <v>3.6577777777777806E-2</v>
      </c>
      <c r="H481" s="55">
        <f t="shared" si="38"/>
        <v>1646.0000000000014</v>
      </c>
      <c r="I481" s="55">
        <v>1249</v>
      </c>
      <c r="J481" s="55">
        <f t="shared" si="39"/>
        <v>397.00000000000136</v>
      </c>
      <c r="K481" s="53"/>
      <c r="L481" s="53">
        <v>40090</v>
      </c>
      <c r="M481" s="53"/>
      <c r="N481" s="53"/>
      <c r="O481" s="53"/>
    </row>
    <row r="482" spans="1:15">
      <c r="A482" s="51" t="s">
        <v>1629</v>
      </c>
      <c r="B482" s="52" t="s">
        <v>1630</v>
      </c>
      <c r="C482" s="53">
        <f>VLOOKUP(A482,[1]TDSheet!$A$1:$I$65536,5,0)</f>
        <v>1623</v>
      </c>
      <c r="D482" s="53">
        <v>1900</v>
      </c>
      <c r="E482" s="55">
        <f t="shared" si="35"/>
        <v>1688</v>
      </c>
      <c r="F482" s="56">
        <f t="shared" si="36"/>
        <v>0.14578947368421058</v>
      </c>
      <c r="G482" s="56">
        <f t="shared" si="37"/>
        <v>3.5789473684210579E-2</v>
      </c>
      <c r="H482" s="55">
        <f t="shared" si="38"/>
        <v>68.000000000000099</v>
      </c>
      <c r="I482" s="55"/>
      <c r="J482" s="55">
        <f t="shared" si="39"/>
        <v>68.000000000000099</v>
      </c>
      <c r="K482" s="53"/>
      <c r="L482" s="53"/>
      <c r="M482" s="53"/>
      <c r="N482" s="53"/>
      <c r="O482" s="53">
        <f>VLOOKUP(A482,[1]TDSheet!$A$1:$I$65536,6,0)</f>
        <v>1688</v>
      </c>
    </row>
    <row r="483" spans="1:15">
      <c r="A483" s="51" t="s">
        <v>1631</v>
      </c>
      <c r="B483" s="52" t="s">
        <v>1632</v>
      </c>
      <c r="C483" s="53">
        <f>VLOOKUP(A483,[1]TDSheet!$A$1:$I$65536,5,0)</f>
        <v>1625</v>
      </c>
      <c r="D483" s="53">
        <v>1900</v>
      </c>
      <c r="E483" s="55">
        <f t="shared" si="35"/>
        <v>1689</v>
      </c>
      <c r="F483" s="56">
        <f t="shared" si="36"/>
        <v>0.14473684210526316</v>
      </c>
      <c r="G483" s="56">
        <f t="shared" si="37"/>
        <v>3.4736842105263163E-2</v>
      </c>
      <c r="H483" s="55">
        <f t="shared" si="38"/>
        <v>66.000000000000014</v>
      </c>
      <c r="I483" s="55"/>
      <c r="J483" s="55">
        <f t="shared" si="39"/>
        <v>66.000000000000014</v>
      </c>
      <c r="K483" s="53"/>
      <c r="L483" s="53"/>
      <c r="M483" s="53"/>
      <c r="N483" s="53"/>
      <c r="O483" s="53">
        <f>VLOOKUP(A483,[1]TDSheet!$A$1:$I$65536,6,0)</f>
        <v>1689</v>
      </c>
    </row>
    <row r="484" spans="1:15">
      <c r="A484" s="51" t="s">
        <v>1633</v>
      </c>
      <c r="B484" s="52" t="s">
        <v>1634</v>
      </c>
      <c r="C484" s="53">
        <f>VLOOKUP(A484,[1]TDSheet!$A$1:$I$65536,5,0)</f>
        <v>115525</v>
      </c>
      <c r="D484" s="53">
        <v>132500</v>
      </c>
      <c r="E484" s="55">
        <f t="shared" si="35"/>
        <v>120590</v>
      </c>
      <c r="F484" s="56">
        <f t="shared" si="36"/>
        <v>0.12811320754716982</v>
      </c>
      <c r="G484" s="56">
        <f t="shared" si="37"/>
        <v>1.8113207547169816E-2</v>
      </c>
      <c r="H484" s="55">
        <f t="shared" si="38"/>
        <v>2400.0000000000005</v>
      </c>
      <c r="I484" s="55">
        <v>1999</v>
      </c>
      <c r="J484" s="55">
        <f t="shared" si="39"/>
        <v>401.00000000000045</v>
      </c>
      <c r="K484" s="53"/>
      <c r="L484" s="53">
        <v>120590</v>
      </c>
      <c r="M484" s="53"/>
      <c r="N484" s="53"/>
      <c r="O484" s="53"/>
    </row>
    <row r="485" spans="1:15">
      <c r="A485" s="51" t="s">
        <v>1635</v>
      </c>
      <c r="B485" s="52" t="s">
        <v>1636</v>
      </c>
      <c r="C485" s="53">
        <f>VLOOKUP(A485,[1]TDSheet!$A$1:$I$65536,5,0)</f>
        <v>219</v>
      </c>
      <c r="D485" s="53">
        <v>1800</v>
      </c>
      <c r="E485" s="55">
        <f t="shared" si="35"/>
        <v>228</v>
      </c>
      <c r="F485" s="56">
        <f t="shared" si="36"/>
        <v>0.8783333333333333</v>
      </c>
      <c r="G485" s="56">
        <f t="shared" si="37"/>
        <v>0.76833333333333331</v>
      </c>
      <c r="H485" s="55">
        <f t="shared" si="38"/>
        <v>1383</v>
      </c>
      <c r="I485" s="55"/>
      <c r="J485" s="55">
        <f t="shared" si="39"/>
        <v>1383</v>
      </c>
      <c r="K485" s="57"/>
      <c r="L485" s="57"/>
      <c r="M485" s="57"/>
      <c r="N485" s="57"/>
      <c r="O485" s="53">
        <f>VLOOKUP(A485,[1]TDSheet!$A$1:$I$65536,6,0)</f>
        <v>228</v>
      </c>
    </row>
    <row r="486" spans="1:15">
      <c r="A486" s="51" t="s">
        <v>1637</v>
      </c>
      <c r="B486" s="52" t="s">
        <v>1638</v>
      </c>
      <c r="C486" s="53">
        <f>VLOOKUP(A486,[1]TDSheet!$A$1:$I$65536,5,0)</f>
        <v>17484</v>
      </c>
      <c r="D486" s="53">
        <v>21500</v>
      </c>
      <c r="E486" s="55">
        <f t="shared" si="35"/>
        <v>19090</v>
      </c>
      <c r="F486" s="56">
        <f t="shared" si="36"/>
        <v>0.18679069767441858</v>
      </c>
      <c r="G486" s="56">
        <f t="shared" si="37"/>
        <v>7.6790697674418582E-2</v>
      </c>
      <c r="H486" s="55">
        <f t="shared" si="38"/>
        <v>1650.9999999999995</v>
      </c>
      <c r="I486" s="55">
        <f>VLOOKUP(A486,[2]Лист2!A$1:I$65536,9,0)</f>
        <v>1249</v>
      </c>
      <c r="J486" s="55">
        <f t="shared" si="39"/>
        <v>401.99999999999955</v>
      </c>
      <c r="K486" s="53"/>
      <c r="L486" s="53"/>
      <c r="M486" s="53"/>
      <c r="N486" s="53">
        <v>19090</v>
      </c>
      <c r="O486" s="53"/>
    </row>
    <row r="487" spans="1:15" ht="24">
      <c r="A487" s="51" t="s">
        <v>1639</v>
      </c>
      <c r="B487" s="52" t="s">
        <v>1640</v>
      </c>
      <c r="C487" s="53">
        <f>VLOOKUP(A487,[1]TDSheet!$A$1:$I$65536,5,0)</f>
        <v>27272</v>
      </c>
      <c r="D487" s="53">
        <v>32500</v>
      </c>
      <c r="E487" s="55">
        <f t="shared" si="35"/>
        <v>28363</v>
      </c>
      <c r="F487" s="56">
        <f t="shared" si="36"/>
        <v>0.1608615384615385</v>
      </c>
      <c r="G487" s="56">
        <f t="shared" si="37"/>
        <v>5.08615384615385E-2</v>
      </c>
      <c r="H487" s="55">
        <f t="shared" si="38"/>
        <v>1653.0000000000011</v>
      </c>
      <c r="I487" s="55">
        <v>1249</v>
      </c>
      <c r="J487" s="55">
        <f t="shared" si="39"/>
        <v>404.00000000000114</v>
      </c>
      <c r="K487" s="53"/>
      <c r="L487" s="53"/>
      <c r="M487" s="53">
        <f>VLOOKUP(A487,[1]TDSheet!$A$1:$I$65536,6,0)</f>
        <v>28363</v>
      </c>
      <c r="N487" s="53"/>
      <c r="O487" s="53"/>
    </row>
    <row r="488" spans="1:15">
      <c r="A488" s="51" t="s">
        <v>1641</v>
      </c>
      <c r="B488" s="52" t="s">
        <v>1642</v>
      </c>
      <c r="C488" s="53">
        <f>VLOOKUP(A488,[1]TDSheet!$A$1:$I$65536,5,0)</f>
        <v>1649</v>
      </c>
      <c r="D488" s="53">
        <v>1900</v>
      </c>
      <c r="E488" s="55">
        <f t="shared" si="35"/>
        <v>1715</v>
      </c>
      <c r="F488" s="56">
        <f t="shared" si="36"/>
        <v>0.13210526315789473</v>
      </c>
      <c r="G488" s="56">
        <f t="shared" si="37"/>
        <v>2.2105263157894725E-2</v>
      </c>
      <c r="H488" s="55">
        <f t="shared" si="38"/>
        <v>41.999999999999979</v>
      </c>
      <c r="I488" s="55"/>
      <c r="J488" s="55">
        <f t="shared" si="39"/>
        <v>41.999999999999979</v>
      </c>
      <c r="K488" s="53"/>
      <c r="L488" s="53"/>
      <c r="M488" s="53"/>
      <c r="N488" s="53"/>
      <c r="O488" s="53">
        <f>VLOOKUP(A488,[1]TDSheet!$A$1:$I$65536,6,0)</f>
        <v>1715</v>
      </c>
    </row>
    <row r="489" spans="1:15" ht="24">
      <c r="A489" s="51" t="s">
        <v>1643</v>
      </c>
      <c r="B489" s="52" t="s">
        <v>1644</v>
      </c>
      <c r="C489" s="53">
        <f>VLOOKUP(A489,[1]TDSheet!$A$1:$I$65536,5,0)</f>
        <v>1660</v>
      </c>
      <c r="D489" s="53">
        <v>1900</v>
      </c>
      <c r="E489" s="55">
        <f t="shared" si="35"/>
        <v>1725</v>
      </c>
      <c r="F489" s="56">
        <f t="shared" si="36"/>
        <v>0.12631578947368416</v>
      </c>
      <c r="G489" s="56">
        <f t="shared" si="37"/>
        <v>1.6315789473684159E-2</v>
      </c>
      <c r="H489" s="55">
        <f t="shared" si="38"/>
        <v>30.999999999999901</v>
      </c>
      <c r="I489" s="55"/>
      <c r="J489" s="55">
        <f t="shared" si="39"/>
        <v>30.999999999999901</v>
      </c>
      <c r="K489" s="53"/>
      <c r="L489" s="53"/>
      <c r="M489" s="53"/>
      <c r="N489" s="53"/>
      <c r="O489" s="53">
        <f>VLOOKUP(A489,[1]TDSheet!$A$1:$I$65536,6,0)</f>
        <v>1725</v>
      </c>
    </row>
    <row r="490" spans="1:15">
      <c r="A490" s="51" t="s">
        <v>1645</v>
      </c>
      <c r="B490" s="52" t="s">
        <v>1646</v>
      </c>
      <c r="C490" s="53">
        <f>VLOOKUP(A490,[1]TDSheet!$A$1:$I$65536,5,0)</f>
        <v>1664</v>
      </c>
      <c r="D490" s="53">
        <v>1900</v>
      </c>
      <c r="E490" s="55">
        <f t="shared" si="35"/>
        <v>1731</v>
      </c>
      <c r="F490" s="56">
        <f t="shared" si="36"/>
        <v>0.12421052631578944</v>
      </c>
      <c r="G490" s="56">
        <f t="shared" si="37"/>
        <v>1.4210526315789437E-2</v>
      </c>
      <c r="H490" s="55">
        <f t="shared" si="38"/>
        <v>26.999999999999932</v>
      </c>
      <c r="I490" s="55"/>
      <c r="J490" s="55">
        <f t="shared" si="39"/>
        <v>26.999999999999932</v>
      </c>
      <c r="K490" s="53"/>
      <c r="L490" s="53"/>
      <c r="M490" s="53"/>
      <c r="N490" s="53"/>
      <c r="O490" s="53">
        <f>VLOOKUP(A490,[1]TDSheet!$A$1:$I$65536,6,0)</f>
        <v>1731</v>
      </c>
    </row>
    <row r="491" spans="1:15">
      <c r="A491" s="51" t="s">
        <v>1647</v>
      </c>
      <c r="B491" s="52" t="s">
        <v>1648</v>
      </c>
      <c r="C491" s="53">
        <f>VLOOKUP(A491,[1]TDSheet!$A$1:$I$65536,5,0)</f>
        <v>1709</v>
      </c>
      <c r="D491" s="53">
        <v>2000</v>
      </c>
      <c r="E491" s="55">
        <f t="shared" si="35"/>
        <v>1778</v>
      </c>
      <c r="F491" s="56">
        <f t="shared" si="36"/>
        <v>0.14549999999999996</v>
      </c>
      <c r="G491" s="56">
        <f t="shared" si="37"/>
        <v>3.5499999999999962E-2</v>
      </c>
      <c r="H491" s="55">
        <f t="shared" si="38"/>
        <v>70.999999999999929</v>
      </c>
      <c r="I491" s="55"/>
      <c r="J491" s="55">
        <f t="shared" si="39"/>
        <v>70.999999999999929</v>
      </c>
      <c r="K491" s="53"/>
      <c r="L491" s="53"/>
      <c r="M491" s="53"/>
      <c r="N491" s="53"/>
      <c r="O491" s="53">
        <f>VLOOKUP(A491,[1]TDSheet!$A$1:$I$65536,6,0)</f>
        <v>1778</v>
      </c>
    </row>
    <row r="492" spans="1:15">
      <c r="A492" s="51" t="s">
        <v>1649</v>
      </c>
      <c r="B492" s="52" t="s">
        <v>1650</v>
      </c>
      <c r="C492" s="53">
        <f>VLOOKUP(A492,[1]TDSheet!$A$1:$I$65536,5,0)</f>
        <v>4933</v>
      </c>
      <c r="D492" s="54">
        <f>VLOOKUP(A492,A:O,11,0)</f>
        <v>6490</v>
      </c>
      <c r="E492" s="55">
        <f t="shared" si="35"/>
        <v>6490</v>
      </c>
      <c r="F492" s="56">
        <f t="shared" si="36"/>
        <v>0.23990755007704156</v>
      </c>
      <c r="G492" s="56">
        <f t="shared" si="37"/>
        <v>0.12990755007704158</v>
      </c>
      <c r="H492" s="55">
        <f t="shared" si="38"/>
        <v>843.0999999999998</v>
      </c>
      <c r="I492" s="55"/>
      <c r="J492" s="55">
        <f t="shared" si="39"/>
        <v>843.0999999999998</v>
      </c>
      <c r="K492" s="53">
        <v>6490</v>
      </c>
      <c r="L492" s="53"/>
      <c r="M492" s="53"/>
      <c r="N492" s="53"/>
      <c r="O492" s="53"/>
    </row>
    <row r="493" spans="1:15" ht="24">
      <c r="A493" s="51" t="s">
        <v>1651</v>
      </c>
      <c r="B493" s="52" t="s">
        <v>1652</v>
      </c>
      <c r="C493" s="53">
        <f>VLOOKUP(A493,[1]TDSheet!$A$1:$I$65536,5,0)</f>
        <v>1709</v>
      </c>
      <c r="D493" s="53">
        <v>2000</v>
      </c>
      <c r="E493" s="55">
        <f t="shared" si="35"/>
        <v>1778</v>
      </c>
      <c r="F493" s="56">
        <f t="shared" si="36"/>
        <v>0.14549999999999996</v>
      </c>
      <c r="G493" s="56">
        <f t="shared" si="37"/>
        <v>3.5499999999999962E-2</v>
      </c>
      <c r="H493" s="55">
        <f t="shared" si="38"/>
        <v>70.999999999999929</v>
      </c>
      <c r="I493" s="55"/>
      <c r="J493" s="55">
        <f t="shared" si="39"/>
        <v>70.999999999999929</v>
      </c>
      <c r="K493" s="53"/>
      <c r="L493" s="53"/>
      <c r="M493" s="53"/>
      <c r="N493" s="53"/>
      <c r="O493" s="53">
        <f>VLOOKUP(A493,[1]TDSheet!$A$1:$I$65536,6,0)</f>
        <v>1778</v>
      </c>
    </row>
    <row r="494" spans="1:15">
      <c r="A494" s="51" t="s">
        <v>1653</v>
      </c>
      <c r="B494" s="52" t="s">
        <v>1654</v>
      </c>
      <c r="C494" s="53">
        <f>VLOOKUP(A494,[1]TDSheet!$A$1:$I$65536,5,0)</f>
        <v>38837</v>
      </c>
      <c r="D494" s="53">
        <v>45500</v>
      </c>
      <c r="E494" s="55">
        <f t="shared" si="35"/>
        <v>40390</v>
      </c>
      <c r="F494" s="56">
        <f t="shared" si="36"/>
        <v>0.14643956043956041</v>
      </c>
      <c r="G494" s="56">
        <f t="shared" si="37"/>
        <v>3.6439560439560412E-2</v>
      </c>
      <c r="H494" s="55">
        <f t="shared" si="38"/>
        <v>1657.9999999999986</v>
      </c>
      <c r="I494" s="55">
        <v>1249</v>
      </c>
      <c r="J494" s="55">
        <f t="shared" si="39"/>
        <v>408.99999999999864</v>
      </c>
      <c r="K494" s="53"/>
      <c r="L494" s="53"/>
      <c r="M494" s="53">
        <f>VLOOKUP(A494,[1]TDSheet!$A$1:$I$65536,6,0)</f>
        <v>40390</v>
      </c>
      <c r="N494" s="53"/>
      <c r="O494" s="53"/>
    </row>
    <row r="495" spans="1:15">
      <c r="A495" s="51" t="s">
        <v>1655</v>
      </c>
      <c r="B495" s="52" t="s">
        <v>1656</v>
      </c>
      <c r="C495" s="53">
        <f>VLOOKUP(A495,[1]TDSheet!$A$1:$I$65536,5,0)</f>
        <v>99941</v>
      </c>
      <c r="D495" s="53">
        <v>115000</v>
      </c>
      <c r="E495" s="55">
        <f t="shared" si="35"/>
        <v>104290</v>
      </c>
      <c r="F495" s="56">
        <f t="shared" si="36"/>
        <v>0.13094782608695654</v>
      </c>
      <c r="G495" s="56">
        <f t="shared" si="37"/>
        <v>2.0947826086956542E-2</v>
      </c>
      <c r="H495" s="55">
        <f t="shared" si="38"/>
        <v>2409.0000000000023</v>
      </c>
      <c r="I495" s="55">
        <v>1999</v>
      </c>
      <c r="J495" s="55">
        <f t="shared" si="39"/>
        <v>410.00000000000227</v>
      </c>
      <c r="K495" s="53"/>
      <c r="L495" s="53">
        <v>104290</v>
      </c>
      <c r="M495" s="53"/>
      <c r="N495" s="53"/>
      <c r="O495" s="53"/>
    </row>
    <row r="496" spans="1:15" ht="24">
      <c r="A496" s="51" t="s">
        <v>1657</v>
      </c>
      <c r="B496" s="52" t="s">
        <v>1658</v>
      </c>
      <c r="C496" s="53">
        <f>VLOOKUP(A496,[1]TDSheet!$A$1:$I$65536,5,0)</f>
        <v>1729</v>
      </c>
      <c r="D496" s="53">
        <v>2000</v>
      </c>
      <c r="E496" s="55">
        <f t="shared" si="35"/>
        <v>1799</v>
      </c>
      <c r="F496" s="56">
        <f t="shared" si="36"/>
        <v>0.13549999999999995</v>
      </c>
      <c r="G496" s="56">
        <f t="shared" si="37"/>
        <v>2.5499999999999953E-2</v>
      </c>
      <c r="H496" s="55">
        <f t="shared" si="38"/>
        <v>50.999999999999908</v>
      </c>
      <c r="I496" s="55"/>
      <c r="J496" s="55">
        <f t="shared" si="39"/>
        <v>50.999999999999908</v>
      </c>
      <c r="K496" s="53"/>
      <c r="L496" s="53"/>
      <c r="M496" s="53"/>
      <c r="N496" s="53"/>
      <c r="O496" s="53">
        <f>VLOOKUP(A496,[1]TDSheet!$A$1:$I$65536,6,0)</f>
        <v>1799</v>
      </c>
    </row>
    <row r="497" spans="1:15">
      <c r="A497" s="51" t="s">
        <v>1659</v>
      </c>
      <c r="B497" s="52" t="s">
        <v>1660</v>
      </c>
      <c r="C497" s="53">
        <f>VLOOKUP(A497,[1]TDSheet!$A$1:$I$65536,5,0)</f>
        <v>10800</v>
      </c>
      <c r="D497" s="54">
        <f>VLOOKUP(A497,A:O,11,0)</f>
        <v>14290</v>
      </c>
      <c r="E497" s="55">
        <f t="shared" si="35"/>
        <v>14290</v>
      </c>
      <c r="F497" s="56">
        <f t="shared" si="36"/>
        <v>0.2442267319804059</v>
      </c>
      <c r="G497" s="56">
        <f t="shared" si="37"/>
        <v>0.13422673198040591</v>
      </c>
      <c r="H497" s="55">
        <f t="shared" si="38"/>
        <v>1918.1000000000004</v>
      </c>
      <c r="I497" s="55">
        <v>1249</v>
      </c>
      <c r="J497" s="55">
        <f t="shared" si="39"/>
        <v>669.10000000000036</v>
      </c>
      <c r="K497" s="53">
        <v>14290</v>
      </c>
      <c r="L497" s="53"/>
      <c r="M497" s="53"/>
      <c r="N497" s="53"/>
      <c r="O497" s="53"/>
    </row>
    <row r="498" spans="1:15">
      <c r="A498" s="51" t="s">
        <v>1661</v>
      </c>
      <c r="B498" s="52" t="s">
        <v>1662</v>
      </c>
      <c r="C498" s="53">
        <f>VLOOKUP(A498,[1]TDSheet!$A$1:$I$65536,5,0)</f>
        <v>12578</v>
      </c>
      <c r="D498" s="54">
        <f>VLOOKUP(A498,A:O,11,0)</f>
        <v>16590</v>
      </c>
      <c r="E498" s="55">
        <f t="shared" si="35"/>
        <v>16590</v>
      </c>
      <c r="F498" s="56">
        <f t="shared" si="36"/>
        <v>0.24183242917420134</v>
      </c>
      <c r="G498" s="56">
        <f t="shared" si="37"/>
        <v>0.13183242917420135</v>
      </c>
      <c r="H498" s="55">
        <f t="shared" si="38"/>
        <v>2187.1000000000004</v>
      </c>
      <c r="I498" s="55">
        <v>1249</v>
      </c>
      <c r="J498" s="55">
        <f t="shared" si="39"/>
        <v>938.10000000000036</v>
      </c>
      <c r="K498" s="53">
        <v>16590</v>
      </c>
      <c r="L498" s="53"/>
      <c r="M498" s="53"/>
      <c r="N498" s="53"/>
      <c r="O498" s="53"/>
    </row>
    <row r="499" spans="1:15">
      <c r="A499" s="51" t="s">
        <v>1663</v>
      </c>
      <c r="B499" s="52" t="s">
        <v>1664</v>
      </c>
      <c r="C499" s="53">
        <f>VLOOKUP(A499,[1]TDSheet!$A$1:$I$65536,5,0)</f>
        <v>30816</v>
      </c>
      <c r="D499" s="53">
        <v>36500</v>
      </c>
      <c r="E499" s="55">
        <f t="shared" si="35"/>
        <v>32048</v>
      </c>
      <c r="F499" s="56">
        <f t="shared" si="36"/>
        <v>0.15572602739726027</v>
      </c>
      <c r="G499" s="56">
        <f t="shared" si="37"/>
        <v>4.5726027397260269E-2</v>
      </c>
      <c r="H499" s="55">
        <f t="shared" si="38"/>
        <v>1668.9999999999998</v>
      </c>
      <c r="I499" s="55">
        <v>1249</v>
      </c>
      <c r="J499" s="55">
        <f t="shared" si="39"/>
        <v>419.99999999999977</v>
      </c>
      <c r="K499" s="53"/>
      <c r="L499" s="53"/>
      <c r="M499" s="53">
        <f>VLOOKUP(A499,[1]TDSheet!$A$1:$I$65536,6,0)</f>
        <v>32048</v>
      </c>
      <c r="N499" s="53"/>
      <c r="O499" s="53"/>
    </row>
    <row r="500" spans="1:15">
      <c r="A500" s="51" t="s">
        <v>1665</v>
      </c>
      <c r="B500" s="52" t="s">
        <v>1666</v>
      </c>
      <c r="C500" s="53">
        <f>VLOOKUP(A500,[1]TDSheet!$A$1:$I$65536,5,0)</f>
        <v>30816</v>
      </c>
      <c r="D500" s="53">
        <v>36500</v>
      </c>
      <c r="E500" s="55">
        <f t="shared" si="35"/>
        <v>32048</v>
      </c>
      <c r="F500" s="56">
        <f t="shared" si="36"/>
        <v>0.15572602739726027</v>
      </c>
      <c r="G500" s="56">
        <f t="shared" si="37"/>
        <v>4.5726027397260269E-2</v>
      </c>
      <c r="H500" s="55">
        <f t="shared" si="38"/>
        <v>1668.9999999999998</v>
      </c>
      <c r="I500" s="55">
        <v>1249</v>
      </c>
      <c r="J500" s="55">
        <f t="shared" si="39"/>
        <v>419.99999999999977</v>
      </c>
      <c r="K500" s="53"/>
      <c r="L500" s="53"/>
      <c r="M500" s="53">
        <f>VLOOKUP(A500,[1]TDSheet!$A$1:$I$65536,6,0)</f>
        <v>32048</v>
      </c>
      <c r="N500" s="53"/>
      <c r="O500" s="53"/>
    </row>
    <row r="501" spans="1:15">
      <c r="A501" s="51" t="s">
        <v>1667</v>
      </c>
      <c r="B501" s="52" t="s">
        <v>1668</v>
      </c>
      <c r="C501" s="53">
        <f>VLOOKUP(A501,[1]TDSheet!$A$1:$I$65536,5,0)</f>
        <v>12569</v>
      </c>
      <c r="D501" s="54">
        <f>VLOOKUP(A501,A:O,11,0)</f>
        <v>16590</v>
      </c>
      <c r="E501" s="55">
        <f t="shared" si="35"/>
        <v>16590</v>
      </c>
      <c r="F501" s="56">
        <f t="shared" si="36"/>
        <v>0.24237492465340571</v>
      </c>
      <c r="G501" s="56">
        <f t="shared" si="37"/>
        <v>0.13237492465340572</v>
      </c>
      <c r="H501" s="55">
        <f t="shared" si="38"/>
        <v>2196.1000000000008</v>
      </c>
      <c r="I501" s="55">
        <v>1249</v>
      </c>
      <c r="J501" s="55">
        <f t="shared" si="39"/>
        <v>947.10000000000082</v>
      </c>
      <c r="K501" s="53">
        <v>16590</v>
      </c>
      <c r="L501" s="53"/>
      <c r="M501" s="53"/>
      <c r="N501" s="53"/>
      <c r="O501" s="53"/>
    </row>
    <row r="502" spans="1:15">
      <c r="A502" s="51" t="s">
        <v>1669</v>
      </c>
      <c r="B502" s="52" t="s">
        <v>1670</v>
      </c>
      <c r="C502" s="53">
        <f>VLOOKUP(A502,[1]TDSheet!$A$1:$I$65536,5,0)</f>
        <v>326</v>
      </c>
      <c r="D502" s="53">
        <v>1800</v>
      </c>
      <c r="E502" s="55">
        <f t="shared" si="35"/>
        <v>339</v>
      </c>
      <c r="F502" s="56">
        <f t="shared" si="36"/>
        <v>0.81888888888888889</v>
      </c>
      <c r="G502" s="56">
        <f t="shared" si="37"/>
        <v>0.7088888888888889</v>
      </c>
      <c r="H502" s="55">
        <f t="shared" si="38"/>
        <v>1276</v>
      </c>
      <c r="I502" s="55"/>
      <c r="J502" s="55">
        <f t="shared" si="39"/>
        <v>1276</v>
      </c>
      <c r="K502" s="57"/>
      <c r="L502" s="57"/>
      <c r="M502" s="57"/>
      <c r="N502" s="57"/>
      <c r="O502" s="53">
        <f>VLOOKUP(A502,[1]TDSheet!$A$1:$I$65536,6,0)</f>
        <v>339</v>
      </c>
    </row>
    <row r="503" spans="1:15">
      <c r="A503" s="51" t="s">
        <v>1671</v>
      </c>
      <c r="B503" s="52" t="s">
        <v>1672</v>
      </c>
      <c r="C503" s="53">
        <f>VLOOKUP(A503,[1]TDSheet!$A$1:$I$65536,5,0)</f>
        <v>10340</v>
      </c>
      <c r="D503" s="53">
        <v>13500</v>
      </c>
      <c r="E503" s="55">
        <f t="shared" si="35"/>
        <v>11290</v>
      </c>
      <c r="F503" s="56">
        <f t="shared" si="36"/>
        <v>0.2340740740740741</v>
      </c>
      <c r="G503" s="56">
        <f t="shared" si="37"/>
        <v>0.1240740740740741</v>
      </c>
      <c r="H503" s="55">
        <f t="shared" si="38"/>
        <v>1675.0000000000005</v>
      </c>
      <c r="I503" s="55">
        <v>1249</v>
      </c>
      <c r="J503" s="55">
        <f t="shared" si="39"/>
        <v>426.00000000000045</v>
      </c>
      <c r="K503" s="53"/>
      <c r="L503" s="53"/>
      <c r="M503" s="53"/>
      <c r="N503" s="53">
        <v>11290</v>
      </c>
      <c r="O503" s="53"/>
    </row>
    <row r="504" spans="1:15">
      <c r="A504" s="51" t="s">
        <v>1673</v>
      </c>
      <c r="B504" s="52" t="s">
        <v>1674</v>
      </c>
      <c r="C504" s="53">
        <f>VLOOKUP(A504,[1]TDSheet!$A$1:$I$65536,5,0)</f>
        <v>326</v>
      </c>
      <c r="D504" s="53">
        <v>1800</v>
      </c>
      <c r="E504" s="55">
        <f t="shared" si="35"/>
        <v>339</v>
      </c>
      <c r="F504" s="56">
        <f t="shared" si="36"/>
        <v>0.81888888888888889</v>
      </c>
      <c r="G504" s="56">
        <f t="shared" si="37"/>
        <v>0.7088888888888889</v>
      </c>
      <c r="H504" s="55">
        <f t="shared" si="38"/>
        <v>1276</v>
      </c>
      <c r="I504" s="55"/>
      <c r="J504" s="55">
        <f t="shared" si="39"/>
        <v>1276</v>
      </c>
      <c r="K504" s="57"/>
      <c r="L504" s="57"/>
      <c r="M504" s="57"/>
      <c r="N504" s="57"/>
      <c r="O504" s="53">
        <f>VLOOKUP(A504,[1]TDSheet!$A$1:$I$65536,6,0)</f>
        <v>339</v>
      </c>
    </row>
    <row r="505" spans="1:15">
      <c r="A505" s="51" t="s">
        <v>1675</v>
      </c>
      <c r="B505" s="52" t="s">
        <v>1676</v>
      </c>
      <c r="C505" s="53">
        <f>VLOOKUP(A505,[1]TDSheet!$A$1:$I$65536,5,0)</f>
        <v>326</v>
      </c>
      <c r="D505" s="53">
        <v>1800</v>
      </c>
      <c r="E505" s="55">
        <f t="shared" si="35"/>
        <v>339</v>
      </c>
      <c r="F505" s="56">
        <f t="shared" si="36"/>
        <v>0.81888888888888889</v>
      </c>
      <c r="G505" s="56">
        <f t="shared" si="37"/>
        <v>0.7088888888888889</v>
      </c>
      <c r="H505" s="55">
        <f t="shared" si="38"/>
        <v>1276</v>
      </c>
      <c r="I505" s="55"/>
      <c r="J505" s="55">
        <f t="shared" si="39"/>
        <v>1276</v>
      </c>
      <c r="K505" s="57"/>
      <c r="L505" s="57"/>
      <c r="M505" s="57"/>
      <c r="N505" s="57"/>
      <c r="O505" s="53">
        <f>VLOOKUP(A505,[1]TDSheet!$A$1:$I$65536,6,0)</f>
        <v>339</v>
      </c>
    </row>
    <row r="506" spans="1:15">
      <c r="A506" s="51" t="s">
        <v>1677</v>
      </c>
      <c r="B506" s="52" t="s">
        <v>1678</v>
      </c>
      <c r="C506" s="53">
        <f>VLOOKUP(A506,[1]TDSheet!$A$1:$I$65536,5,0)</f>
        <v>1745</v>
      </c>
      <c r="D506" s="53">
        <v>2000</v>
      </c>
      <c r="E506" s="55">
        <f t="shared" si="35"/>
        <v>1814</v>
      </c>
      <c r="F506" s="56">
        <f t="shared" si="36"/>
        <v>0.12749999999999995</v>
      </c>
      <c r="G506" s="56">
        <f t="shared" si="37"/>
        <v>1.7499999999999946E-2</v>
      </c>
      <c r="H506" s="55">
        <f t="shared" si="38"/>
        <v>34.999999999999893</v>
      </c>
      <c r="I506" s="55"/>
      <c r="J506" s="55">
        <f t="shared" si="39"/>
        <v>34.999999999999893</v>
      </c>
      <c r="K506" s="53"/>
      <c r="L506" s="53"/>
      <c r="M506" s="53"/>
      <c r="N506" s="53"/>
      <c r="O506" s="53">
        <f>VLOOKUP(A506,[1]TDSheet!$A$1:$I$65536,6,0)</f>
        <v>1814</v>
      </c>
    </row>
    <row r="507" spans="1:15">
      <c r="A507" s="51" t="s">
        <v>1679</v>
      </c>
      <c r="B507" s="52" t="s">
        <v>1680</v>
      </c>
      <c r="C507" s="53">
        <f>VLOOKUP(A507,[1]TDSheet!$A$1:$I$65536,5,0)</f>
        <v>1744</v>
      </c>
      <c r="D507" s="53">
        <v>2000</v>
      </c>
      <c r="E507" s="55">
        <f t="shared" si="35"/>
        <v>1814</v>
      </c>
      <c r="F507" s="56">
        <f t="shared" si="36"/>
        <v>0.128</v>
      </c>
      <c r="G507" s="56">
        <f t="shared" si="37"/>
        <v>1.8000000000000002E-2</v>
      </c>
      <c r="H507" s="55">
        <f t="shared" si="38"/>
        <v>36.000000000000007</v>
      </c>
      <c r="I507" s="55"/>
      <c r="J507" s="55">
        <f t="shared" si="39"/>
        <v>36.000000000000007</v>
      </c>
      <c r="K507" s="53"/>
      <c r="L507" s="53"/>
      <c r="M507" s="53"/>
      <c r="N507" s="53"/>
      <c r="O507" s="53">
        <f>VLOOKUP(A507,[1]TDSheet!$A$1:$I$65536,6,0)</f>
        <v>1814</v>
      </c>
    </row>
    <row r="508" spans="1:15">
      <c r="A508" s="51" t="s">
        <v>1681</v>
      </c>
      <c r="B508" s="52" t="s">
        <v>1682</v>
      </c>
      <c r="C508" s="53">
        <f>VLOOKUP(A508,[1]TDSheet!$A$1:$I$65536,5,0)</f>
        <v>1760</v>
      </c>
      <c r="D508" s="53">
        <v>2000</v>
      </c>
      <c r="E508" s="55">
        <f t="shared" si="35"/>
        <v>1830</v>
      </c>
      <c r="F508" s="56">
        <f t="shared" si="36"/>
        <v>0.12</v>
      </c>
      <c r="G508" s="56">
        <f t="shared" si="37"/>
        <v>9.999999999999995E-3</v>
      </c>
      <c r="H508" s="55">
        <f t="shared" si="38"/>
        <v>19.999999999999989</v>
      </c>
      <c r="I508" s="55"/>
      <c r="J508" s="55">
        <f t="shared" si="39"/>
        <v>19.999999999999989</v>
      </c>
      <c r="K508" s="53"/>
      <c r="L508" s="53"/>
      <c r="M508" s="53"/>
      <c r="N508" s="53"/>
      <c r="O508" s="53">
        <f>VLOOKUP(A508,[1]TDSheet!$A$1:$I$65536,6,0)</f>
        <v>1830</v>
      </c>
    </row>
    <row r="509" spans="1:15">
      <c r="A509" s="51" t="s">
        <v>1683</v>
      </c>
      <c r="B509" s="52" t="s">
        <v>1684</v>
      </c>
      <c r="C509" s="53">
        <f>VLOOKUP(A509,[1]TDSheet!$A$1:$I$65536,5,0)</f>
        <v>21461</v>
      </c>
      <c r="D509" s="54">
        <f>VLOOKUP(A509,A:O,11,0)</f>
        <v>28390</v>
      </c>
      <c r="E509" s="55">
        <f t="shared" si="35"/>
        <v>28390</v>
      </c>
      <c r="F509" s="56">
        <f t="shared" si="36"/>
        <v>0.2440648115533639</v>
      </c>
      <c r="G509" s="56">
        <f t="shared" si="37"/>
        <v>0.13406481155336392</v>
      </c>
      <c r="H509" s="55">
        <f t="shared" si="38"/>
        <v>3806.1000000000017</v>
      </c>
      <c r="I509" s="55">
        <v>1249</v>
      </c>
      <c r="J509" s="55">
        <f t="shared" si="39"/>
        <v>2557.1000000000017</v>
      </c>
      <c r="K509" s="53">
        <v>28390</v>
      </c>
      <c r="L509" s="53"/>
      <c r="M509" s="53"/>
      <c r="N509" s="53"/>
      <c r="O509" s="53"/>
    </row>
    <row r="510" spans="1:15">
      <c r="A510" s="51" t="s">
        <v>1685</v>
      </c>
      <c r="B510" s="52" t="s">
        <v>1686</v>
      </c>
      <c r="C510" s="53">
        <f>VLOOKUP(A510,[1]TDSheet!$A$1:$I$65536,5,0)</f>
        <v>21461</v>
      </c>
      <c r="D510" s="54">
        <f>VLOOKUP(A510,A:O,11,0)</f>
        <v>28390</v>
      </c>
      <c r="E510" s="55">
        <f t="shared" si="35"/>
        <v>28390</v>
      </c>
      <c r="F510" s="56">
        <f t="shared" si="36"/>
        <v>0.2440648115533639</v>
      </c>
      <c r="G510" s="56">
        <f t="shared" si="37"/>
        <v>0.13406481155336392</v>
      </c>
      <c r="H510" s="55">
        <f t="shared" si="38"/>
        <v>3806.1000000000017</v>
      </c>
      <c r="I510" s="55">
        <v>1249</v>
      </c>
      <c r="J510" s="55">
        <f t="shared" si="39"/>
        <v>2557.1000000000017</v>
      </c>
      <c r="K510" s="53">
        <v>28390</v>
      </c>
      <c r="L510" s="53"/>
      <c r="M510" s="53"/>
      <c r="N510" s="53"/>
      <c r="O510" s="53"/>
    </row>
    <row r="511" spans="1:15">
      <c r="A511" s="51" t="s">
        <v>1687</v>
      </c>
      <c r="B511" s="52" t="s">
        <v>1688</v>
      </c>
      <c r="C511" s="53">
        <f>VLOOKUP(A511,[1]TDSheet!$A$1:$I$65536,5,0)</f>
        <v>14341</v>
      </c>
      <c r="D511" s="54">
        <f>VLOOKUP(A511,A:O,11,0)</f>
        <v>18890</v>
      </c>
      <c r="E511" s="55">
        <f t="shared" si="35"/>
        <v>18890</v>
      </c>
      <c r="F511" s="56">
        <f t="shared" si="36"/>
        <v>0.24081524616199046</v>
      </c>
      <c r="G511" s="56">
        <f t="shared" si="37"/>
        <v>0.13081524616199047</v>
      </c>
      <c r="H511" s="55">
        <f t="shared" si="38"/>
        <v>2471.1</v>
      </c>
      <c r="I511" s="55">
        <v>1249</v>
      </c>
      <c r="J511" s="55">
        <f t="shared" si="39"/>
        <v>1222.0999999999999</v>
      </c>
      <c r="K511" s="53">
        <v>18890</v>
      </c>
      <c r="L511" s="53"/>
      <c r="M511" s="53"/>
      <c r="N511" s="53"/>
      <c r="O511" s="53"/>
    </row>
    <row r="512" spans="1:15">
      <c r="A512" s="51" t="s">
        <v>1689</v>
      </c>
      <c r="B512" s="52" t="s">
        <v>1690</v>
      </c>
      <c r="C512" s="53">
        <f>VLOOKUP(A512,[1]TDSheet!$A$1:$I$65536,5,0)</f>
        <v>1767</v>
      </c>
      <c r="D512" s="53">
        <v>2000</v>
      </c>
      <c r="E512" s="55">
        <f t="shared" si="35"/>
        <v>1841</v>
      </c>
      <c r="F512" s="56">
        <f t="shared" si="36"/>
        <v>0.11650000000000005</v>
      </c>
      <c r="G512" s="56">
        <f t="shared" si="37"/>
        <v>6.5000000000000474E-3</v>
      </c>
      <c r="H512" s="55">
        <f t="shared" si="38"/>
        <v>13.000000000000094</v>
      </c>
      <c r="I512" s="55"/>
      <c r="J512" s="55">
        <f t="shared" si="39"/>
        <v>13.000000000000094</v>
      </c>
      <c r="K512" s="53"/>
      <c r="L512" s="53"/>
      <c r="M512" s="53"/>
      <c r="N512" s="53"/>
      <c r="O512" s="53">
        <f>VLOOKUP(A512,[1]TDSheet!$A$1:$I$65536,6,0)</f>
        <v>1841</v>
      </c>
    </row>
    <row r="513" spans="1:15">
      <c r="A513" s="51" t="s">
        <v>1691</v>
      </c>
      <c r="B513" s="52" t="s">
        <v>1692</v>
      </c>
      <c r="C513" s="53">
        <f>VLOOKUP(A513,[1]TDSheet!$A$1:$I$65536,5,0)</f>
        <v>75302</v>
      </c>
      <c r="D513" s="53">
        <v>86500</v>
      </c>
      <c r="E513" s="55">
        <f t="shared" si="35"/>
        <v>78590</v>
      </c>
      <c r="F513" s="56">
        <f t="shared" si="36"/>
        <v>0.12945664739884388</v>
      </c>
      <c r="G513" s="56">
        <f t="shared" si="37"/>
        <v>1.9456647398843882E-2</v>
      </c>
      <c r="H513" s="55">
        <f t="shared" si="38"/>
        <v>1682.9999999999959</v>
      </c>
      <c r="I513" s="55">
        <v>1249</v>
      </c>
      <c r="J513" s="55">
        <f t="shared" si="39"/>
        <v>433.99999999999591</v>
      </c>
      <c r="K513" s="53"/>
      <c r="L513" s="53">
        <v>78590</v>
      </c>
      <c r="M513" s="53"/>
      <c r="N513" s="53"/>
      <c r="O513" s="53"/>
    </row>
    <row r="514" spans="1:15">
      <c r="A514" s="51" t="s">
        <v>1693</v>
      </c>
      <c r="B514" s="52" t="s">
        <v>1694</v>
      </c>
      <c r="C514" s="53">
        <f>VLOOKUP(A514,[1]TDSheet!$A$1:$I$65536,5,0)</f>
        <v>110597</v>
      </c>
      <c r="D514" s="53">
        <v>127000</v>
      </c>
      <c r="E514" s="55">
        <f t="shared" ref="E514:E577" si="40">SUM(K514:O514)</f>
        <v>115390</v>
      </c>
      <c r="F514" s="56">
        <f t="shared" ref="F514:F577" si="41">1-C514/D514</f>
        <v>0.12915748031496066</v>
      </c>
      <c r="G514" s="56">
        <f t="shared" ref="G514:G577" si="42">F514-11%</f>
        <v>1.9157480314960659E-2</v>
      </c>
      <c r="H514" s="55">
        <f t="shared" ref="H514:H577" si="43">D514*G514</f>
        <v>2433.0000000000036</v>
      </c>
      <c r="I514" s="55">
        <v>1999</v>
      </c>
      <c r="J514" s="55">
        <f t="shared" ref="J514:J577" si="44">H514-I514</f>
        <v>434.00000000000364</v>
      </c>
      <c r="K514" s="53"/>
      <c r="L514" s="53">
        <v>115390</v>
      </c>
      <c r="M514" s="53"/>
      <c r="N514" s="53"/>
      <c r="O514" s="53"/>
    </row>
    <row r="515" spans="1:15">
      <c r="A515" s="51" t="s">
        <v>1695</v>
      </c>
      <c r="B515" s="52" t="s">
        <v>1696</v>
      </c>
      <c r="C515" s="53">
        <f>VLOOKUP(A515,[1]TDSheet!$A$1:$I$65536,5,0)</f>
        <v>1774</v>
      </c>
      <c r="D515" s="53">
        <v>2000</v>
      </c>
      <c r="E515" s="55">
        <f t="shared" si="40"/>
        <v>1845</v>
      </c>
      <c r="F515" s="56">
        <f t="shared" si="41"/>
        <v>0.11299999999999999</v>
      </c>
      <c r="G515" s="56">
        <f t="shared" si="42"/>
        <v>2.9999999999999888E-3</v>
      </c>
      <c r="H515" s="55">
        <f t="shared" si="43"/>
        <v>5.9999999999999778</v>
      </c>
      <c r="I515" s="55"/>
      <c r="J515" s="55">
        <f t="shared" si="44"/>
        <v>5.9999999999999778</v>
      </c>
      <c r="K515" s="53"/>
      <c r="L515" s="53"/>
      <c r="M515" s="53"/>
      <c r="N515" s="53"/>
      <c r="O515" s="53">
        <f>VLOOKUP(A515,[1]TDSheet!$A$1:$I$65536,6,0)</f>
        <v>1845</v>
      </c>
    </row>
    <row r="516" spans="1:15">
      <c r="A516" s="51" t="s">
        <v>1697</v>
      </c>
      <c r="B516" s="52" t="s">
        <v>1698</v>
      </c>
      <c r="C516" s="53">
        <f>VLOOKUP(A516,[1]TDSheet!$A$1:$I$65536,5,0)</f>
        <v>1785</v>
      </c>
      <c r="D516" s="53">
        <v>2100</v>
      </c>
      <c r="E516" s="55">
        <f t="shared" si="40"/>
        <v>1856</v>
      </c>
      <c r="F516" s="56">
        <f t="shared" si="41"/>
        <v>0.15000000000000002</v>
      </c>
      <c r="G516" s="56">
        <f t="shared" si="42"/>
        <v>4.0000000000000022E-2</v>
      </c>
      <c r="H516" s="55">
        <f t="shared" si="43"/>
        <v>84.000000000000043</v>
      </c>
      <c r="I516" s="55"/>
      <c r="J516" s="55">
        <f t="shared" si="44"/>
        <v>84.000000000000043</v>
      </c>
      <c r="K516" s="53"/>
      <c r="L516" s="53"/>
      <c r="M516" s="53"/>
      <c r="N516" s="53"/>
      <c r="O516" s="53">
        <f>VLOOKUP(A516,[1]TDSheet!$A$1:$I$65536,6,0)</f>
        <v>1856</v>
      </c>
    </row>
    <row r="517" spans="1:15">
      <c r="A517" s="51" t="s">
        <v>1699</v>
      </c>
      <c r="B517" s="52" t="s">
        <v>1700</v>
      </c>
      <c r="C517" s="53">
        <f>VLOOKUP(A517,[1]TDSheet!$A$1:$I$65536,5,0)</f>
        <v>1815</v>
      </c>
      <c r="D517" s="53">
        <v>2100</v>
      </c>
      <c r="E517" s="55">
        <f t="shared" si="40"/>
        <v>1888</v>
      </c>
      <c r="F517" s="56">
        <f t="shared" si="41"/>
        <v>0.13571428571428568</v>
      </c>
      <c r="G517" s="56">
        <f t="shared" si="42"/>
        <v>2.5714285714285676E-2</v>
      </c>
      <c r="H517" s="55">
        <f t="shared" si="43"/>
        <v>53.999999999999922</v>
      </c>
      <c r="I517" s="55"/>
      <c r="J517" s="55">
        <f t="shared" si="44"/>
        <v>53.999999999999922</v>
      </c>
      <c r="K517" s="53"/>
      <c r="L517" s="53"/>
      <c r="M517" s="53"/>
      <c r="N517" s="53"/>
      <c r="O517" s="53">
        <f>VLOOKUP(A517,[1]TDSheet!$A$1:$I$65536,6,0)</f>
        <v>1888</v>
      </c>
    </row>
    <row r="518" spans="1:15" ht="24">
      <c r="A518" s="51" t="s">
        <v>1701</v>
      </c>
      <c r="B518" s="52" t="s">
        <v>1702</v>
      </c>
      <c r="C518" s="53">
        <f>VLOOKUP(A518,[1]TDSheet!$A$1:$I$65536,5,0)</f>
        <v>1818</v>
      </c>
      <c r="D518" s="53">
        <v>2100</v>
      </c>
      <c r="E518" s="55">
        <f t="shared" si="40"/>
        <v>1891</v>
      </c>
      <c r="F518" s="56">
        <f t="shared" si="41"/>
        <v>0.13428571428571423</v>
      </c>
      <c r="G518" s="56">
        <f t="shared" si="42"/>
        <v>2.428571428571423E-2</v>
      </c>
      <c r="H518" s="55">
        <f t="shared" si="43"/>
        <v>50.999999999999886</v>
      </c>
      <c r="I518" s="55"/>
      <c r="J518" s="55">
        <f t="shared" si="44"/>
        <v>50.999999999999886</v>
      </c>
      <c r="K518" s="53"/>
      <c r="L518" s="53"/>
      <c r="M518" s="53"/>
      <c r="N518" s="53"/>
      <c r="O518" s="53">
        <f>VLOOKUP(A518,[1]TDSheet!$A$1:$I$65536,6,0)</f>
        <v>1891</v>
      </c>
    </row>
    <row r="519" spans="1:15" ht="24">
      <c r="A519" s="51" t="s">
        <v>1703</v>
      </c>
      <c r="B519" s="52" t="s">
        <v>1704</v>
      </c>
      <c r="C519" s="53">
        <f>VLOOKUP(A519,[1]TDSheet!$A$1:$I$65536,5,0)</f>
        <v>1835</v>
      </c>
      <c r="D519" s="53">
        <v>2100</v>
      </c>
      <c r="E519" s="55">
        <f t="shared" si="40"/>
        <v>1908</v>
      </c>
      <c r="F519" s="56">
        <f t="shared" si="41"/>
        <v>0.12619047619047619</v>
      </c>
      <c r="G519" s="56">
        <f t="shared" si="42"/>
        <v>1.6190476190476186E-2</v>
      </c>
      <c r="H519" s="55">
        <f t="shared" si="43"/>
        <v>33.999999999999993</v>
      </c>
      <c r="I519" s="55"/>
      <c r="J519" s="55">
        <f t="shared" si="44"/>
        <v>33.999999999999993</v>
      </c>
      <c r="K519" s="53"/>
      <c r="L519" s="53"/>
      <c r="M519" s="53"/>
      <c r="N519" s="53"/>
      <c r="O519" s="53">
        <f>VLOOKUP(A519,[1]TDSheet!$A$1:$I$65536,6,0)</f>
        <v>1908</v>
      </c>
    </row>
    <row r="520" spans="1:15">
      <c r="A520" s="51" t="s">
        <v>1705</v>
      </c>
      <c r="B520" s="52" t="s">
        <v>1706</v>
      </c>
      <c r="C520" s="53">
        <f>VLOOKUP(A520,[1]TDSheet!$A$1:$I$65536,5,0)</f>
        <v>1850</v>
      </c>
      <c r="D520" s="53">
        <v>2100</v>
      </c>
      <c r="E520" s="55">
        <f t="shared" si="40"/>
        <v>1924</v>
      </c>
      <c r="F520" s="56">
        <f t="shared" si="41"/>
        <v>0.11904761904761907</v>
      </c>
      <c r="G520" s="56">
        <f t="shared" si="42"/>
        <v>9.0476190476190682E-3</v>
      </c>
      <c r="H520" s="55">
        <f t="shared" si="43"/>
        <v>19.000000000000043</v>
      </c>
      <c r="I520" s="55"/>
      <c r="J520" s="55">
        <f t="shared" si="44"/>
        <v>19.000000000000043</v>
      </c>
      <c r="K520" s="53"/>
      <c r="L520" s="53"/>
      <c r="M520" s="53"/>
      <c r="N520" s="53"/>
      <c r="O520" s="53">
        <f>VLOOKUP(A520,[1]TDSheet!$A$1:$I$65536,6,0)</f>
        <v>1924</v>
      </c>
    </row>
    <row r="521" spans="1:15">
      <c r="A521" s="51" t="s">
        <v>1707</v>
      </c>
      <c r="B521" s="52" t="s">
        <v>1708</v>
      </c>
      <c r="C521" s="53">
        <f>VLOOKUP(A521,[1]TDSheet!$A$1:$I$65536,5,0)</f>
        <v>1855</v>
      </c>
      <c r="D521" s="53">
        <v>2100</v>
      </c>
      <c r="E521" s="55">
        <f t="shared" si="40"/>
        <v>1929</v>
      </c>
      <c r="F521" s="56">
        <f t="shared" si="41"/>
        <v>0.1166666666666667</v>
      </c>
      <c r="G521" s="56">
        <f t="shared" si="42"/>
        <v>6.6666666666666957E-3</v>
      </c>
      <c r="H521" s="55">
        <f t="shared" si="43"/>
        <v>14.00000000000006</v>
      </c>
      <c r="I521" s="55"/>
      <c r="J521" s="55">
        <f t="shared" si="44"/>
        <v>14.00000000000006</v>
      </c>
      <c r="K521" s="53"/>
      <c r="L521" s="53"/>
      <c r="M521" s="53"/>
      <c r="N521" s="53"/>
      <c r="O521" s="53">
        <f>VLOOKUP(A521,[1]TDSheet!$A$1:$I$65536,6,0)</f>
        <v>1929</v>
      </c>
    </row>
    <row r="522" spans="1:15">
      <c r="A522" s="51" t="s">
        <v>1709</v>
      </c>
      <c r="B522" s="52" t="s">
        <v>1710</v>
      </c>
      <c r="C522" s="53">
        <f>VLOOKUP(A522,[1]TDSheet!$A$1:$I$65536,5,0)</f>
        <v>1865</v>
      </c>
      <c r="D522" s="53">
        <v>2100</v>
      </c>
      <c r="E522" s="55">
        <f t="shared" si="40"/>
        <v>1939</v>
      </c>
      <c r="F522" s="56">
        <f t="shared" si="41"/>
        <v>0.11190476190476195</v>
      </c>
      <c r="G522" s="56">
        <f t="shared" si="42"/>
        <v>1.9047619047619507E-3</v>
      </c>
      <c r="H522" s="55">
        <f t="shared" si="43"/>
        <v>4.0000000000000968</v>
      </c>
      <c r="I522" s="55"/>
      <c r="J522" s="55">
        <f t="shared" si="44"/>
        <v>4.0000000000000968</v>
      </c>
      <c r="K522" s="53"/>
      <c r="L522" s="53"/>
      <c r="M522" s="53"/>
      <c r="N522" s="53"/>
      <c r="O522" s="53">
        <f>VLOOKUP(A522,[1]TDSheet!$A$1:$I$65536,6,0)</f>
        <v>1939</v>
      </c>
    </row>
    <row r="523" spans="1:15">
      <c r="A523" s="51" t="s">
        <v>1711</v>
      </c>
      <c r="B523" s="52" t="s">
        <v>1712</v>
      </c>
      <c r="C523" s="53">
        <f>VLOOKUP(A523,[1]TDSheet!$A$1:$I$65536,5,0)</f>
        <v>1866</v>
      </c>
      <c r="D523" s="53">
        <v>2100</v>
      </c>
      <c r="E523" s="55">
        <f t="shared" si="40"/>
        <v>1940</v>
      </c>
      <c r="F523" s="56">
        <f t="shared" si="41"/>
        <v>0.11142857142857143</v>
      </c>
      <c r="G523" s="56">
        <f t="shared" si="42"/>
        <v>1.4285714285714318E-3</v>
      </c>
      <c r="H523" s="55">
        <f t="shared" si="43"/>
        <v>3.0000000000000067</v>
      </c>
      <c r="I523" s="55"/>
      <c r="J523" s="55">
        <f t="shared" si="44"/>
        <v>3.0000000000000067</v>
      </c>
      <c r="K523" s="53"/>
      <c r="L523" s="53"/>
      <c r="M523" s="53"/>
      <c r="N523" s="53"/>
      <c r="O523" s="53">
        <f>VLOOKUP(A523,[1]TDSheet!$A$1:$I$65536,6,0)</f>
        <v>1940</v>
      </c>
    </row>
    <row r="524" spans="1:15">
      <c r="A524" s="51" t="s">
        <v>1713</v>
      </c>
      <c r="B524" s="52" t="s">
        <v>1714</v>
      </c>
      <c r="C524" s="53">
        <f>VLOOKUP(A524,[1]TDSheet!$A$1:$I$65536,5,0)</f>
        <v>101240</v>
      </c>
      <c r="D524" s="53">
        <v>116500</v>
      </c>
      <c r="E524" s="55">
        <f t="shared" si="40"/>
        <v>105690</v>
      </c>
      <c r="F524" s="56">
        <f t="shared" si="41"/>
        <v>0.13098712446351934</v>
      </c>
      <c r="G524" s="56">
        <f t="shared" si="42"/>
        <v>2.0987124463519344E-2</v>
      </c>
      <c r="H524" s="55">
        <f t="shared" si="43"/>
        <v>2445.0000000000036</v>
      </c>
      <c r="I524" s="55">
        <v>1999</v>
      </c>
      <c r="J524" s="55">
        <f t="shared" si="44"/>
        <v>446.00000000000364</v>
      </c>
      <c r="K524" s="53"/>
      <c r="L524" s="53">
        <v>105690</v>
      </c>
      <c r="M524" s="53"/>
      <c r="N524" s="53"/>
      <c r="O524" s="53"/>
    </row>
    <row r="525" spans="1:15">
      <c r="A525" s="51" t="s">
        <v>1715</v>
      </c>
      <c r="B525" s="52" t="s">
        <v>1716</v>
      </c>
      <c r="C525" s="53">
        <f>VLOOKUP(A525,[1]TDSheet!$A$1:$I$65536,5,0)</f>
        <v>38655</v>
      </c>
      <c r="D525" s="54">
        <v>51800</v>
      </c>
      <c r="E525" s="55">
        <f t="shared" si="40"/>
        <v>51090</v>
      </c>
      <c r="F525" s="56">
        <f t="shared" si="41"/>
        <v>0.25376447876447872</v>
      </c>
      <c r="G525" s="56">
        <f t="shared" si="42"/>
        <v>0.14376447876447873</v>
      </c>
      <c r="H525" s="55">
        <f t="shared" si="43"/>
        <v>7446.9999999999982</v>
      </c>
      <c r="I525" s="55">
        <v>6999</v>
      </c>
      <c r="J525" s="55">
        <f t="shared" si="44"/>
        <v>447.99999999999818</v>
      </c>
      <c r="K525" s="53">
        <v>51090</v>
      </c>
      <c r="L525" s="53"/>
      <c r="M525" s="53"/>
      <c r="N525" s="53"/>
      <c r="O525" s="53"/>
    </row>
    <row r="526" spans="1:15">
      <c r="A526" s="51" t="s">
        <v>1717</v>
      </c>
      <c r="B526" s="52" t="s">
        <v>1718</v>
      </c>
      <c r="C526" s="53">
        <f>VLOOKUP(A526,[1]TDSheet!$A$1:$I$65536,5,0)</f>
        <v>1883</v>
      </c>
      <c r="D526" s="53">
        <v>2200</v>
      </c>
      <c r="E526" s="55">
        <f t="shared" si="40"/>
        <v>1958</v>
      </c>
      <c r="F526" s="56">
        <f t="shared" si="41"/>
        <v>0.14409090909090905</v>
      </c>
      <c r="G526" s="56">
        <f t="shared" si="42"/>
        <v>3.4090909090909047E-2</v>
      </c>
      <c r="H526" s="55">
        <f t="shared" si="43"/>
        <v>74.999999999999901</v>
      </c>
      <c r="I526" s="55"/>
      <c r="J526" s="55">
        <f t="shared" si="44"/>
        <v>74.999999999999901</v>
      </c>
      <c r="K526" s="53"/>
      <c r="L526" s="53"/>
      <c r="M526" s="53"/>
      <c r="N526" s="53"/>
      <c r="O526" s="53">
        <f>VLOOKUP(A526,[1]TDSheet!$A$1:$I$65536,6,0)</f>
        <v>1958</v>
      </c>
    </row>
    <row r="527" spans="1:15" ht="24">
      <c r="A527" s="51" t="s">
        <v>1719</v>
      </c>
      <c r="B527" s="52" t="s">
        <v>1720</v>
      </c>
      <c r="C527" s="53">
        <f>VLOOKUP(A527,[1]TDSheet!$A$1:$I$65536,5,0)</f>
        <v>1894</v>
      </c>
      <c r="D527" s="53">
        <v>2200</v>
      </c>
      <c r="E527" s="55">
        <f t="shared" si="40"/>
        <v>1970</v>
      </c>
      <c r="F527" s="56">
        <f t="shared" si="41"/>
        <v>0.13909090909090904</v>
      </c>
      <c r="G527" s="56">
        <f t="shared" si="42"/>
        <v>2.9090909090909042E-2</v>
      </c>
      <c r="H527" s="55">
        <f t="shared" si="43"/>
        <v>63.999999999999893</v>
      </c>
      <c r="I527" s="55"/>
      <c r="J527" s="55">
        <f t="shared" si="44"/>
        <v>63.999999999999893</v>
      </c>
      <c r="K527" s="53"/>
      <c r="L527" s="53"/>
      <c r="M527" s="53"/>
      <c r="N527" s="53"/>
      <c r="O527" s="53">
        <f>VLOOKUP(A527,[1]TDSheet!$A$1:$I$65536,6,0)</f>
        <v>1970</v>
      </c>
    </row>
    <row r="528" spans="1:15">
      <c r="A528" s="51" t="s">
        <v>1721</v>
      </c>
      <c r="B528" s="52" t="s">
        <v>1722</v>
      </c>
      <c r="C528" s="53">
        <f>VLOOKUP(A528,[1]TDSheet!$A$1:$I$65536,5,0)</f>
        <v>10755</v>
      </c>
      <c r="D528" s="54">
        <f>VLOOKUP(A528,A:O,11,0)</f>
        <v>14190</v>
      </c>
      <c r="E528" s="55">
        <f t="shared" si="40"/>
        <v>14190</v>
      </c>
      <c r="F528" s="56">
        <f t="shared" si="41"/>
        <v>0.24207188160676529</v>
      </c>
      <c r="G528" s="56">
        <f t="shared" si="42"/>
        <v>0.13207188160676531</v>
      </c>
      <c r="H528" s="55">
        <f t="shared" si="43"/>
        <v>1874.0999999999997</v>
      </c>
      <c r="I528" s="55">
        <v>1249</v>
      </c>
      <c r="J528" s="55">
        <f t="shared" si="44"/>
        <v>625.09999999999968</v>
      </c>
      <c r="K528" s="53">
        <v>14190</v>
      </c>
      <c r="L528" s="53"/>
      <c r="M528" s="53"/>
      <c r="N528" s="53"/>
      <c r="O528" s="53"/>
    </row>
    <row r="529" spans="1:15">
      <c r="A529" s="51" t="s">
        <v>1723</v>
      </c>
      <c r="B529" s="52" t="s">
        <v>1724</v>
      </c>
      <c r="C529" s="53">
        <f>VLOOKUP(A529,[1]TDSheet!$A$1:$I$65536,5,0)</f>
        <v>1479</v>
      </c>
      <c r="D529" s="53">
        <v>1995</v>
      </c>
      <c r="E529" s="55">
        <f t="shared" si="40"/>
        <v>1539</v>
      </c>
      <c r="F529" s="56">
        <f t="shared" si="41"/>
        <v>0.25864661654135335</v>
      </c>
      <c r="G529" s="56">
        <f t="shared" si="42"/>
        <v>0.14864661654135336</v>
      </c>
      <c r="H529" s="55">
        <f t="shared" si="43"/>
        <v>296.54999999999995</v>
      </c>
      <c r="I529" s="55"/>
      <c r="J529" s="55">
        <f t="shared" si="44"/>
        <v>296.54999999999995</v>
      </c>
      <c r="K529" s="53"/>
      <c r="L529" s="53"/>
      <c r="M529" s="53"/>
      <c r="N529" s="53"/>
      <c r="O529" s="53">
        <f>VLOOKUP(A529,[1]TDSheet!$A$1:$I$65536,6,0)</f>
        <v>1539</v>
      </c>
    </row>
    <row r="530" spans="1:15">
      <c r="A530" s="51" t="s">
        <v>1725</v>
      </c>
      <c r="B530" s="52" t="s">
        <v>1726</v>
      </c>
      <c r="C530" s="53">
        <f>VLOOKUP(A530,[1]TDSheet!$A$1:$I$65536,5,0)</f>
        <v>1930</v>
      </c>
      <c r="D530" s="53">
        <v>2200</v>
      </c>
      <c r="E530" s="55">
        <f t="shared" si="40"/>
        <v>2009</v>
      </c>
      <c r="F530" s="56">
        <f t="shared" si="41"/>
        <v>0.12272727272727268</v>
      </c>
      <c r="G530" s="56">
        <f t="shared" si="42"/>
        <v>1.2727272727272684E-2</v>
      </c>
      <c r="H530" s="55">
        <f t="shared" si="43"/>
        <v>27.999999999999904</v>
      </c>
      <c r="I530" s="55"/>
      <c r="J530" s="55">
        <f t="shared" si="44"/>
        <v>27.999999999999904</v>
      </c>
      <c r="K530" s="53"/>
      <c r="L530" s="53"/>
      <c r="M530" s="53"/>
      <c r="N530" s="53"/>
      <c r="O530" s="53">
        <f>VLOOKUP(A530,[1]TDSheet!$A$1:$I$65536,6,0)</f>
        <v>2009</v>
      </c>
    </row>
    <row r="531" spans="1:15" ht="24">
      <c r="A531" s="51" t="s">
        <v>1727</v>
      </c>
      <c r="B531" s="52" t="s">
        <v>1728</v>
      </c>
      <c r="C531" s="53">
        <f>VLOOKUP(A531,[1]TDSheet!$A$1:$I$65536,5,0)</f>
        <v>1951</v>
      </c>
      <c r="D531" s="53">
        <v>2200</v>
      </c>
      <c r="E531" s="55">
        <f t="shared" si="40"/>
        <v>2029</v>
      </c>
      <c r="F531" s="56">
        <f t="shared" si="41"/>
        <v>0.11318181818181816</v>
      </c>
      <c r="G531" s="56">
        <f t="shared" si="42"/>
        <v>3.1818181818181607E-3</v>
      </c>
      <c r="H531" s="55">
        <f t="shared" si="43"/>
        <v>6.9999999999999538</v>
      </c>
      <c r="I531" s="55"/>
      <c r="J531" s="55">
        <f t="shared" si="44"/>
        <v>6.9999999999999538</v>
      </c>
      <c r="K531" s="53"/>
      <c r="L531" s="53"/>
      <c r="M531" s="53"/>
      <c r="N531" s="53"/>
      <c r="O531" s="53">
        <f>VLOOKUP(A531,[1]TDSheet!$A$1:$I$65536,6,0)</f>
        <v>2029</v>
      </c>
    </row>
    <row r="532" spans="1:15">
      <c r="A532" s="51" t="s">
        <v>1729</v>
      </c>
      <c r="B532" s="52" t="s">
        <v>1730</v>
      </c>
      <c r="C532" s="53">
        <f>VLOOKUP(A532,[1]TDSheet!$A$1:$I$65536,5,0)</f>
        <v>10393</v>
      </c>
      <c r="D532" s="54">
        <f>VLOOKUP(A532,A:O,11,0)</f>
        <v>13690</v>
      </c>
      <c r="E532" s="55">
        <f t="shared" si="40"/>
        <v>13690</v>
      </c>
      <c r="F532" s="56">
        <f t="shared" si="41"/>
        <v>0.2408327246165084</v>
      </c>
      <c r="G532" s="56">
        <f t="shared" si="42"/>
        <v>0.13083272461650841</v>
      </c>
      <c r="H532" s="55">
        <f t="shared" si="43"/>
        <v>1791.1000000000001</v>
      </c>
      <c r="I532" s="55">
        <v>1249</v>
      </c>
      <c r="J532" s="55">
        <f t="shared" si="44"/>
        <v>542.10000000000014</v>
      </c>
      <c r="K532" s="53">
        <v>13690</v>
      </c>
      <c r="L532" s="53"/>
      <c r="M532" s="53"/>
      <c r="N532" s="53"/>
      <c r="O532" s="53"/>
    </row>
    <row r="533" spans="1:15">
      <c r="A533" s="51" t="s">
        <v>1731</v>
      </c>
      <c r="B533" s="52" t="s">
        <v>1732</v>
      </c>
      <c r="C533" s="53">
        <f>VLOOKUP(A533,[1]TDSheet!$A$1:$I$65536,5,0)</f>
        <v>1976</v>
      </c>
      <c r="D533" s="53">
        <v>2300</v>
      </c>
      <c r="E533" s="55">
        <f t="shared" si="40"/>
        <v>2055</v>
      </c>
      <c r="F533" s="56">
        <f t="shared" si="41"/>
        <v>0.14086956521739136</v>
      </c>
      <c r="G533" s="56">
        <f t="shared" si="42"/>
        <v>3.0869565217391357E-2</v>
      </c>
      <c r="H533" s="55">
        <f t="shared" si="43"/>
        <v>71.000000000000114</v>
      </c>
      <c r="I533" s="55"/>
      <c r="J533" s="55">
        <f t="shared" si="44"/>
        <v>71.000000000000114</v>
      </c>
      <c r="K533" s="53"/>
      <c r="L533" s="53"/>
      <c r="M533" s="53"/>
      <c r="N533" s="53"/>
      <c r="O533" s="53">
        <f>VLOOKUP(A533,[1]TDSheet!$A$1:$I$65536,6,0)</f>
        <v>2055</v>
      </c>
    </row>
    <row r="534" spans="1:15">
      <c r="A534" s="51" t="s">
        <v>1733</v>
      </c>
      <c r="B534" s="52" t="s">
        <v>1734</v>
      </c>
      <c r="C534" s="53">
        <f>VLOOKUP(A534,[1]TDSheet!$A$1:$I$65536,5,0)</f>
        <v>97212</v>
      </c>
      <c r="D534" s="53">
        <v>112000</v>
      </c>
      <c r="E534" s="55">
        <f t="shared" si="40"/>
        <v>101490</v>
      </c>
      <c r="F534" s="56">
        <f t="shared" si="41"/>
        <v>0.13203571428571426</v>
      </c>
      <c r="G534" s="56">
        <f t="shared" si="42"/>
        <v>2.2035714285714256E-2</v>
      </c>
      <c r="H534" s="55">
        <f t="shared" si="43"/>
        <v>2467.9999999999968</v>
      </c>
      <c r="I534" s="55">
        <v>1999</v>
      </c>
      <c r="J534" s="55">
        <f t="shared" si="44"/>
        <v>468.99999999999682</v>
      </c>
      <c r="K534" s="53"/>
      <c r="L534" s="53">
        <v>101490</v>
      </c>
      <c r="M534" s="53"/>
      <c r="N534" s="53"/>
      <c r="O534" s="53"/>
    </row>
    <row r="535" spans="1:15">
      <c r="A535" s="51" t="s">
        <v>1735</v>
      </c>
      <c r="B535" s="52" t="s">
        <v>1736</v>
      </c>
      <c r="C535" s="53">
        <f>VLOOKUP(A535,[1]TDSheet!$A$1:$I$65536,5,0)</f>
        <v>1976</v>
      </c>
      <c r="D535" s="53">
        <v>2300</v>
      </c>
      <c r="E535" s="55">
        <f t="shared" si="40"/>
        <v>2055</v>
      </c>
      <c r="F535" s="56">
        <f t="shared" si="41"/>
        <v>0.14086956521739136</v>
      </c>
      <c r="G535" s="56">
        <f t="shared" si="42"/>
        <v>3.0869565217391357E-2</v>
      </c>
      <c r="H535" s="55">
        <f t="shared" si="43"/>
        <v>71.000000000000114</v>
      </c>
      <c r="I535" s="55"/>
      <c r="J535" s="55">
        <f t="shared" si="44"/>
        <v>71.000000000000114</v>
      </c>
      <c r="K535" s="53"/>
      <c r="L535" s="53"/>
      <c r="M535" s="53"/>
      <c r="N535" s="53"/>
      <c r="O535" s="53">
        <f>VLOOKUP(A535,[1]TDSheet!$A$1:$I$65536,6,0)</f>
        <v>2055</v>
      </c>
    </row>
    <row r="536" spans="1:15">
      <c r="A536" s="51" t="s">
        <v>1737</v>
      </c>
      <c r="B536" s="52" t="s">
        <v>1738</v>
      </c>
      <c r="C536" s="53">
        <f>VLOOKUP(A536,[1]TDSheet!$A$1:$I$65536,5,0)</f>
        <v>1976</v>
      </c>
      <c r="D536" s="53">
        <v>2300</v>
      </c>
      <c r="E536" s="55">
        <f t="shared" si="40"/>
        <v>2055</v>
      </c>
      <c r="F536" s="56">
        <f t="shared" si="41"/>
        <v>0.14086956521739136</v>
      </c>
      <c r="G536" s="56">
        <f t="shared" si="42"/>
        <v>3.0869565217391357E-2</v>
      </c>
      <c r="H536" s="55">
        <f t="shared" si="43"/>
        <v>71.000000000000114</v>
      </c>
      <c r="I536" s="55"/>
      <c r="J536" s="55">
        <f t="shared" si="44"/>
        <v>71.000000000000114</v>
      </c>
      <c r="K536" s="53"/>
      <c r="L536" s="53"/>
      <c r="M536" s="53"/>
      <c r="N536" s="53"/>
      <c r="O536" s="53">
        <f>VLOOKUP(A536,[1]TDSheet!$A$1:$I$65536,6,0)</f>
        <v>2055</v>
      </c>
    </row>
    <row r="537" spans="1:15">
      <c r="A537" s="51" t="s">
        <v>1739</v>
      </c>
      <c r="B537" s="52" t="s">
        <v>1740</v>
      </c>
      <c r="C537" s="53">
        <f>VLOOKUP(A537,[1]TDSheet!$A$1:$I$65536,5,0)</f>
        <v>13406</v>
      </c>
      <c r="D537" s="54">
        <f>VLOOKUP(A537,A:O,11,0)</f>
        <v>17690</v>
      </c>
      <c r="E537" s="55">
        <f t="shared" si="40"/>
        <v>17690</v>
      </c>
      <c r="F537" s="56">
        <f t="shared" si="41"/>
        <v>0.24217071791972866</v>
      </c>
      <c r="G537" s="56">
        <f t="shared" si="42"/>
        <v>0.13217071791972868</v>
      </c>
      <c r="H537" s="55">
        <f t="shared" si="43"/>
        <v>2338.1000000000004</v>
      </c>
      <c r="I537" s="55">
        <v>1249</v>
      </c>
      <c r="J537" s="55">
        <f t="shared" si="44"/>
        <v>1089.1000000000004</v>
      </c>
      <c r="K537" s="53">
        <v>17690</v>
      </c>
      <c r="L537" s="53"/>
      <c r="M537" s="53"/>
      <c r="N537" s="53"/>
      <c r="O537" s="53"/>
    </row>
    <row r="538" spans="1:15">
      <c r="A538" s="51" t="s">
        <v>1741</v>
      </c>
      <c r="B538" s="52" t="s">
        <v>1742</v>
      </c>
      <c r="C538" s="53">
        <f>VLOOKUP(A538,[1]TDSheet!$A$1:$I$65536,5,0)</f>
        <v>1990</v>
      </c>
      <c r="D538" s="53">
        <v>2300</v>
      </c>
      <c r="E538" s="55">
        <f t="shared" si="40"/>
        <v>2074</v>
      </c>
      <c r="F538" s="56">
        <f t="shared" si="41"/>
        <v>0.13478260869565217</v>
      </c>
      <c r="G538" s="56">
        <f t="shared" si="42"/>
        <v>2.4782608695652172E-2</v>
      </c>
      <c r="H538" s="55">
        <f t="shared" si="43"/>
        <v>57</v>
      </c>
      <c r="I538" s="55"/>
      <c r="J538" s="55">
        <f t="shared" si="44"/>
        <v>57</v>
      </c>
      <c r="K538" s="53"/>
      <c r="L538" s="53"/>
      <c r="M538" s="53"/>
      <c r="N538" s="53"/>
      <c r="O538" s="53">
        <f>VLOOKUP(A538,[1]TDSheet!$A$1:$I$65536,6,0)</f>
        <v>2074</v>
      </c>
    </row>
    <row r="539" spans="1:15">
      <c r="A539" s="51" t="s">
        <v>1743</v>
      </c>
      <c r="B539" s="52" t="s">
        <v>1744</v>
      </c>
      <c r="C539" s="53">
        <f>VLOOKUP(A539,[1]TDSheet!$A$1:$I$65536,5,0)</f>
        <v>2011</v>
      </c>
      <c r="D539" s="53">
        <v>2300</v>
      </c>
      <c r="E539" s="55">
        <f t="shared" si="40"/>
        <v>2092</v>
      </c>
      <c r="F539" s="56">
        <f t="shared" si="41"/>
        <v>0.12565217391304351</v>
      </c>
      <c r="G539" s="56">
        <f t="shared" si="42"/>
        <v>1.5652173913043507E-2</v>
      </c>
      <c r="H539" s="55">
        <f t="shared" si="43"/>
        <v>36.000000000000064</v>
      </c>
      <c r="I539" s="55"/>
      <c r="J539" s="55">
        <f t="shared" si="44"/>
        <v>36.000000000000064</v>
      </c>
      <c r="K539" s="53"/>
      <c r="L539" s="53"/>
      <c r="M539" s="53"/>
      <c r="N539" s="53"/>
      <c r="O539" s="53">
        <f>VLOOKUP(A539,[1]TDSheet!$A$1:$I$65536,6,0)</f>
        <v>2092</v>
      </c>
    </row>
    <row r="540" spans="1:15" ht="24">
      <c r="A540" s="51" t="s">
        <v>1745</v>
      </c>
      <c r="B540" s="52" t="s">
        <v>1746</v>
      </c>
      <c r="C540" s="53">
        <f>VLOOKUP(A540,[1]TDSheet!$A$1:$I$65536,5,0)</f>
        <v>2037</v>
      </c>
      <c r="D540" s="53">
        <v>2300</v>
      </c>
      <c r="E540" s="55">
        <f t="shared" si="40"/>
        <v>2116</v>
      </c>
      <c r="F540" s="56">
        <f t="shared" si="41"/>
        <v>0.11434782608695648</v>
      </c>
      <c r="G540" s="56">
        <f t="shared" si="42"/>
        <v>4.3478260869564828E-3</v>
      </c>
      <c r="H540" s="55">
        <f t="shared" si="43"/>
        <v>9.9999999999999112</v>
      </c>
      <c r="I540" s="55"/>
      <c r="J540" s="55">
        <f t="shared" si="44"/>
        <v>9.9999999999999112</v>
      </c>
      <c r="K540" s="53"/>
      <c r="L540" s="53"/>
      <c r="M540" s="53"/>
      <c r="N540" s="53"/>
      <c r="O540" s="53">
        <f>VLOOKUP(A540,[1]TDSheet!$A$1:$I$65536,6,0)</f>
        <v>2116</v>
      </c>
    </row>
    <row r="541" spans="1:15" ht="24">
      <c r="A541" s="51" t="s">
        <v>1747</v>
      </c>
      <c r="B541" s="52" t="s">
        <v>1748</v>
      </c>
      <c r="C541" s="53">
        <f>VLOOKUP(A541,[1]TDSheet!$A$1:$I$65536,5,0)</f>
        <v>2037</v>
      </c>
      <c r="D541" s="53">
        <v>2300</v>
      </c>
      <c r="E541" s="55">
        <f t="shared" si="40"/>
        <v>2116</v>
      </c>
      <c r="F541" s="56">
        <f t="shared" si="41"/>
        <v>0.11434782608695648</v>
      </c>
      <c r="G541" s="56">
        <f t="shared" si="42"/>
        <v>4.3478260869564828E-3</v>
      </c>
      <c r="H541" s="55">
        <f t="shared" si="43"/>
        <v>9.9999999999999112</v>
      </c>
      <c r="I541" s="55"/>
      <c r="J541" s="55">
        <f t="shared" si="44"/>
        <v>9.9999999999999112</v>
      </c>
      <c r="K541" s="53"/>
      <c r="L541" s="53"/>
      <c r="M541" s="53"/>
      <c r="N541" s="53"/>
      <c r="O541" s="53">
        <f>VLOOKUP(A541,[1]TDSheet!$A$1:$I$65536,6,0)</f>
        <v>2116</v>
      </c>
    </row>
    <row r="542" spans="1:15" ht="24">
      <c r="A542" s="51" t="s">
        <v>1749</v>
      </c>
      <c r="B542" s="52" t="s">
        <v>1750</v>
      </c>
      <c r="C542" s="53">
        <f>VLOOKUP(A542,[1]TDSheet!$A$1:$I$65536,5,0)</f>
        <v>2037</v>
      </c>
      <c r="D542" s="53">
        <v>2300</v>
      </c>
      <c r="E542" s="55">
        <f t="shared" si="40"/>
        <v>2116</v>
      </c>
      <c r="F542" s="56">
        <f t="shared" si="41"/>
        <v>0.11434782608695648</v>
      </c>
      <c r="G542" s="56">
        <f t="shared" si="42"/>
        <v>4.3478260869564828E-3</v>
      </c>
      <c r="H542" s="55">
        <f t="shared" si="43"/>
        <v>9.9999999999999112</v>
      </c>
      <c r="I542" s="55"/>
      <c r="J542" s="55">
        <f t="shared" si="44"/>
        <v>9.9999999999999112</v>
      </c>
      <c r="K542" s="53"/>
      <c r="L542" s="53"/>
      <c r="M542" s="53"/>
      <c r="N542" s="53"/>
      <c r="O542" s="53">
        <f>VLOOKUP(A542,[1]TDSheet!$A$1:$I$65536,6,0)</f>
        <v>2116</v>
      </c>
    </row>
    <row r="543" spans="1:15">
      <c r="A543" s="51" t="s">
        <v>1751</v>
      </c>
      <c r="B543" s="52" t="s">
        <v>1752</v>
      </c>
      <c r="C543" s="53">
        <f>VLOOKUP(A543,[1]TDSheet!$A$1:$I$65536,5,0)</f>
        <v>2039</v>
      </c>
      <c r="D543" s="53">
        <v>2300</v>
      </c>
      <c r="E543" s="55">
        <f t="shared" si="40"/>
        <v>2121</v>
      </c>
      <c r="F543" s="56">
        <f t="shared" si="41"/>
        <v>0.11347826086956525</v>
      </c>
      <c r="G543" s="56">
        <f t="shared" si="42"/>
        <v>3.47826086956525E-3</v>
      </c>
      <c r="H543" s="55">
        <f t="shared" si="43"/>
        <v>8.0000000000000746</v>
      </c>
      <c r="I543" s="55"/>
      <c r="J543" s="55">
        <f t="shared" si="44"/>
        <v>8.0000000000000746</v>
      </c>
      <c r="K543" s="53"/>
      <c r="L543" s="53"/>
      <c r="M543" s="53"/>
      <c r="N543" s="53"/>
      <c r="O543" s="53">
        <f>VLOOKUP(A543,[1]TDSheet!$A$1:$I$65536,6,0)</f>
        <v>2121</v>
      </c>
    </row>
    <row r="544" spans="1:15">
      <c r="A544" s="51" t="s">
        <v>1753</v>
      </c>
      <c r="B544" s="52" t="s">
        <v>1754</v>
      </c>
      <c r="C544" s="53">
        <f>VLOOKUP(A544,[1]TDSheet!$A$1:$I$65536,5,0)</f>
        <v>2065</v>
      </c>
      <c r="D544" s="53">
        <v>2400</v>
      </c>
      <c r="E544" s="55">
        <f t="shared" si="40"/>
        <v>2144</v>
      </c>
      <c r="F544" s="56">
        <f t="shared" si="41"/>
        <v>0.13958333333333328</v>
      </c>
      <c r="G544" s="56">
        <f t="shared" si="42"/>
        <v>2.9583333333333281E-2</v>
      </c>
      <c r="H544" s="55">
        <f t="shared" si="43"/>
        <v>70.999999999999872</v>
      </c>
      <c r="I544" s="55"/>
      <c r="J544" s="55">
        <f t="shared" si="44"/>
        <v>70.999999999999872</v>
      </c>
      <c r="K544" s="53"/>
      <c r="L544" s="53"/>
      <c r="M544" s="53"/>
      <c r="N544" s="53"/>
      <c r="O544" s="53">
        <f>VLOOKUP(A544,[1]TDSheet!$A$1:$I$65536,6,0)</f>
        <v>2144</v>
      </c>
    </row>
    <row r="545" spans="1:15">
      <c r="A545" s="51" t="s">
        <v>1755</v>
      </c>
      <c r="B545" s="52" t="s">
        <v>1756</v>
      </c>
      <c r="C545" s="53">
        <f>VLOOKUP(A545,[1]TDSheet!$A$1:$I$65536,5,0)</f>
        <v>1614</v>
      </c>
      <c r="D545" s="53">
        <v>2174</v>
      </c>
      <c r="E545" s="55">
        <f t="shared" si="40"/>
        <v>1679</v>
      </c>
      <c r="F545" s="56">
        <f t="shared" si="41"/>
        <v>0.25758969641214347</v>
      </c>
      <c r="G545" s="56">
        <f t="shared" si="42"/>
        <v>0.14758969641214348</v>
      </c>
      <c r="H545" s="55">
        <f t="shared" si="43"/>
        <v>320.8599999999999</v>
      </c>
      <c r="I545" s="55"/>
      <c r="J545" s="55">
        <f t="shared" si="44"/>
        <v>320.8599999999999</v>
      </c>
      <c r="K545" s="53"/>
      <c r="L545" s="53"/>
      <c r="M545" s="53"/>
      <c r="N545" s="53"/>
      <c r="O545" s="53">
        <f>VLOOKUP(A545,[1]TDSheet!$A$1:$I$65536,6,0)</f>
        <v>1679</v>
      </c>
    </row>
    <row r="546" spans="1:15">
      <c r="A546" s="51" t="s">
        <v>1757</v>
      </c>
      <c r="B546" s="52" t="s">
        <v>1758</v>
      </c>
      <c r="C546" s="53">
        <f>VLOOKUP(A546,[1]TDSheet!$A$1:$I$65536,5,0)</f>
        <v>166005</v>
      </c>
      <c r="D546" s="53">
        <v>191000</v>
      </c>
      <c r="E546" s="55">
        <f t="shared" si="40"/>
        <v>172645</v>
      </c>
      <c r="F546" s="56">
        <f t="shared" si="41"/>
        <v>0.13086387434554969</v>
      </c>
      <c r="G546" s="56">
        <f t="shared" si="42"/>
        <v>2.0863874345549691E-2</v>
      </c>
      <c r="H546" s="55">
        <f t="shared" si="43"/>
        <v>3984.9999999999909</v>
      </c>
      <c r="I546" s="55">
        <v>3499</v>
      </c>
      <c r="J546" s="55">
        <f t="shared" si="44"/>
        <v>485.99999999999091</v>
      </c>
      <c r="K546" s="53"/>
      <c r="L546" s="53"/>
      <c r="M546" s="53">
        <f>VLOOKUP(A546,[1]TDSheet!$A$1:$I$65536,6,0)</f>
        <v>172645</v>
      </c>
      <c r="N546" s="53"/>
      <c r="O546" s="53"/>
    </row>
    <row r="547" spans="1:15">
      <c r="A547" s="51" t="s">
        <v>1759</v>
      </c>
      <c r="B547" s="52" t="s">
        <v>1760</v>
      </c>
      <c r="C547" s="53">
        <f>VLOOKUP(A547,[1]TDSheet!$A$1:$I$65536,5,0)</f>
        <v>18735</v>
      </c>
      <c r="D547" s="53">
        <v>23000</v>
      </c>
      <c r="E547" s="55">
        <f t="shared" si="40"/>
        <v>19484</v>
      </c>
      <c r="F547" s="56">
        <f t="shared" si="41"/>
        <v>0.18543478260869561</v>
      </c>
      <c r="G547" s="56">
        <f t="shared" si="42"/>
        <v>7.5434782608695614E-2</v>
      </c>
      <c r="H547" s="55">
        <f t="shared" si="43"/>
        <v>1734.9999999999991</v>
      </c>
      <c r="I547" s="55">
        <v>1249</v>
      </c>
      <c r="J547" s="55">
        <f t="shared" si="44"/>
        <v>485.99999999999909</v>
      </c>
      <c r="K547" s="53"/>
      <c r="L547" s="53"/>
      <c r="M547" s="53">
        <f>VLOOKUP(A547,[1]TDSheet!$A$1:$I$65536,6,0)</f>
        <v>19484</v>
      </c>
      <c r="N547" s="53"/>
      <c r="O547" s="53"/>
    </row>
    <row r="548" spans="1:15" ht="24">
      <c r="A548" s="51" t="s">
        <v>1761</v>
      </c>
      <c r="B548" s="52" t="s">
        <v>1762</v>
      </c>
      <c r="C548" s="53">
        <f>VLOOKUP(A548,[1]TDSheet!$A$1:$I$65536,5,0)</f>
        <v>16953</v>
      </c>
      <c r="D548" s="53">
        <v>21000</v>
      </c>
      <c r="E548" s="55">
        <f t="shared" si="40"/>
        <v>17690</v>
      </c>
      <c r="F548" s="56">
        <f t="shared" si="41"/>
        <v>0.19271428571428573</v>
      </c>
      <c r="G548" s="56">
        <f t="shared" si="42"/>
        <v>8.2714285714285726E-2</v>
      </c>
      <c r="H548" s="55">
        <f t="shared" si="43"/>
        <v>1737.0000000000002</v>
      </c>
      <c r="I548" s="55">
        <v>1249</v>
      </c>
      <c r="J548" s="55">
        <f t="shared" si="44"/>
        <v>488.00000000000023</v>
      </c>
      <c r="K548" s="53"/>
      <c r="L548" s="53">
        <v>17690</v>
      </c>
      <c r="M548" s="53"/>
      <c r="N548" s="53"/>
      <c r="O548" s="53"/>
    </row>
    <row r="549" spans="1:15">
      <c r="A549" s="51" t="s">
        <v>1763</v>
      </c>
      <c r="B549" s="52" t="s">
        <v>1764</v>
      </c>
      <c r="C549" s="53">
        <f>VLOOKUP(A549,[1]TDSheet!$A$1:$I$65536,5,0)</f>
        <v>1637</v>
      </c>
      <c r="D549" s="53">
        <v>2206</v>
      </c>
      <c r="E549" s="55">
        <f t="shared" si="40"/>
        <v>1702</v>
      </c>
      <c r="F549" s="56">
        <f t="shared" si="41"/>
        <v>0.25793291024478693</v>
      </c>
      <c r="G549" s="56">
        <f t="shared" si="42"/>
        <v>0.14793291024478694</v>
      </c>
      <c r="H549" s="55">
        <f t="shared" si="43"/>
        <v>326.33999999999997</v>
      </c>
      <c r="I549" s="55"/>
      <c r="J549" s="55">
        <f t="shared" si="44"/>
        <v>326.33999999999997</v>
      </c>
      <c r="K549" s="53"/>
      <c r="L549" s="53"/>
      <c r="M549" s="53"/>
      <c r="N549" s="53"/>
      <c r="O549" s="53">
        <f>VLOOKUP(A549,[1]TDSheet!$A$1:$I$65536,6,0)</f>
        <v>1702</v>
      </c>
    </row>
    <row r="550" spans="1:15">
      <c r="A550" s="51" t="s">
        <v>1765</v>
      </c>
      <c r="B550" s="52" t="s">
        <v>1766</v>
      </c>
      <c r="C550" s="53">
        <f>VLOOKUP(A550,[1]TDSheet!$A$1:$I$65536,5,0)</f>
        <v>1637</v>
      </c>
      <c r="D550" s="53">
        <v>2206</v>
      </c>
      <c r="E550" s="55">
        <f t="shared" si="40"/>
        <v>1702</v>
      </c>
      <c r="F550" s="56">
        <f t="shared" si="41"/>
        <v>0.25793291024478693</v>
      </c>
      <c r="G550" s="56">
        <f t="shared" si="42"/>
        <v>0.14793291024478694</v>
      </c>
      <c r="H550" s="55">
        <f t="shared" si="43"/>
        <v>326.33999999999997</v>
      </c>
      <c r="I550" s="55"/>
      <c r="J550" s="55">
        <f t="shared" si="44"/>
        <v>326.33999999999997</v>
      </c>
      <c r="K550" s="53"/>
      <c r="L550" s="53"/>
      <c r="M550" s="53"/>
      <c r="N550" s="53"/>
      <c r="O550" s="53">
        <f>VLOOKUP(A550,[1]TDSheet!$A$1:$I$65536,6,0)</f>
        <v>1702</v>
      </c>
    </row>
    <row r="551" spans="1:15" ht="24">
      <c r="A551" s="51" t="s">
        <v>1767</v>
      </c>
      <c r="B551" s="52" t="s">
        <v>1768</v>
      </c>
      <c r="C551" s="53">
        <f>VLOOKUP(A551,[1]TDSheet!$A$1:$I$65536,5,0)</f>
        <v>23176</v>
      </c>
      <c r="D551" s="53">
        <v>28000</v>
      </c>
      <c r="E551" s="55">
        <f t="shared" si="40"/>
        <v>24190</v>
      </c>
      <c r="F551" s="56">
        <f t="shared" si="41"/>
        <v>0.17228571428571426</v>
      </c>
      <c r="G551" s="56">
        <f t="shared" si="42"/>
        <v>6.2285714285714264E-2</v>
      </c>
      <c r="H551" s="55">
        <f t="shared" si="43"/>
        <v>1743.9999999999993</v>
      </c>
      <c r="I551" s="55">
        <v>1249</v>
      </c>
      <c r="J551" s="55">
        <f t="shared" si="44"/>
        <v>494.99999999999932</v>
      </c>
      <c r="K551" s="53"/>
      <c r="L551" s="53">
        <v>24190</v>
      </c>
      <c r="M551" s="53"/>
      <c r="N551" s="53"/>
      <c r="O551" s="53"/>
    </row>
    <row r="552" spans="1:15">
      <c r="A552" s="51" t="s">
        <v>1769</v>
      </c>
      <c r="B552" s="52" t="s">
        <v>1770</v>
      </c>
      <c r="C552" s="53">
        <f>VLOOKUP(A552,[1]TDSheet!$A$1:$I$65536,5,0)</f>
        <v>88284</v>
      </c>
      <c r="D552" s="53">
        <v>102000</v>
      </c>
      <c r="E552" s="55">
        <f t="shared" si="40"/>
        <v>92090</v>
      </c>
      <c r="F552" s="56">
        <f t="shared" si="41"/>
        <v>0.13447058823529412</v>
      </c>
      <c r="G552" s="56">
        <f t="shared" si="42"/>
        <v>2.4470588235294119E-2</v>
      </c>
      <c r="H552" s="55">
        <f t="shared" si="43"/>
        <v>2496</v>
      </c>
      <c r="I552" s="55">
        <v>1999</v>
      </c>
      <c r="J552" s="55">
        <f t="shared" si="44"/>
        <v>497</v>
      </c>
      <c r="K552" s="53"/>
      <c r="L552" s="53">
        <v>92090</v>
      </c>
      <c r="M552" s="53"/>
      <c r="N552" s="53"/>
      <c r="O552" s="53"/>
    </row>
    <row r="553" spans="1:15">
      <c r="A553" s="51" t="s">
        <v>1771</v>
      </c>
      <c r="B553" s="52" t="s">
        <v>1772</v>
      </c>
      <c r="C553" s="53">
        <f>VLOOKUP(A553,[1]TDSheet!$A$1:$I$65536,5,0)</f>
        <v>17834</v>
      </c>
      <c r="D553" s="54">
        <f>VLOOKUP(A553,A:O,11,0)</f>
        <v>23590</v>
      </c>
      <c r="E553" s="55">
        <f t="shared" si="40"/>
        <v>23590</v>
      </c>
      <c r="F553" s="56">
        <f t="shared" si="41"/>
        <v>0.24400169563374308</v>
      </c>
      <c r="G553" s="56">
        <f t="shared" si="42"/>
        <v>0.13400169563374309</v>
      </c>
      <c r="H553" s="55">
        <f t="shared" si="43"/>
        <v>3161.0999999999995</v>
      </c>
      <c r="I553" s="55">
        <v>1249</v>
      </c>
      <c r="J553" s="55">
        <f t="shared" si="44"/>
        <v>1912.0999999999995</v>
      </c>
      <c r="K553" s="53">
        <v>23590</v>
      </c>
      <c r="L553" s="53"/>
      <c r="M553" s="53"/>
      <c r="N553" s="53"/>
      <c r="O553" s="53"/>
    </row>
    <row r="554" spans="1:15">
      <c r="A554" s="51" t="s">
        <v>1773</v>
      </c>
      <c r="B554" s="52" t="s">
        <v>1774</v>
      </c>
      <c r="C554" s="53">
        <f>VLOOKUP(A554,[1]TDSheet!$A$1:$I$65536,5,0)</f>
        <v>2134</v>
      </c>
      <c r="D554" s="53">
        <v>2400</v>
      </c>
      <c r="E554" s="55">
        <f t="shared" si="40"/>
        <v>2218</v>
      </c>
      <c r="F554" s="56">
        <f t="shared" si="41"/>
        <v>0.11083333333333334</v>
      </c>
      <c r="G554" s="56">
        <f t="shared" si="42"/>
        <v>8.333333333333387E-4</v>
      </c>
      <c r="H554" s="55">
        <f t="shared" si="43"/>
        <v>2.0000000000000129</v>
      </c>
      <c r="I554" s="55"/>
      <c r="J554" s="55">
        <f t="shared" si="44"/>
        <v>2.0000000000000129</v>
      </c>
      <c r="K554" s="53"/>
      <c r="L554" s="53"/>
      <c r="M554" s="53"/>
      <c r="N554" s="53"/>
      <c r="O554" s="53">
        <f>VLOOKUP(A554,[1]TDSheet!$A$1:$I$65536,6,0)</f>
        <v>2218</v>
      </c>
    </row>
    <row r="555" spans="1:15">
      <c r="A555" s="51" t="s">
        <v>1775</v>
      </c>
      <c r="B555" s="52" t="s">
        <v>1776</v>
      </c>
      <c r="C555" s="53">
        <f>VLOOKUP(A555,[1]TDSheet!$A$1:$I$65536,5,0)</f>
        <v>7956</v>
      </c>
      <c r="D555" s="54">
        <f>VLOOKUP(A555,A:O,11,0)</f>
        <v>10090</v>
      </c>
      <c r="E555" s="55">
        <f t="shared" si="40"/>
        <v>10090</v>
      </c>
      <c r="F555" s="56">
        <f t="shared" si="41"/>
        <v>0.21149653121902878</v>
      </c>
      <c r="G555" s="56">
        <f t="shared" si="42"/>
        <v>0.10149653121902878</v>
      </c>
      <c r="H555" s="55">
        <f t="shared" si="43"/>
        <v>1024.1000000000004</v>
      </c>
      <c r="I555" s="55"/>
      <c r="J555" s="55">
        <f t="shared" si="44"/>
        <v>1024.1000000000004</v>
      </c>
      <c r="K555" s="53">
        <v>10090</v>
      </c>
      <c r="L555" s="53"/>
      <c r="M555" s="53"/>
      <c r="N555" s="53"/>
      <c r="O555" s="53"/>
    </row>
    <row r="556" spans="1:15">
      <c r="A556" s="51" t="s">
        <v>1777</v>
      </c>
      <c r="B556" s="52" t="s">
        <v>1778</v>
      </c>
      <c r="C556" s="53">
        <f>VLOOKUP(A556,[1]TDSheet!$A$1:$I$65536,5,0)</f>
        <v>7956</v>
      </c>
      <c r="D556" s="54">
        <f>VLOOKUP(A556,A:O,11,0)</f>
        <v>10090</v>
      </c>
      <c r="E556" s="55">
        <f t="shared" si="40"/>
        <v>10090</v>
      </c>
      <c r="F556" s="56">
        <f t="shared" si="41"/>
        <v>0.21149653121902878</v>
      </c>
      <c r="G556" s="56">
        <f t="shared" si="42"/>
        <v>0.10149653121902878</v>
      </c>
      <c r="H556" s="55">
        <f t="shared" si="43"/>
        <v>1024.1000000000004</v>
      </c>
      <c r="I556" s="55"/>
      <c r="J556" s="55">
        <f t="shared" si="44"/>
        <v>1024.1000000000004</v>
      </c>
      <c r="K556" s="53">
        <v>10090</v>
      </c>
      <c r="L556" s="53"/>
      <c r="M556" s="53"/>
      <c r="N556" s="53"/>
      <c r="O556" s="53"/>
    </row>
    <row r="557" spans="1:15">
      <c r="A557" s="51" t="s">
        <v>1779</v>
      </c>
      <c r="B557" s="52" t="s">
        <v>1780</v>
      </c>
      <c r="C557" s="53">
        <f>VLOOKUP(A557,[1]TDSheet!$A$1:$I$65536,5,0)</f>
        <v>15117</v>
      </c>
      <c r="D557" s="54">
        <f>VLOOKUP(A557,A:O,11,0)</f>
        <v>19990</v>
      </c>
      <c r="E557" s="55">
        <f t="shared" si="40"/>
        <v>19990</v>
      </c>
      <c r="F557" s="56">
        <f t="shared" si="41"/>
        <v>0.2437718859429715</v>
      </c>
      <c r="G557" s="56">
        <f t="shared" si="42"/>
        <v>0.13377188594297151</v>
      </c>
      <c r="H557" s="55">
        <f t="shared" si="43"/>
        <v>2674.1000000000004</v>
      </c>
      <c r="I557" s="55">
        <v>1249</v>
      </c>
      <c r="J557" s="55">
        <f t="shared" si="44"/>
        <v>1425.1000000000004</v>
      </c>
      <c r="K557" s="53">
        <v>19990</v>
      </c>
      <c r="L557" s="53"/>
      <c r="M557" s="53"/>
      <c r="N557" s="53"/>
      <c r="O557" s="53"/>
    </row>
    <row r="558" spans="1:15">
      <c r="A558" s="51" t="s">
        <v>1781</v>
      </c>
      <c r="B558" s="52" t="s">
        <v>1782</v>
      </c>
      <c r="C558" s="53">
        <f>VLOOKUP(A558,[1]TDSheet!$A$1:$I$65536,5,0)</f>
        <v>10354</v>
      </c>
      <c r="D558" s="54">
        <f>VLOOKUP(A558,A:O,11,0)</f>
        <v>13690</v>
      </c>
      <c r="E558" s="55">
        <f t="shared" si="40"/>
        <v>13690</v>
      </c>
      <c r="F558" s="56">
        <f t="shared" si="41"/>
        <v>0.24368151935719506</v>
      </c>
      <c r="G558" s="56">
        <f t="shared" si="42"/>
        <v>0.13368151935719508</v>
      </c>
      <c r="H558" s="55">
        <f t="shared" si="43"/>
        <v>1830.1000000000006</v>
      </c>
      <c r="I558" s="55">
        <v>1249</v>
      </c>
      <c r="J558" s="55">
        <f t="shared" si="44"/>
        <v>581.10000000000059</v>
      </c>
      <c r="K558" s="53">
        <v>13690</v>
      </c>
      <c r="L558" s="53"/>
      <c r="M558" s="53"/>
      <c r="N558" s="53"/>
      <c r="O558" s="53"/>
    </row>
    <row r="559" spans="1:15">
      <c r="A559" s="51" t="s">
        <v>396</v>
      </c>
      <c r="B559" s="52" t="s">
        <v>397</v>
      </c>
      <c r="C559" s="53">
        <f>VLOOKUP(A559,[1]TDSheet!$A$1:$I$65536,5,0)</f>
        <v>17754</v>
      </c>
      <c r="D559" s="54">
        <f>VLOOKUP(A559,A:O,11,0)</f>
        <v>23490</v>
      </c>
      <c r="E559" s="55">
        <f t="shared" si="40"/>
        <v>23490</v>
      </c>
      <c r="F559" s="56">
        <f t="shared" si="41"/>
        <v>0.24418901660280967</v>
      </c>
      <c r="G559" s="56">
        <f t="shared" si="42"/>
        <v>0.13418901660280969</v>
      </c>
      <c r="H559" s="55">
        <f t="shared" si="43"/>
        <v>3152.0999999999995</v>
      </c>
      <c r="I559" s="55">
        <v>1249</v>
      </c>
      <c r="J559" s="55">
        <f t="shared" si="44"/>
        <v>1903.0999999999995</v>
      </c>
      <c r="K559" s="53">
        <v>23490</v>
      </c>
      <c r="L559" s="53"/>
      <c r="M559" s="53"/>
      <c r="N559" s="53"/>
      <c r="O559" s="53"/>
    </row>
    <row r="560" spans="1:15">
      <c r="A560" s="51" t="s">
        <v>1783</v>
      </c>
      <c r="B560" s="52" t="s">
        <v>1784</v>
      </c>
      <c r="C560" s="53">
        <f>VLOOKUP(A560,[1]TDSheet!$A$1:$I$65536,5,0)</f>
        <v>2137</v>
      </c>
      <c r="D560" s="53">
        <v>2500</v>
      </c>
      <c r="E560" s="55">
        <f t="shared" si="40"/>
        <v>2222</v>
      </c>
      <c r="F560" s="56">
        <f t="shared" si="41"/>
        <v>0.1452</v>
      </c>
      <c r="G560" s="56">
        <f t="shared" si="42"/>
        <v>3.5199999999999995E-2</v>
      </c>
      <c r="H560" s="55">
        <f t="shared" si="43"/>
        <v>87.999999999999986</v>
      </c>
      <c r="I560" s="55"/>
      <c r="J560" s="55">
        <f t="shared" si="44"/>
        <v>87.999999999999986</v>
      </c>
      <c r="K560" s="53"/>
      <c r="L560" s="53"/>
      <c r="M560" s="53"/>
      <c r="N560" s="53"/>
      <c r="O560" s="53">
        <f>VLOOKUP(A560,[1]TDSheet!$A$1:$I$65536,6,0)</f>
        <v>2222</v>
      </c>
    </row>
    <row r="561" spans="1:15">
      <c r="A561" s="51" t="s">
        <v>1785</v>
      </c>
      <c r="B561" s="52" t="s">
        <v>1786</v>
      </c>
      <c r="C561" s="53">
        <f>VLOOKUP(A561,[1]TDSheet!$A$1:$I$65536,5,0)</f>
        <v>2137</v>
      </c>
      <c r="D561" s="53">
        <v>2500</v>
      </c>
      <c r="E561" s="55">
        <f t="shared" si="40"/>
        <v>2222</v>
      </c>
      <c r="F561" s="56">
        <f t="shared" si="41"/>
        <v>0.1452</v>
      </c>
      <c r="G561" s="56">
        <f t="shared" si="42"/>
        <v>3.5199999999999995E-2</v>
      </c>
      <c r="H561" s="55">
        <f t="shared" si="43"/>
        <v>87.999999999999986</v>
      </c>
      <c r="I561" s="55"/>
      <c r="J561" s="55">
        <f t="shared" si="44"/>
        <v>87.999999999999986</v>
      </c>
      <c r="K561" s="53"/>
      <c r="L561" s="53"/>
      <c r="M561" s="53"/>
      <c r="N561" s="53"/>
      <c r="O561" s="53">
        <f>VLOOKUP(A561,[1]TDSheet!$A$1:$I$65536,6,0)</f>
        <v>2222</v>
      </c>
    </row>
    <row r="562" spans="1:15">
      <c r="A562" s="51" t="s">
        <v>1787</v>
      </c>
      <c r="B562" s="52" t="s">
        <v>1788</v>
      </c>
      <c r="C562" s="53">
        <f>VLOOKUP(A562,[1]TDSheet!$A$1:$I$65536,5,0)</f>
        <v>12481</v>
      </c>
      <c r="D562" s="54">
        <f>VLOOKUP(A562,A:O,11,0)</f>
        <v>16490</v>
      </c>
      <c r="E562" s="55">
        <f t="shared" si="40"/>
        <v>16490</v>
      </c>
      <c r="F562" s="56">
        <f t="shared" si="41"/>
        <v>0.24311704063068529</v>
      </c>
      <c r="G562" s="56">
        <f t="shared" si="42"/>
        <v>0.1331170406306853</v>
      </c>
      <c r="H562" s="55">
        <f t="shared" si="43"/>
        <v>2195.1000000000008</v>
      </c>
      <c r="I562" s="55">
        <v>1249</v>
      </c>
      <c r="J562" s="55">
        <f t="shared" si="44"/>
        <v>946.10000000000082</v>
      </c>
      <c r="K562" s="53">
        <v>16490</v>
      </c>
      <c r="L562" s="53"/>
      <c r="M562" s="53"/>
      <c r="N562" s="53"/>
      <c r="O562" s="53"/>
    </row>
    <row r="563" spans="1:15" ht="24">
      <c r="A563" s="51" t="s">
        <v>1789</v>
      </c>
      <c r="B563" s="52" t="s">
        <v>1790</v>
      </c>
      <c r="C563" s="53">
        <f>VLOOKUP(A563,[1]TDSheet!$A$1:$I$65536,5,0)</f>
        <v>2139</v>
      </c>
      <c r="D563" s="53">
        <v>2500</v>
      </c>
      <c r="E563" s="55">
        <f t="shared" si="40"/>
        <v>2223</v>
      </c>
      <c r="F563" s="56">
        <f t="shared" si="41"/>
        <v>0.14439999999999997</v>
      </c>
      <c r="G563" s="56">
        <f t="shared" si="42"/>
        <v>3.4399999999999972E-2</v>
      </c>
      <c r="H563" s="55">
        <f t="shared" si="43"/>
        <v>85.999999999999929</v>
      </c>
      <c r="I563" s="55"/>
      <c r="J563" s="55">
        <f t="shared" si="44"/>
        <v>85.999999999999929</v>
      </c>
      <c r="K563" s="53"/>
      <c r="L563" s="53"/>
      <c r="M563" s="53"/>
      <c r="N563" s="53"/>
      <c r="O563" s="53">
        <f>VLOOKUP(A563,[1]TDSheet!$A$1:$I$65536,6,0)</f>
        <v>2223</v>
      </c>
    </row>
    <row r="564" spans="1:15">
      <c r="A564" s="51" t="s">
        <v>1791</v>
      </c>
      <c r="B564" s="52" t="s">
        <v>1792</v>
      </c>
      <c r="C564" s="53">
        <f>VLOOKUP(A564,[1]TDSheet!$A$1:$I$65536,5,0)</f>
        <v>2153</v>
      </c>
      <c r="D564" s="53">
        <v>2500</v>
      </c>
      <c r="E564" s="55">
        <f t="shared" si="40"/>
        <v>2241</v>
      </c>
      <c r="F564" s="56">
        <f t="shared" si="41"/>
        <v>0.13880000000000003</v>
      </c>
      <c r="G564" s="56">
        <f t="shared" si="42"/>
        <v>2.8800000000000034E-2</v>
      </c>
      <c r="H564" s="55">
        <f t="shared" si="43"/>
        <v>72.000000000000085</v>
      </c>
      <c r="I564" s="55"/>
      <c r="J564" s="55">
        <f t="shared" si="44"/>
        <v>72.000000000000085</v>
      </c>
      <c r="K564" s="53"/>
      <c r="L564" s="53"/>
      <c r="M564" s="53"/>
      <c r="N564" s="53"/>
      <c r="O564" s="53">
        <f>VLOOKUP(A564,[1]TDSheet!$A$1:$I$65536,6,0)</f>
        <v>2241</v>
      </c>
    </row>
    <row r="565" spans="1:15" ht="24">
      <c r="A565" s="51" t="s">
        <v>398</v>
      </c>
      <c r="B565" s="52" t="s">
        <v>399</v>
      </c>
      <c r="C565" s="53">
        <f>VLOOKUP(A565,[1]TDSheet!$A$1:$I$65536,5,0)</f>
        <v>6398</v>
      </c>
      <c r="D565" s="53">
        <v>7200</v>
      </c>
      <c r="E565" s="55">
        <f t="shared" si="40"/>
        <v>6654</v>
      </c>
      <c r="F565" s="56">
        <f t="shared" si="41"/>
        <v>0.11138888888888887</v>
      </c>
      <c r="G565" s="56">
        <f t="shared" si="42"/>
        <v>1.3888888888888701E-3</v>
      </c>
      <c r="H565" s="55">
        <f t="shared" si="43"/>
        <v>9.999999999999865</v>
      </c>
      <c r="I565" s="55"/>
      <c r="J565" s="55">
        <f t="shared" si="44"/>
        <v>9.999999999999865</v>
      </c>
      <c r="K565" s="53"/>
      <c r="L565" s="53"/>
      <c r="M565" s="53"/>
      <c r="N565" s="53"/>
      <c r="O565" s="53">
        <f>VLOOKUP(A565,[1]TDSheet!$A$1:$I$65536,6,0)</f>
        <v>6654</v>
      </c>
    </row>
    <row r="566" spans="1:15">
      <c r="A566" s="51" t="s">
        <v>400</v>
      </c>
      <c r="B566" s="52" t="s">
        <v>401</v>
      </c>
      <c r="C566" s="53">
        <f>VLOOKUP(A566,[1]TDSheet!$A$1:$I$65536,5,0)</f>
        <v>23004</v>
      </c>
      <c r="D566" s="54">
        <f>VLOOKUP(A566,A:O,11,0)</f>
        <v>30390</v>
      </c>
      <c r="E566" s="55">
        <f t="shared" si="40"/>
        <v>30390</v>
      </c>
      <c r="F566" s="56">
        <f t="shared" si="41"/>
        <v>0.24304047384007899</v>
      </c>
      <c r="G566" s="56">
        <f t="shared" si="42"/>
        <v>0.133040473840079</v>
      </c>
      <c r="H566" s="55">
        <f t="shared" si="43"/>
        <v>4043.1000000000008</v>
      </c>
      <c r="I566" s="55">
        <v>1249</v>
      </c>
      <c r="J566" s="55">
        <f t="shared" si="44"/>
        <v>2794.1000000000008</v>
      </c>
      <c r="K566" s="53">
        <v>30390</v>
      </c>
      <c r="L566" s="53"/>
      <c r="M566" s="53"/>
      <c r="N566" s="53"/>
      <c r="O566" s="53"/>
    </row>
    <row r="567" spans="1:15">
      <c r="A567" s="51" t="s">
        <v>1793</v>
      </c>
      <c r="B567" s="52" t="s">
        <v>1794</v>
      </c>
      <c r="C567" s="53">
        <f>VLOOKUP(A567,[1]TDSheet!$A$1:$I$65536,5,0)</f>
        <v>2187</v>
      </c>
      <c r="D567" s="53">
        <v>2500</v>
      </c>
      <c r="E567" s="55">
        <f t="shared" si="40"/>
        <v>2274</v>
      </c>
      <c r="F567" s="56">
        <f t="shared" si="41"/>
        <v>0.12519999999999998</v>
      </c>
      <c r="G567" s="56">
        <f t="shared" si="42"/>
        <v>1.5199999999999977E-2</v>
      </c>
      <c r="H567" s="55">
        <f t="shared" si="43"/>
        <v>37.999999999999943</v>
      </c>
      <c r="I567" s="55"/>
      <c r="J567" s="55">
        <f t="shared" si="44"/>
        <v>37.999999999999943</v>
      </c>
      <c r="K567" s="53"/>
      <c r="L567" s="53"/>
      <c r="M567" s="53"/>
      <c r="N567" s="53"/>
      <c r="O567" s="53">
        <f>VLOOKUP(A567,[1]TDSheet!$A$1:$I$65536,6,0)</f>
        <v>2274</v>
      </c>
    </row>
    <row r="568" spans="1:15">
      <c r="A568" s="51" t="s">
        <v>1795</v>
      </c>
      <c r="B568" s="52" t="s">
        <v>1796</v>
      </c>
      <c r="C568" s="53">
        <f>VLOOKUP(A568,[1]TDSheet!$A$1:$I$65536,5,0)</f>
        <v>2190</v>
      </c>
      <c r="D568" s="53">
        <v>2500</v>
      </c>
      <c r="E568" s="55">
        <f t="shared" si="40"/>
        <v>2279</v>
      </c>
      <c r="F568" s="56">
        <f t="shared" si="41"/>
        <v>0.124</v>
      </c>
      <c r="G568" s="56">
        <f t="shared" si="42"/>
        <v>1.3999999999999999E-2</v>
      </c>
      <c r="H568" s="55">
        <f t="shared" si="43"/>
        <v>34.999999999999993</v>
      </c>
      <c r="I568" s="55"/>
      <c r="J568" s="55">
        <f t="shared" si="44"/>
        <v>34.999999999999993</v>
      </c>
      <c r="K568" s="53"/>
      <c r="L568" s="53"/>
      <c r="M568" s="53"/>
      <c r="N568" s="53"/>
      <c r="O568" s="53">
        <f>VLOOKUP(A568,[1]TDSheet!$A$1:$I$65536,6,0)</f>
        <v>2279</v>
      </c>
    </row>
    <row r="569" spans="1:15">
      <c r="A569" s="51" t="s">
        <v>1797</v>
      </c>
      <c r="B569" s="52" t="s">
        <v>1798</v>
      </c>
      <c r="C569" s="53">
        <f>VLOOKUP(A569,[1]TDSheet!$A$1:$I$65536,5,0)</f>
        <v>10332</v>
      </c>
      <c r="D569" s="54">
        <f>VLOOKUP(A569,A:O,11,0)</f>
        <v>13690</v>
      </c>
      <c r="E569" s="55">
        <f t="shared" si="40"/>
        <v>13690</v>
      </c>
      <c r="F569" s="56">
        <f t="shared" si="41"/>
        <v>0.2452885317750183</v>
      </c>
      <c r="G569" s="56">
        <f t="shared" si="42"/>
        <v>0.13528853177501832</v>
      </c>
      <c r="H569" s="55">
        <f t="shared" si="43"/>
        <v>1852.1000000000008</v>
      </c>
      <c r="I569" s="55">
        <v>1249</v>
      </c>
      <c r="J569" s="55">
        <f t="shared" si="44"/>
        <v>603.10000000000082</v>
      </c>
      <c r="K569" s="53">
        <v>13690</v>
      </c>
      <c r="L569" s="53"/>
      <c r="M569" s="53"/>
      <c r="N569" s="53"/>
      <c r="O569" s="53"/>
    </row>
    <row r="570" spans="1:15">
      <c r="A570" s="51" t="s">
        <v>1799</v>
      </c>
      <c r="B570" s="52" t="s">
        <v>1800</v>
      </c>
      <c r="C570" s="53">
        <f>VLOOKUP(A570,[1]TDSheet!$A$1:$I$65536,5,0)</f>
        <v>2190</v>
      </c>
      <c r="D570" s="53">
        <v>2500</v>
      </c>
      <c r="E570" s="55">
        <f t="shared" si="40"/>
        <v>2279</v>
      </c>
      <c r="F570" s="56">
        <f t="shared" si="41"/>
        <v>0.124</v>
      </c>
      <c r="G570" s="56">
        <f t="shared" si="42"/>
        <v>1.3999999999999999E-2</v>
      </c>
      <c r="H570" s="55">
        <f t="shared" si="43"/>
        <v>34.999999999999993</v>
      </c>
      <c r="I570" s="55"/>
      <c r="J570" s="55">
        <f t="shared" si="44"/>
        <v>34.999999999999993</v>
      </c>
      <c r="K570" s="53"/>
      <c r="L570" s="53"/>
      <c r="M570" s="53"/>
      <c r="N570" s="53"/>
      <c r="O570" s="53">
        <f>VLOOKUP(A570,[1]TDSheet!$A$1:$I$65536,6,0)</f>
        <v>2279</v>
      </c>
    </row>
    <row r="571" spans="1:15">
      <c r="A571" s="51" t="s">
        <v>1801</v>
      </c>
      <c r="B571" s="52" t="s">
        <v>1802</v>
      </c>
      <c r="C571" s="53">
        <f>VLOOKUP(A571,[1]TDSheet!$A$1:$I$65536,5,0)</f>
        <v>2190</v>
      </c>
      <c r="D571" s="53">
        <v>2500</v>
      </c>
      <c r="E571" s="55">
        <f t="shared" si="40"/>
        <v>2279</v>
      </c>
      <c r="F571" s="56">
        <f t="shared" si="41"/>
        <v>0.124</v>
      </c>
      <c r="G571" s="56">
        <f t="shared" si="42"/>
        <v>1.3999999999999999E-2</v>
      </c>
      <c r="H571" s="55">
        <f t="shared" si="43"/>
        <v>34.999999999999993</v>
      </c>
      <c r="I571" s="55"/>
      <c r="J571" s="55">
        <f t="shared" si="44"/>
        <v>34.999999999999993</v>
      </c>
      <c r="K571" s="53"/>
      <c r="L571" s="53"/>
      <c r="M571" s="53"/>
      <c r="N571" s="53"/>
      <c r="O571" s="53">
        <f>VLOOKUP(A571,[1]TDSheet!$A$1:$I$65536,6,0)</f>
        <v>2279</v>
      </c>
    </row>
    <row r="572" spans="1:15" ht="24">
      <c r="A572" s="51" t="s">
        <v>1803</v>
      </c>
      <c r="B572" s="52" t="s">
        <v>1804</v>
      </c>
      <c r="C572" s="53">
        <f>VLOOKUP(A572,[1]TDSheet!$A$1:$I$65536,5,0)</f>
        <v>2190</v>
      </c>
      <c r="D572" s="53">
        <v>2500</v>
      </c>
      <c r="E572" s="55">
        <f t="shared" si="40"/>
        <v>2279</v>
      </c>
      <c r="F572" s="56">
        <f t="shared" si="41"/>
        <v>0.124</v>
      </c>
      <c r="G572" s="56">
        <f t="shared" si="42"/>
        <v>1.3999999999999999E-2</v>
      </c>
      <c r="H572" s="55">
        <f t="shared" si="43"/>
        <v>34.999999999999993</v>
      </c>
      <c r="I572" s="55"/>
      <c r="J572" s="55">
        <f t="shared" si="44"/>
        <v>34.999999999999993</v>
      </c>
      <c r="K572" s="53"/>
      <c r="L572" s="53"/>
      <c r="M572" s="53"/>
      <c r="N572" s="53"/>
      <c r="O572" s="53">
        <f>VLOOKUP(A572,[1]TDSheet!$A$1:$I$65536,6,0)</f>
        <v>2279</v>
      </c>
    </row>
    <row r="573" spans="1:15">
      <c r="A573" s="51" t="s">
        <v>1805</v>
      </c>
      <c r="B573" s="52" t="s">
        <v>473</v>
      </c>
      <c r="C573" s="53">
        <f>VLOOKUP(A573,[1]TDSheet!$A$1:$I$65536,5,0)</f>
        <v>4813</v>
      </c>
      <c r="D573" s="54">
        <f>VLOOKUP(A573,A:O,11,0)</f>
        <v>6390</v>
      </c>
      <c r="E573" s="55">
        <f t="shared" si="40"/>
        <v>6390</v>
      </c>
      <c r="F573" s="56">
        <f t="shared" si="41"/>
        <v>0.24679186228482008</v>
      </c>
      <c r="G573" s="56">
        <f t="shared" si="42"/>
        <v>0.1367918622848201</v>
      </c>
      <c r="H573" s="55">
        <f t="shared" si="43"/>
        <v>874.10000000000048</v>
      </c>
      <c r="I573" s="55"/>
      <c r="J573" s="55">
        <f t="shared" si="44"/>
        <v>874.10000000000048</v>
      </c>
      <c r="K573" s="53">
        <v>6390</v>
      </c>
      <c r="L573" s="53"/>
      <c r="M573" s="53"/>
      <c r="N573" s="53"/>
      <c r="O573" s="53"/>
    </row>
    <row r="574" spans="1:15">
      <c r="A574" s="51" t="s">
        <v>1806</v>
      </c>
      <c r="B574" s="52" t="s">
        <v>1807</v>
      </c>
      <c r="C574" s="53">
        <f>VLOOKUP(A574,[1]TDSheet!$A$1:$I$65536,5,0)</f>
        <v>6593</v>
      </c>
      <c r="D574" s="54">
        <f>VLOOKUP(A574,A:O,11,0)</f>
        <v>8690</v>
      </c>
      <c r="E574" s="55">
        <f t="shared" si="40"/>
        <v>8690</v>
      </c>
      <c r="F574" s="56">
        <f t="shared" si="41"/>
        <v>0.24131185270425781</v>
      </c>
      <c r="G574" s="56">
        <f t="shared" si="42"/>
        <v>0.13131185270425783</v>
      </c>
      <c r="H574" s="55">
        <f t="shared" si="43"/>
        <v>1141.1000000000006</v>
      </c>
      <c r="I574" s="55"/>
      <c r="J574" s="55">
        <f t="shared" si="44"/>
        <v>1141.1000000000006</v>
      </c>
      <c r="K574" s="53">
        <v>8690</v>
      </c>
      <c r="L574" s="53"/>
      <c r="M574" s="53"/>
      <c r="N574" s="53"/>
      <c r="O574" s="53"/>
    </row>
    <row r="575" spans="1:15">
      <c r="A575" s="51" t="s">
        <v>1808</v>
      </c>
      <c r="B575" s="52" t="s">
        <v>92</v>
      </c>
      <c r="C575" s="53">
        <f>VLOOKUP(A575,[1]TDSheet!$A$1:$I$65536,5,0)</f>
        <v>7477</v>
      </c>
      <c r="D575" s="53">
        <v>9000</v>
      </c>
      <c r="E575" s="55">
        <f t="shared" si="40"/>
        <v>8190</v>
      </c>
      <c r="F575" s="56">
        <f t="shared" si="41"/>
        <v>0.16922222222222227</v>
      </c>
      <c r="G575" s="56">
        <f t="shared" si="42"/>
        <v>5.9222222222222273E-2</v>
      </c>
      <c r="H575" s="55">
        <f t="shared" si="43"/>
        <v>533.00000000000045</v>
      </c>
      <c r="I575" s="55"/>
      <c r="J575" s="55">
        <f t="shared" si="44"/>
        <v>533.00000000000045</v>
      </c>
      <c r="K575" s="53"/>
      <c r="L575" s="53"/>
      <c r="M575" s="53"/>
      <c r="N575" s="53">
        <v>8190</v>
      </c>
      <c r="O575" s="53"/>
    </row>
    <row r="576" spans="1:15">
      <c r="A576" s="51" t="s">
        <v>1809</v>
      </c>
      <c r="B576" s="52" t="s">
        <v>1810</v>
      </c>
      <c r="C576" s="53">
        <f>VLOOKUP(A576,[1]TDSheet!$A$1:$I$65536,5,0)</f>
        <v>181088</v>
      </c>
      <c r="D576" s="53">
        <v>208000</v>
      </c>
      <c r="E576" s="55">
        <f t="shared" si="40"/>
        <v>197290</v>
      </c>
      <c r="F576" s="56">
        <f t="shared" si="41"/>
        <v>0.12938461538461543</v>
      </c>
      <c r="G576" s="56">
        <f t="shared" si="42"/>
        <v>1.9384615384615431E-2</v>
      </c>
      <c r="H576" s="55">
        <f t="shared" si="43"/>
        <v>4032.0000000000095</v>
      </c>
      <c r="I576" s="55">
        <f>VLOOKUP(A576,[2]Лист2!A$1:I$65536,9,0)</f>
        <v>3499</v>
      </c>
      <c r="J576" s="55">
        <f t="shared" si="44"/>
        <v>533.00000000000955</v>
      </c>
      <c r="K576" s="53"/>
      <c r="L576" s="53"/>
      <c r="M576" s="53"/>
      <c r="N576" s="53">
        <v>197290</v>
      </c>
      <c r="O576" s="53"/>
    </row>
    <row r="577" spans="1:15">
      <c r="A577" s="51" t="s">
        <v>1811</v>
      </c>
      <c r="B577" s="52" t="s">
        <v>1812</v>
      </c>
      <c r="C577" s="53">
        <f>VLOOKUP(A577,[1]TDSheet!$A$1:$I$65536,5,0)</f>
        <v>10676</v>
      </c>
      <c r="D577" s="54">
        <f>VLOOKUP(A577,A:O,11,0)</f>
        <v>14090</v>
      </c>
      <c r="E577" s="55">
        <f t="shared" si="40"/>
        <v>14090</v>
      </c>
      <c r="F577" s="56">
        <f t="shared" si="41"/>
        <v>0.24229950319375448</v>
      </c>
      <c r="G577" s="56">
        <f t="shared" si="42"/>
        <v>0.1322995031937545</v>
      </c>
      <c r="H577" s="55">
        <f t="shared" si="43"/>
        <v>1864.1000000000008</v>
      </c>
      <c r="I577" s="55">
        <v>1249</v>
      </c>
      <c r="J577" s="55">
        <f t="shared" si="44"/>
        <v>615.10000000000082</v>
      </c>
      <c r="K577" s="53">
        <v>14090</v>
      </c>
      <c r="L577" s="53"/>
      <c r="M577" s="53"/>
      <c r="N577" s="53"/>
      <c r="O577" s="53"/>
    </row>
    <row r="578" spans="1:15">
      <c r="A578" s="51" t="s">
        <v>1813</v>
      </c>
      <c r="B578" s="52" t="s">
        <v>1814</v>
      </c>
      <c r="C578" s="53">
        <f>VLOOKUP(A578,[1]TDSheet!$A$1:$I$65536,5,0)</f>
        <v>2195</v>
      </c>
      <c r="D578" s="53">
        <v>2500</v>
      </c>
      <c r="E578" s="55">
        <f t="shared" ref="E578:E641" si="45">SUM(K578:O578)</f>
        <v>2283</v>
      </c>
      <c r="F578" s="56">
        <f t="shared" ref="F578:F641" si="46">1-C578/D578</f>
        <v>0.122</v>
      </c>
      <c r="G578" s="56">
        <f t="shared" ref="G578:G641" si="47">F578-11%</f>
        <v>1.1999999999999997E-2</v>
      </c>
      <c r="H578" s="55">
        <f t="shared" ref="H578:H641" si="48">D578*G578</f>
        <v>29.999999999999993</v>
      </c>
      <c r="I578" s="55"/>
      <c r="J578" s="55">
        <f t="shared" ref="J578:J641" si="49">H578-I578</f>
        <v>29.999999999999993</v>
      </c>
      <c r="K578" s="53"/>
      <c r="L578" s="53"/>
      <c r="M578" s="53"/>
      <c r="N578" s="53"/>
      <c r="O578" s="53">
        <f>VLOOKUP(A578,[1]TDSheet!$A$1:$I$65536,6,0)</f>
        <v>2283</v>
      </c>
    </row>
    <row r="579" spans="1:15" ht="24">
      <c r="A579" s="51" t="s">
        <v>1815</v>
      </c>
      <c r="B579" s="52" t="s">
        <v>1816</v>
      </c>
      <c r="C579" s="53">
        <f>VLOOKUP(A579,[1]TDSheet!$A$1:$I$65536,5,0)</f>
        <v>2222</v>
      </c>
      <c r="D579" s="53">
        <v>2500</v>
      </c>
      <c r="E579" s="55">
        <f t="shared" si="45"/>
        <v>2311</v>
      </c>
      <c r="F579" s="56">
        <f t="shared" si="46"/>
        <v>0.11119999999999997</v>
      </c>
      <c r="G579" s="56">
        <f t="shared" si="47"/>
        <v>1.199999999999965E-3</v>
      </c>
      <c r="H579" s="55">
        <f t="shared" si="48"/>
        <v>2.9999999999999125</v>
      </c>
      <c r="I579" s="55"/>
      <c r="J579" s="55">
        <f t="shared" si="49"/>
        <v>2.9999999999999125</v>
      </c>
      <c r="K579" s="53"/>
      <c r="L579" s="53"/>
      <c r="M579" s="53"/>
      <c r="N579" s="53"/>
      <c r="O579" s="53">
        <f>VLOOKUP(A579,[1]TDSheet!$A$1:$I$65536,6,0)</f>
        <v>2311</v>
      </c>
    </row>
    <row r="580" spans="1:15" ht="24">
      <c r="A580" s="51" t="s">
        <v>1817</v>
      </c>
      <c r="B580" s="52" t="s">
        <v>1818</v>
      </c>
      <c r="C580" s="53">
        <f>VLOOKUP(A580,[1]TDSheet!$A$1:$I$65536,5,0)</f>
        <v>2237</v>
      </c>
      <c r="D580" s="53">
        <v>2600</v>
      </c>
      <c r="E580" s="55">
        <f t="shared" si="45"/>
        <v>2327</v>
      </c>
      <c r="F580" s="56">
        <f t="shared" si="46"/>
        <v>0.13961538461538459</v>
      </c>
      <c r="G580" s="56">
        <f t="shared" si="47"/>
        <v>2.9615384615384585E-2</v>
      </c>
      <c r="H580" s="55">
        <f t="shared" si="48"/>
        <v>76.999999999999915</v>
      </c>
      <c r="I580" s="55"/>
      <c r="J580" s="55">
        <f t="shared" si="49"/>
        <v>76.999999999999915</v>
      </c>
      <c r="K580" s="53"/>
      <c r="L580" s="53"/>
      <c r="M580" s="53"/>
      <c r="N580" s="53"/>
      <c r="O580" s="53">
        <f>VLOOKUP(A580,[1]TDSheet!$A$1:$I$65536,6,0)</f>
        <v>2327</v>
      </c>
    </row>
    <row r="581" spans="1:15" ht="24">
      <c r="A581" s="51" t="s">
        <v>1819</v>
      </c>
      <c r="B581" s="52" t="s">
        <v>1820</v>
      </c>
      <c r="C581" s="53">
        <f>VLOOKUP(A581,[1]TDSheet!$A$1:$I$65536,5,0)</f>
        <v>2278</v>
      </c>
      <c r="D581" s="53">
        <v>2600</v>
      </c>
      <c r="E581" s="55">
        <f t="shared" si="45"/>
        <v>2369</v>
      </c>
      <c r="F581" s="56">
        <f t="shared" si="46"/>
        <v>0.12384615384615383</v>
      </c>
      <c r="G581" s="56">
        <f t="shared" si="47"/>
        <v>1.3846153846153827E-2</v>
      </c>
      <c r="H581" s="55">
        <f t="shared" si="48"/>
        <v>35.99999999999995</v>
      </c>
      <c r="I581" s="55"/>
      <c r="J581" s="55">
        <f t="shared" si="49"/>
        <v>35.99999999999995</v>
      </c>
      <c r="K581" s="53"/>
      <c r="L581" s="53"/>
      <c r="M581" s="53"/>
      <c r="N581" s="53"/>
      <c r="O581" s="53">
        <f>VLOOKUP(A581,[1]TDSheet!$A$1:$I$65536,6,0)</f>
        <v>2369</v>
      </c>
    </row>
    <row r="582" spans="1:15">
      <c r="A582" s="51" t="s">
        <v>1821</v>
      </c>
      <c r="B582" s="52" t="s">
        <v>142</v>
      </c>
      <c r="C582" s="53">
        <f>VLOOKUP(A582,[1]TDSheet!$A$1:$I$65536,5,0)</f>
        <v>20015</v>
      </c>
      <c r="D582" s="53">
        <v>24500</v>
      </c>
      <c r="E582" s="55">
        <f t="shared" si="45"/>
        <v>21790</v>
      </c>
      <c r="F582" s="56">
        <f t="shared" si="46"/>
        <v>0.18306122448979589</v>
      </c>
      <c r="G582" s="56">
        <f t="shared" si="47"/>
        <v>7.3061224489795892E-2</v>
      </c>
      <c r="H582" s="55">
        <f t="shared" si="48"/>
        <v>1789.9999999999993</v>
      </c>
      <c r="I582" s="55">
        <f>VLOOKUP(A582,[2]Лист2!A$1:I$65536,9,0)</f>
        <v>1249</v>
      </c>
      <c r="J582" s="55">
        <f t="shared" si="49"/>
        <v>540.99999999999932</v>
      </c>
      <c r="K582" s="53"/>
      <c r="L582" s="53"/>
      <c r="M582" s="53"/>
      <c r="N582" s="53">
        <v>21790</v>
      </c>
      <c r="O582" s="53"/>
    </row>
    <row r="583" spans="1:15" ht="24">
      <c r="A583" s="51" t="s">
        <v>1822</v>
      </c>
      <c r="B583" s="52" t="s">
        <v>1823</v>
      </c>
      <c r="C583" s="53">
        <f>VLOOKUP(A583,[1]TDSheet!$A$1:$I$65536,5,0)</f>
        <v>2283</v>
      </c>
      <c r="D583" s="53">
        <v>2600</v>
      </c>
      <c r="E583" s="55">
        <f t="shared" si="45"/>
        <v>2372</v>
      </c>
      <c r="F583" s="56">
        <f t="shared" si="46"/>
        <v>0.12192307692307691</v>
      </c>
      <c r="G583" s="56">
        <f t="shared" si="47"/>
        <v>1.1923076923076911E-2</v>
      </c>
      <c r="H583" s="55">
        <f t="shared" si="48"/>
        <v>30.999999999999968</v>
      </c>
      <c r="I583" s="55"/>
      <c r="J583" s="55">
        <f t="shared" si="49"/>
        <v>30.999999999999968</v>
      </c>
      <c r="K583" s="53"/>
      <c r="L583" s="53"/>
      <c r="M583" s="53"/>
      <c r="N583" s="53"/>
      <c r="O583" s="53">
        <f>VLOOKUP(A583,[1]TDSheet!$A$1:$I$65536,6,0)</f>
        <v>2372</v>
      </c>
    </row>
    <row r="584" spans="1:15" ht="24">
      <c r="A584" s="51" t="s">
        <v>1824</v>
      </c>
      <c r="B584" s="52" t="s">
        <v>1825</v>
      </c>
      <c r="C584" s="53">
        <f>VLOOKUP(A584,[1]TDSheet!$A$1:$I$65536,5,0)</f>
        <v>2293</v>
      </c>
      <c r="D584" s="53">
        <v>2600</v>
      </c>
      <c r="E584" s="55">
        <f t="shared" si="45"/>
        <v>2385</v>
      </c>
      <c r="F584" s="56">
        <f t="shared" si="46"/>
        <v>0.11807692307692308</v>
      </c>
      <c r="G584" s="56">
        <f t="shared" si="47"/>
        <v>8.0769230769230788E-3</v>
      </c>
      <c r="H584" s="55">
        <f t="shared" si="48"/>
        <v>21.000000000000004</v>
      </c>
      <c r="I584" s="55"/>
      <c r="J584" s="55">
        <f t="shared" si="49"/>
        <v>21.000000000000004</v>
      </c>
      <c r="K584" s="53"/>
      <c r="L584" s="53"/>
      <c r="M584" s="53"/>
      <c r="N584" s="53"/>
      <c r="O584" s="53">
        <f>VLOOKUP(A584,[1]TDSheet!$A$1:$I$65536,6,0)</f>
        <v>2385</v>
      </c>
    </row>
    <row r="585" spans="1:15">
      <c r="A585" s="51" t="s">
        <v>1826</v>
      </c>
      <c r="B585" s="52" t="s">
        <v>1827</v>
      </c>
      <c r="C585" s="53">
        <f>VLOOKUP(A585,[1]TDSheet!$A$1:$I$65536,5,0)</f>
        <v>52494</v>
      </c>
      <c r="D585" s="53">
        <v>61000</v>
      </c>
      <c r="E585" s="55">
        <f t="shared" si="45"/>
        <v>54790</v>
      </c>
      <c r="F585" s="56">
        <f t="shared" si="46"/>
        <v>0.13944262295081966</v>
      </c>
      <c r="G585" s="56">
        <f t="shared" si="47"/>
        <v>2.9442622950819661E-2</v>
      </c>
      <c r="H585" s="55">
        <f t="shared" si="48"/>
        <v>1795.9999999999993</v>
      </c>
      <c r="I585" s="55">
        <v>1249</v>
      </c>
      <c r="J585" s="55">
        <f t="shared" si="49"/>
        <v>546.99999999999932</v>
      </c>
      <c r="K585" s="53"/>
      <c r="L585" s="53">
        <v>54790</v>
      </c>
      <c r="M585" s="53"/>
      <c r="N585" s="53"/>
      <c r="O585" s="53"/>
    </row>
    <row r="586" spans="1:15">
      <c r="A586" s="51" t="s">
        <v>1828</v>
      </c>
      <c r="B586" s="52" t="s">
        <v>1829</v>
      </c>
      <c r="C586" s="53">
        <f>VLOOKUP(A586,[1]TDSheet!$A$1:$I$65536,5,0)</f>
        <v>2338</v>
      </c>
      <c r="D586" s="53">
        <v>2700</v>
      </c>
      <c r="E586" s="55">
        <f t="shared" si="45"/>
        <v>2431</v>
      </c>
      <c r="F586" s="56">
        <f t="shared" si="46"/>
        <v>0.13407407407407412</v>
      </c>
      <c r="G586" s="56">
        <f t="shared" si="47"/>
        <v>2.4074074074074123E-2</v>
      </c>
      <c r="H586" s="55">
        <f t="shared" si="48"/>
        <v>65.000000000000128</v>
      </c>
      <c r="I586" s="55"/>
      <c r="J586" s="55">
        <f t="shared" si="49"/>
        <v>65.000000000000128</v>
      </c>
      <c r="K586" s="53"/>
      <c r="L586" s="53"/>
      <c r="M586" s="53"/>
      <c r="N586" s="53"/>
      <c r="O586" s="53">
        <f>VLOOKUP(A586,[1]TDSheet!$A$1:$I$65536,6,0)</f>
        <v>2431</v>
      </c>
    </row>
    <row r="587" spans="1:15">
      <c r="A587" s="51" t="s">
        <v>1830</v>
      </c>
      <c r="B587" s="52" t="s">
        <v>1831</v>
      </c>
      <c r="C587" s="53">
        <f>VLOOKUP(A587,[1]TDSheet!$A$1:$I$65536,5,0)</f>
        <v>2353</v>
      </c>
      <c r="D587" s="53">
        <v>2700</v>
      </c>
      <c r="E587" s="55">
        <f t="shared" si="45"/>
        <v>2446</v>
      </c>
      <c r="F587" s="56">
        <f t="shared" si="46"/>
        <v>0.12851851851851848</v>
      </c>
      <c r="G587" s="56">
        <f t="shared" si="47"/>
        <v>1.8518518518518476E-2</v>
      </c>
      <c r="H587" s="55">
        <f t="shared" si="48"/>
        <v>49.999999999999886</v>
      </c>
      <c r="I587" s="55"/>
      <c r="J587" s="55">
        <f t="shared" si="49"/>
        <v>49.999999999999886</v>
      </c>
      <c r="K587" s="53"/>
      <c r="L587" s="53"/>
      <c r="M587" s="53"/>
      <c r="N587" s="53"/>
      <c r="O587" s="53">
        <f>VLOOKUP(A587,[1]TDSheet!$A$1:$I$65536,6,0)</f>
        <v>2446</v>
      </c>
    </row>
    <row r="588" spans="1:15">
      <c r="A588" s="51" t="s">
        <v>1832</v>
      </c>
      <c r="B588" s="52" t="s">
        <v>1833</v>
      </c>
      <c r="C588" s="53">
        <f>VLOOKUP(A588,[1]TDSheet!$A$1:$I$65536,5,0)</f>
        <v>2353</v>
      </c>
      <c r="D588" s="53">
        <v>2700</v>
      </c>
      <c r="E588" s="55">
        <f t="shared" si="45"/>
        <v>2446</v>
      </c>
      <c r="F588" s="56">
        <f t="shared" si="46"/>
        <v>0.12851851851851848</v>
      </c>
      <c r="G588" s="56">
        <f t="shared" si="47"/>
        <v>1.8518518518518476E-2</v>
      </c>
      <c r="H588" s="55">
        <f t="shared" si="48"/>
        <v>49.999999999999886</v>
      </c>
      <c r="I588" s="55"/>
      <c r="J588" s="55">
        <f t="shared" si="49"/>
        <v>49.999999999999886</v>
      </c>
      <c r="K588" s="53"/>
      <c r="L588" s="53"/>
      <c r="M588" s="53"/>
      <c r="N588" s="53"/>
      <c r="O588" s="53">
        <f>VLOOKUP(A588,[1]TDSheet!$A$1:$I$65536,6,0)</f>
        <v>2446</v>
      </c>
    </row>
    <row r="589" spans="1:15">
      <c r="A589" s="51" t="s">
        <v>1834</v>
      </c>
      <c r="B589" s="52" t="s">
        <v>1835</v>
      </c>
      <c r="C589" s="53">
        <f>VLOOKUP(A589,[1]TDSheet!$A$1:$I$65536,5,0)</f>
        <v>2395</v>
      </c>
      <c r="D589" s="53">
        <v>2700</v>
      </c>
      <c r="E589" s="55">
        <f t="shared" si="45"/>
        <v>2492</v>
      </c>
      <c r="F589" s="56">
        <f t="shared" si="46"/>
        <v>0.11296296296296293</v>
      </c>
      <c r="G589" s="56">
        <f t="shared" si="47"/>
        <v>2.9629629629629312E-3</v>
      </c>
      <c r="H589" s="55">
        <f t="shared" si="48"/>
        <v>7.9999999999999138</v>
      </c>
      <c r="I589" s="55"/>
      <c r="J589" s="55">
        <f t="shared" si="49"/>
        <v>7.9999999999999138</v>
      </c>
      <c r="K589" s="53"/>
      <c r="L589" s="53"/>
      <c r="M589" s="53"/>
      <c r="N589" s="53"/>
      <c r="O589" s="53">
        <f>VLOOKUP(A589,[1]TDSheet!$A$1:$I$65536,6,0)</f>
        <v>2492</v>
      </c>
    </row>
    <row r="590" spans="1:15">
      <c r="A590" s="51" t="s">
        <v>1836</v>
      </c>
      <c r="B590" s="52" t="s">
        <v>1837</v>
      </c>
      <c r="C590" s="53">
        <f>VLOOKUP(A590,[1]TDSheet!$A$1:$I$65536,5,0)</f>
        <v>2403</v>
      </c>
      <c r="D590" s="53">
        <v>2700</v>
      </c>
      <c r="E590" s="55">
        <f t="shared" si="45"/>
        <v>2499</v>
      </c>
      <c r="F590" s="56">
        <f t="shared" si="46"/>
        <v>0.10999999999999999</v>
      </c>
      <c r="G590" s="56">
        <f t="shared" si="47"/>
        <v>0</v>
      </c>
      <c r="H590" s="55">
        <f t="shared" si="48"/>
        <v>0</v>
      </c>
      <c r="I590" s="55"/>
      <c r="J590" s="55">
        <f t="shared" si="49"/>
        <v>0</v>
      </c>
      <c r="K590" s="53"/>
      <c r="L590" s="53"/>
      <c r="M590" s="53"/>
      <c r="N590" s="53"/>
      <c r="O590" s="53">
        <f>VLOOKUP(A590,[1]TDSheet!$A$1:$I$65536,6,0)</f>
        <v>2499</v>
      </c>
    </row>
    <row r="591" spans="1:15">
      <c r="A591" s="51" t="s">
        <v>1838</v>
      </c>
      <c r="B591" s="52" t="s">
        <v>1839</v>
      </c>
      <c r="C591" s="53">
        <f>VLOOKUP(A591,[1]TDSheet!$A$1:$I$65536,5,0)</f>
        <v>172</v>
      </c>
      <c r="D591" s="53">
        <v>2500</v>
      </c>
      <c r="E591" s="55">
        <f t="shared" si="45"/>
        <v>177</v>
      </c>
      <c r="F591" s="56">
        <f t="shared" si="46"/>
        <v>0.93120000000000003</v>
      </c>
      <c r="G591" s="56">
        <f t="shared" si="47"/>
        <v>0.82120000000000004</v>
      </c>
      <c r="H591" s="55">
        <f t="shared" si="48"/>
        <v>2053</v>
      </c>
      <c r="I591" s="55"/>
      <c r="J591" s="55">
        <f t="shared" si="49"/>
        <v>2053</v>
      </c>
      <c r="K591" s="57"/>
      <c r="L591" s="57"/>
      <c r="M591" s="57"/>
      <c r="N591" s="57"/>
      <c r="O591" s="53">
        <f>VLOOKUP(A591,[1]TDSheet!$A$1:$I$65536,6,0)</f>
        <v>177</v>
      </c>
    </row>
    <row r="592" spans="1:15">
      <c r="A592" s="51" t="s">
        <v>1840</v>
      </c>
      <c r="B592" s="52" t="s">
        <v>1841</v>
      </c>
      <c r="C592" s="53">
        <f>VLOOKUP(A592,[1]TDSheet!$A$1:$I$65536,5,0)</f>
        <v>13318</v>
      </c>
      <c r="D592" s="54">
        <f>VLOOKUP(A592,A:O,11,0)</f>
        <v>17590</v>
      </c>
      <c r="E592" s="55">
        <f t="shared" si="45"/>
        <v>17590</v>
      </c>
      <c r="F592" s="56">
        <f t="shared" si="46"/>
        <v>0.24286526435474698</v>
      </c>
      <c r="G592" s="56">
        <f t="shared" si="47"/>
        <v>0.13286526435474699</v>
      </c>
      <c r="H592" s="55">
        <f t="shared" si="48"/>
        <v>2337.0999999999995</v>
      </c>
      <c r="I592" s="55">
        <v>1249</v>
      </c>
      <c r="J592" s="55">
        <f t="shared" si="49"/>
        <v>1088.0999999999995</v>
      </c>
      <c r="K592" s="53">
        <v>17590</v>
      </c>
      <c r="L592" s="53"/>
      <c r="M592" s="53"/>
      <c r="N592" s="53"/>
      <c r="O592" s="53"/>
    </row>
    <row r="593" spans="1:15">
      <c r="A593" s="51" t="s">
        <v>1842</v>
      </c>
      <c r="B593" s="52" t="s">
        <v>1843</v>
      </c>
      <c r="C593" s="53">
        <f>VLOOKUP(A593,[1]TDSheet!$A$1:$I$65536,5,0)</f>
        <v>2413</v>
      </c>
      <c r="D593" s="53">
        <v>2800</v>
      </c>
      <c r="E593" s="55">
        <f t="shared" si="45"/>
        <v>2510</v>
      </c>
      <c r="F593" s="56">
        <f t="shared" si="46"/>
        <v>0.13821428571428573</v>
      </c>
      <c r="G593" s="56">
        <f t="shared" si="47"/>
        <v>2.8214285714285733E-2</v>
      </c>
      <c r="H593" s="55">
        <f t="shared" si="48"/>
        <v>79.000000000000057</v>
      </c>
      <c r="I593" s="55"/>
      <c r="J593" s="55">
        <f t="shared" si="49"/>
        <v>79.000000000000057</v>
      </c>
      <c r="K593" s="53"/>
      <c r="L593" s="53"/>
      <c r="M593" s="53"/>
      <c r="N593" s="53"/>
      <c r="O593" s="53">
        <f>VLOOKUP(A593,[1]TDSheet!$A$1:$I$65536,6,0)</f>
        <v>2510</v>
      </c>
    </row>
    <row r="594" spans="1:15">
      <c r="A594" s="51" t="s">
        <v>1844</v>
      </c>
      <c r="B594" s="52" t="s">
        <v>1845</v>
      </c>
      <c r="C594" s="53">
        <f>VLOOKUP(A594,[1]TDSheet!$A$1:$I$65536,5,0)</f>
        <v>2413</v>
      </c>
      <c r="D594" s="53">
        <v>2800</v>
      </c>
      <c r="E594" s="55">
        <f t="shared" si="45"/>
        <v>2510</v>
      </c>
      <c r="F594" s="56">
        <f t="shared" si="46"/>
        <v>0.13821428571428573</v>
      </c>
      <c r="G594" s="56">
        <f t="shared" si="47"/>
        <v>2.8214285714285733E-2</v>
      </c>
      <c r="H594" s="55">
        <f t="shared" si="48"/>
        <v>79.000000000000057</v>
      </c>
      <c r="I594" s="55"/>
      <c r="J594" s="55">
        <f t="shared" si="49"/>
        <v>79.000000000000057</v>
      </c>
      <c r="K594" s="53"/>
      <c r="L594" s="53"/>
      <c r="M594" s="53"/>
      <c r="N594" s="53"/>
      <c r="O594" s="53">
        <f>VLOOKUP(A594,[1]TDSheet!$A$1:$I$65536,6,0)</f>
        <v>2510</v>
      </c>
    </row>
    <row r="595" spans="1:15">
      <c r="A595" s="51" t="s">
        <v>1846</v>
      </c>
      <c r="B595" s="52" t="s">
        <v>1847</v>
      </c>
      <c r="C595" s="53">
        <f>VLOOKUP(A595,[1]TDSheet!$A$1:$I$65536,5,0)</f>
        <v>2413</v>
      </c>
      <c r="D595" s="53">
        <v>2800</v>
      </c>
      <c r="E595" s="55">
        <f t="shared" si="45"/>
        <v>2510</v>
      </c>
      <c r="F595" s="56">
        <f t="shared" si="46"/>
        <v>0.13821428571428573</v>
      </c>
      <c r="G595" s="56">
        <f t="shared" si="47"/>
        <v>2.8214285714285733E-2</v>
      </c>
      <c r="H595" s="55">
        <f t="shared" si="48"/>
        <v>79.000000000000057</v>
      </c>
      <c r="I595" s="55"/>
      <c r="J595" s="55">
        <f t="shared" si="49"/>
        <v>79.000000000000057</v>
      </c>
      <c r="K595" s="53"/>
      <c r="L595" s="53"/>
      <c r="M595" s="53"/>
      <c r="N595" s="53"/>
      <c r="O595" s="53">
        <f>VLOOKUP(A595,[1]TDSheet!$A$1:$I$65536,6,0)</f>
        <v>2510</v>
      </c>
    </row>
    <row r="596" spans="1:15">
      <c r="A596" s="51" t="s">
        <v>1848</v>
      </c>
      <c r="B596" s="52" t="s">
        <v>1849</v>
      </c>
      <c r="C596" s="53">
        <f>VLOOKUP(A596,[1]TDSheet!$A$1:$I$65536,5,0)</f>
        <v>2438</v>
      </c>
      <c r="D596" s="53">
        <v>2800</v>
      </c>
      <c r="E596" s="55">
        <f t="shared" si="45"/>
        <v>2536</v>
      </c>
      <c r="F596" s="56">
        <f t="shared" si="46"/>
        <v>0.12928571428571434</v>
      </c>
      <c r="G596" s="56">
        <f t="shared" si="47"/>
        <v>1.9285714285714337E-2</v>
      </c>
      <c r="H596" s="55">
        <f t="shared" si="48"/>
        <v>54.000000000000142</v>
      </c>
      <c r="I596" s="55"/>
      <c r="J596" s="55">
        <f t="shared" si="49"/>
        <v>54.000000000000142</v>
      </c>
      <c r="K596" s="53"/>
      <c r="L596" s="53"/>
      <c r="M596" s="53"/>
      <c r="N596" s="53"/>
      <c r="O596" s="53">
        <f>VLOOKUP(A596,[1]TDSheet!$A$1:$I$65536,6,0)</f>
        <v>2536</v>
      </c>
    </row>
    <row r="597" spans="1:15">
      <c r="A597" s="51" t="s">
        <v>1850</v>
      </c>
      <c r="B597" s="52" t="s">
        <v>1851</v>
      </c>
      <c r="C597" s="53">
        <f>VLOOKUP(A597,[1]TDSheet!$A$1:$I$65536,5,0)</f>
        <v>5657</v>
      </c>
      <c r="D597" s="54">
        <f>VLOOKUP(A597,A:O,11,0)</f>
        <v>7490</v>
      </c>
      <c r="E597" s="55">
        <f t="shared" si="45"/>
        <v>7490</v>
      </c>
      <c r="F597" s="56">
        <f t="shared" si="46"/>
        <v>0.24472630173564758</v>
      </c>
      <c r="G597" s="56">
        <f t="shared" si="47"/>
        <v>0.13472630173564759</v>
      </c>
      <c r="H597" s="55">
        <f t="shared" si="48"/>
        <v>1009.1000000000005</v>
      </c>
      <c r="I597" s="55"/>
      <c r="J597" s="55">
        <f t="shared" si="49"/>
        <v>1009.1000000000005</v>
      </c>
      <c r="K597" s="53">
        <v>7490</v>
      </c>
      <c r="L597" s="53"/>
      <c r="M597" s="53"/>
      <c r="N597" s="53"/>
      <c r="O597" s="53"/>
    </row>
    <row r="598" spans="1:15">
      <c r="A598" s="51" t="s">
        <v>1852</v>
      </c>
      <c r="B598" s="52" t="s">
        <v>1853</v>
      </c>
      <c r="C598" s="53">
        <f>VLOOKUP(A598,[1]TDSheet!$A$1:$I$65536,5,0)</f>
        <v>1883</v>
      </c>
      <c r="D598" s="53">
        <v>2539</v>
      </c>
      <c r="E598" s="55">
        <f t="shared" si="45"/>
        <v>1958</v>
      </c>
      <c r="F598" s="56">
        <f t="shared" si="46"/>
        <v>0.25836943678613622</v>
      </c>
      <c r="G598" s="56">
        <f t="shared" si="47"/>
        <v>0.14836943678613623</v>
      </c>
      <c r="H598" s="55">
        <f t="shared" si="48"/>
        <v>376.70999999999992</v>
      </c>
      <c r="I598" s="55"/>
      <c r="J598" s="55">
        <f t="shared" si="49"/>
        <v>376.70999999999992</v>
      </c>
      <c r="K598" s="53"/>
      <c r="L598" s="53"/>
      <c r="M598" s="53"/>
      <c r="N598" s="53"/>
      <c r="O598" s="53">
        <f>VLOOKUP(A598,[1]TDSheet!$A$1:$I$65536,6,0)</f>
        <v>1958</v>
      </c>
    </row>
    <row r="599" spans="1:15">
      <c r="A599" s="51" t="s">
        <v>1854</v>
      </c>
      <c r="B599" s="52" t="s">
        <v>1855</v>
      </c>
      <c r="C599" s="53">
        <f>VLOOKUP(A599,[1]TDSheet!$A$1:$I$65536,5,0)</f>
        <v>8537</v>
      </c>
      <c r="D599" s="54">
        <f>VLOOKUP(A599,A:O,11,0)</f>
        <v>11290</v>
      </c>
      <c r="E599" s="55">
        <f t="shared" si="45"/>
        <v>11290</v>
      </c>
      <c r="F599" s="56">
        <f t="shared" si="46"/>
        <v>0.24384410983170945</v>
      </c>
      <c r="G599" s="56">
        <f t="shared" si="47"/>
        <v>0.13384410983170947</v>
      </c>
      <c r="H599" s="55">
        <f t="shared" si="48"/>
        <v>1511.1</v>
      </c>
      <c r="I599" s="55">
        <v>669</v>
      </c>
      <c r="J599" s="55">
        <f t="shared" si="49"/>
        <v>842.09999999999991</v>
      </c>
      <c r="K599" s="53">
        <v>11290</v>
      </c>
      <c r="L599" s="53"/>
      <c r="M599" s="53"/>
      <c r="N599" s="53"/>
      <c r="O599" s="53"/>
    </row>
    <row r="600" spans="1:15">
      <c r="A600" s="51" t="s">
        <v>1856</v>
      </c>
      <c r="B600" s="52" t="s">
        <v>1857</v>
      </c>
      <c r="C600" s="53">
        <f>VLOOKUP(A600,[1]TDSheet!$A$1:$I$65536,5,0)</f>
        <v>39107</v>
      </c>
      <c r="D600" s="53">
        <v>46000</v>
      </c>
      <c r="E600" s="55">
        <f t="shared" si="45"/>
        <v>40790</v>
      </c>
      <c r="F600" s="56">
        <f t="shared" si="46"/>
        <v>0.14984782608695657</v>
      </c>
      <c r="G600" s="56">
        <f t="shared" si="47"/>
        <v>3.984782608695657E-2</v>
      </c>
      <c r="H600" s="55">
        <f t="shared" si="48"/>
        <v>1833.0000000000023</v>
      </c>
      <c r="I600" s="55">
        <v>1249</v>
      </c>
      <c r="J600" s="55">
        <f t="shared" si="49"/>
        <v>584.00000000000227</v>
      </c>
      <c r="K600" s="53"/>
      <c r="L600" s="53">
        <v>40790</v>
      </c>
      <c r="M600" s="53"/>
      <c r="N600" s="53"/>
      <c r="O600" s="53"/>
    </row>
    <row r="601" spans="1:15">
      <c r="A601" s="51" t="s">
        <v>402</v>
      </c>
      <c r="B601" s="52" t="s">
        <v>403</v>
      </c>
      <c r="C601" s="53">
        <f>VLOOKUP(A601,[1]TDSheet!$A$1:$I$65536,5,0)</f>
        <v>24758</v>
      </c>
      <c r="D601" s="54">
        <f>VLOOKUP(A601,A:O,11,0)</f>
        <v>32690</v>
      </c>
      <c r="E601" s="55">
        <f t="shared" si="45"/>
        <v>32690</v>
      </c>
      <c r="F601" s="56">
        <f t="shared" si="46"/>
        <v>0.24264301009483025</v>
      </c>
      <c r="G601" s="56">
        <f t="shared" si="47"/>
        <v>0.13264301009483026</v>
      </c>
      <c r="H601" s="55">
        <f t="shared" si="48"/>
        <v>4336.1000000000013</v>
      </c>
      <c r="I601" s="55">
        <v>1249</v>
      </c>
      <c r="J601" s="55">
        <f t="shared" si="49"/>
        <v>3087.1000000000013</v>
      </c>
      <c r="K601" s="53">
        <v>32690</v>
      </c>
      <c r="L601" s="53"/>
      <c r="M601" s="53"/>
      <c r="N601" s="53"/>
      <c r="O601" s="53"/>
    </row>
    <row r="602" spans="1:15">
      <c r="A602" s="51" t="s">
        <v>1858</v>
      </c>
      <c r="B602" s="52" t="s">
        <v>1859</v>
      </c>
      <c r="C602" s="53">
        <f>VLOOKUP(A602,[1]TDSheet!$A$1:$I$65536,5,0)</f>
        <v>2444</v>
      </c>
      <c r="D602" s="53">
        <v>2800</v>
      </c>
      <c r="E602" s="55">
        <f t="shared" si="45"/>
        <v>2541</v>
      </c>
      <c r="F602" s="56">
        <f t="shared" si="46"/>
        <v>0.12714285714285711</v>
      </c>
      <c r="G602" s="56">
        <f t="shared" si="47"/>
        <v>1.7142857142857112E-2</v>
      </c>
      <c r="H602" s="55">
        <f t="shared" si="48"/>
        <v>47.999999999999915</v>
      </c>
      <c r="I602" s="55"/>
      <c r="J602" s="55">
        <f t="shared" si="49"/>
        <v>47.999999999999915</v>
      </c>
      <c r="K602" s="53"/>
      <c r="L602" s="53"/>
      <c r="M602" s="53"/>
      <c r="N602" s="53"/>
      <c r="O602" s="53">
        <f>VLOOKUP(A602,[1]TDSheet!$A$1:$I$65536,6,0)</f>
        <v>2541</v>
      </c>
    </row>
    <row r="603" spans="1:15">
      <c r="A603" s="51" t="s">
        <v>1860</v>
      </c>
      <c r="B603" s="52" t="s">
        <v>1861</v>
      </c>
      <c r="C603" s="53">
        <f>VLOOKUP(A603,[1]TDSheet!$A$1:$I$65536,5,0)</f>
        <v>2534</v>
      </c>
      <c r="D603" s="53">
        <v>3000</v>
      </c>
      <c r="E603" s="55">
        <f t="shared" si="45"/>
        <v>2632</v>
      </c>
      <c r="F603" s="56">
        <f t="shared" si="46"/>
        <v>0.15533333333333332</v>
      </c>
      <c r="G603" s="56">
        <f t="shared" si="47"/>
        <v>4.5333333333333323E-2</v>
      </c>
      <c r="H603" s="55">
        <f t="shared" si="48"/>
        <v>135.99999999999997</v>
      </c>
      <c r="I603" s="55"/>
      <c r="J603" s="55">
        <f t="shared" si="49"/>
        <v>135.99999999999997</v>
      </c>
      <c r="K603" s="53"/>
      <c r="L603" s="53"/>
      <c r="M603" s="53"/>
      <c r="N603" s="53"/>
      <c r="O603" s="53">
        <f>VLOOKUP(A603,[1]TDSheet!$A$1:$I$65536,6,0)</f>
        <v>2632</v>
      </c>
    </row>
    <row r="604" spans="1:15">
      <c r="A604" s="51" t="s">
        <v>1862</v>
      </c>
      <c r="B604" s="52" t="s">
        <v>1863</v>
      </c>
      <c r="C604" s="53">
        <f>VLOOKUP(A604,[1]TDSheet!$A$1:$I$65536,5,0)</f>
        <v>2548</v>
      </c>
      <c r="D604" s="53">
        <v>3000</v>
      </c>
      <c r="E604" s="55">
        <f t="shared" si="45"/>
        <v>2651</v>
      </c>
      <c r="F604" s="56">
        <f t="shared" si="46"/>
        <v>0.15066666666666662</v>
      </c>
      <c r="G604" s="56">
        <f t="shared" si="47"/>
        <v>4.0666666666666615E-2</v>
      </c>
      <c r="H604" s="55">
        <f t="shared" si="48"/>
        <v>121.99999999999984</v>
      </c>
      <c r="I604" s="55"/>
      <c r="J604" s="55">
        <f t="shared" si="49"/>
        <v>121.99999999999984</v>
      </c>
      <c r="K604" s="53"/>
      <c r="L604" s="53"/>
      <c r="M604" s="53"/>
      <c r="N604" s="53"/>
      <c r="O604" s="53">
        <f>VLOOKUP(A604,[1]TDSheet!$A$1:$I$65536,6,0)</f>
        <v>2651</v>
      </c>
    </row>
    <row r="605" spans="1:15">
      <c r="A605" s="51" t="s">
        <v>1864</v>
      </c>
      <c r="B605" s="52" t="s">
        <v>1865</v>
      </c>
      <c r="C605" s="53">
        <f>VLOOKUP(A605,[1]TDSheet!$A$1:$I$65536,5,0)</f>
        <v>2554</v>
      </c>
      <c r="D605" s="53">
        <v>3000</v>
      </c>
      <c r="E605" s="55">
        <f t="shared" si="45"/>
        <v>2656</v>
      </c>
      <c r="F605" s="56">
        <f t="shared" si="46"/>
        <v>0.14866666666666661</v>
      </c>
      <c r="G605" s="56">
        <f t="shared" si="47"/>
        <v>3.8666666666666613E-2</v>
      </c>
      <c r="H605" s="55">
        <f t="shared" si="48"/>
        <v>115.99999999999984</v>
      </c>
      <c r="I605" s="55"/>
      <c r="J605" s="55">
        <f t="shared" si="49"/>
        <v>115.99999999999984</v>
      </c>
      <c r="K605" s="53"/>
      <c r="L605" s="53"/>
      <c r="M605" s="53"/>
      <c r="N605" s="53"/>
      <c r="O605" s="53">
        <f>VLOOKUP(A605,[1]TDSheet!$A$1:$I$65536,6,0)</f>
        <v>2656</v>
      </c>
    </row>
    <row r="606" spans="1:15">
      <c r="A606" s="51" t="s">
        <v>1866</v>
      </c>
      <c r="B606" s="52" t="s">
        <v>1867</v>
      </c>
      <c r="C606" s="53">
        <f>VLOOKUP(A606,[1]TDSheet!$A$1:$I$65536,5,0)</f>
        <v>2558</v>
      </c>
      <c r="D606" s="53">
        <v>3000</v>
      </c>
      <c r="E606" s="55">
        <f t="shared" si="45"/>
        <v>2660</v>
      </c>
      <c r="F606" s="56">
        <f t="shared" si="46"/>
        <v>0.14733333333333332</v>
      </c>
      <c r="G606" s="56">
        <f t="shared" si="47"/>
        <v>3.7333333333333316E-2</v>
      </c>
      <c r="H606" s="55">
        <f t="shared" si="48"/>
        <v>111.99999999999994</v>
      </c>
      <c r="I606" s="55"/>
      <c r="J606" s="55">
        <f t="shared" si="49"/>
        <v>111.99999999999994</v>
      </c>
      <c r="K606" s="53"/>
      <c r="L606" s="53"/>
      <c r="M606" s="53"/>
      <c r="N606" s="53"/>
      <c r="O606" s="53">
        <f>VLOOKUP(A606,[1]TDSheet!$A$1:$I$65536,6,0)</f>
        <v>2660</v>
      </c>
    </row>
    <row r="607" spans="1:15">
      <c r="A607" s="51" t="s">
        <v>404</v>
      </c>
      <c r="B607" s="52" t="s">
        <v>155</v>
      </c>
      <c r="C607" s="53">
        <f>VLOOKUP(A607,[1]TDSheet!$A$1:$I$65536,5,0)</f>
        <v>18593</v>
      </c>
      <c r="D607" s="54">
        <f>VLOOKUP(A607,A:O,11,0)</f>
        <v>24590</v>
      </c>
      <c r="E607" s="55">
        <f t="shared" si="45"/>
        <v>24590</v>
      </c>
      <c r="F607" s="56">
        <f t="shared" si="46"/>
        <v>0.24387962586417244</v>
      </c>
      <c r="G607" s="56">
        <f t="shared" si="47"/>
        <v>0.13387962586417246</v>
      </c>
      <c r="H607" s="55">
        <f t="shared" si="48"/>
        <v>3292.1000000000008</v>
      </c>
      <c r="I607" s="55">
        <v>1249</v>
      </c>
      <c r="J607" s="55">
        <f t="shared" si="49"/>
        <v>2043.1000000000008</v>
      </c>
      <c r="K607" s="53">
        <v>24590</v>
      </c>
      <c r="L607" s="53"/>
      <c r="M607" s="53"/>
      <c r="N607" s="53"/>
      <c r="O607" s="53"/>
    </row>
    <row r="608" spans="1:15">
      <c r="A608" s="51" t="s">
        <v>1868</v>
      </c>
      <c r="B608" s="52" t="s">
        <v>1869</v>
      </c>
      <c r="C608" s="53">
        <f>VLOOKUP(A608,[1]TDSheet!$A$1:$I$65536,5,0)</f>
        <v>62655</v>
      </c>
      <c r="D608" s="53">
        <v>75000</v>
      </c>
      <c r="E608" s="55">
        <f t="shared" si="45"/>
        <v>65161</v>
      </c>
      <c r="F608" s="56">
        <f t="shared" si="46"/>
        <v>0.16459999999999997</v>
      </c>
      <c r="G608" s="56">
        <f t="shared" si="47"/>
        <v>5.4599999999999968E-2</v>
      </c>
      <c r="H608" s="55">
        <f t="shared" si="48"/>
        <v>4094.9999999999977</v>
      </c>
      <c r="I608" s="55">
        <v>3499</v>
      </c>
      <c r="J608" s="55">
        <f t="shared" si="49"/>
        <v>595.99999999999773</v>
      </c>
      <c r="K608" s="53"/>
      <c r="L608" s="53"/>
      <c r="M608" s="53">
        <f>VLOOKUP(A608,[1]TDSheet!$A$1:$I$65536,6,0)</f>
        <v>65161</v>
      </c>
      <c r="N608" s="53"/>
      <c r="O608" s="53"/>
    </row>
    <row r="609" spans="1:15">
      <c r="A609" s="51" t="s">
        <v>1870</v>
      </c>
      <c r="B609" s="52" t="s">
        <v>1871</v>
      </c>
      <c r="C609" s="53">
        <f>VLOOKUP(A609,[1]TDSheet!$A$1:$I$65536,5,0)</f>
        <v>1920</v>
      </c>
      <c r="D609" s="53">
        <v>2700</v>
      </c>
      <c r="E609" s="55">
        <f t="shared" si="45"/>
        <v>2000</v>
      </c>
      <c r="F609" s="56">
        <f t="shared" si="46"/>
        <v>0.28888888888888886</v>
      </c>
      <c r="G609" s="56">
        <f t="shared" si="47"/>
        <v>0.17888888888888888</v>
      </c>
      <c r="H609" s="55">
        <f t="shared" si="48"/>
        <v>482.99999999999994</v>
      </c>
      <c r="I609" s="55"/>
      <c r="J609" s="55">
        <f t="shared" si="49"/>
        <v>482.99999999999994</v>
      </c>
      <c r="K609" s="53"/>
      <c r="L609" s="53"/>
      <c r="M609" s="53"/>
      <c r="N609" s="53"/>
      <c r="O609" s="53">
        <f>VLOOKUP(A609,[1]TDSheet!$A$1:$I$65536,6,0)</f>
        <v>2000</v>
      </c>
    </row>
    <row r="610" spans="1:15">
      <c r="A610" s="51" t="s">
        <v>1872</v>
      </c>
      <c r="B610" s="52" t="s">
        <v>1873</v>
      </c>
      <c r="C610" s="53">
        <f>VLOOKUP(A610,[1]TDSheet!$A$1:$I$65536,5,0)</f>
        <v>40874</v>
      </c>
      <c r="D610" s="53">
        <v>48000</v>
      </c>
      <c r="E610" s="55">
        <f t="shared" si="45"/>
        <v>42690</v>
      </c>
      <c r="F610" s="56">
        <f t="shared" si="46"/>
        <v>0.14845833333333336</v>
      </c>
      <c r="G610" s="56">
        <f t="shared" si="47"/>
        <v>3.8458333333333358E-2</v>
      </c>
      <c r="H610" s="55">
        <f t="shared" si="48"/>
        <v>1846.0000000000011</v>
      </c>
      <c r="I610" s="55">
        <v>1249</v>
      </c>
      <c r="J610" s="55">
        <f t="shared" si="49"/>
        <v>597.00000000000114</v>
      </c>
      <c r="K610" s="53"/>
      <c r="L610" s="53">
        <v>42690</v>
      </c>
      <c r="M610" s="53"/>
      <c r="N610" s="53"/>
      <c r="O610" s="53"/>
    </row>
    <row r="611" spans="1:15">
      <c r="A611" s="51" t="s">
        <v>1874</v>
      </c>
      <c r="B611" s="52" t="s">
        <v>1875</v>
      </c>
      <c r="C611" s="53">
        <f>VLOOKUP(A611,[1]TDSheet!$A$1:$I$65536,5,0)</f>
        <v>1865</v>
      </c>
      <c r="D611" s="53">
        <v>2700</v>
      </c>
      <c r="E611" s="55">
        <f t="shared" si="45"/>
        <v>1939</v>
      </c>
      <c r="F611" s="56">
        <f t="shared" si="46"/>
        <v>0.30925925925925923</v>
      </c>
      <c r="G611" s="56">
        <f t="shared" si="47"/>
        <v>0.19925925925925925</v>
      </c>
      <c r="H611" s="55">
        <f t="shared" si="48"/>
        <v>538</v>
      </c>
      <c r="I611" s="55"/>
      <c r="J611" s="55">
        <f t="shared" si="49"/>
        <v>538</v>
      </c>
      <c r="K611" s="53"/>
      <c r="L611" s="53"/>
      <c r="M611" s="53"/>
      <c r="N611" s="53"/>
      <c r="O611" s="53">
        <f>VLOOKUP(A611,[1]TDSheet!$A$1:$I$65536,6,0)</f>
        <v>1939</v>
      </c>
    </row>
    <row r="612" spans="1:15">
      <c r="A612" s="51" t="s">
        <v>1876</v>
      </c>
      <c r="B612" s="52" t="s">
        <v>1877</v>
      </c>
      <c r="C612" s="53">
        <f>VLOOKUP(A612,[1]TDSheet!$A$1:$I$65536,5,0)</f>
        <v>15061</v>
      </c>
      <c r="D612" s="54">
        <f>VLOOKUP(A612,A:O,11,0)</f>
        <v>19890</v>
      </c>
      <c r="E612" s="55">
        <f t="shared" si="45"/>
        <v>19890</v>
      </c>
      <c r="F612" s="56">
        <f t="shared" si="46"/>
        <v>0.24278531925590752</v>
      </c>
      <c r="G612" s="56">
        <f t="shared" si="47"/>
        <v>0.13278531925590753</v>
      </c>
      <c r="H612" s="55">
        <f t="shared" si="48"/>
        <v>2641.1000000000008</v>
      </c>
      <c r="I612" s="55">
        <v>1249</v>
      </c>
      <c r="J612" s="55">
        <f t="shared" si="49"/>
        <v>1392.1000000000008</v>
      </c>
      <c r="K612" s="53">
        <v>19890</v>
      </c>
      <c r="L612" s="53"/>
      <c r="M612" s="53"/>
      <c r="N612" s="53"/>
      <c r="O612" s="53"/>
    </row>
    <row r="613" spans="1:15">
      <c r="A613" s="51" t="s">
        <v>1878</v>
      </c>
      <c r="B613" s="52" t="s">
        <v>1879</v>
      </c>
      <c r="C613" s="53">
        <f>VLOOKUP(A613,[1]TDSheet!$A$1:$I$65536,5,0)</f>
        <v>55588</v>
      </c>
      <c r="D613" s="54">
        <f>VLOOKUP(A613,A:O,11,0)</f>
        <v>73390</v>
      </c>
      <c r="E613" s="55">
        <f t="shared" si="45"/>
        <v>73390</v>
      </c>
      <c r="F613" s="56">
        <f t="shared" si="46"/>
        <v>0.24256710723531816</v>
      </c>
      <c r="G613" s="56">
        <f t="shared" si="47"/>
        <v>0.13256710723531817</v>
      </c>
      <c r="H613" s="55">
        <f t="shared" si="48"/>
        <v>9729.1</v>
      </c>
      <c r="I613" s="55">
        <v>6999</v>
      </c>
      <c r="J613" s="55">
        <f t="shared" si="49"/>
        <v>2730.1000000000004</v>
      </c>
      <c r="K613" s="53">
        <v>73390</v>
      </c>
      <c r="L613" s="53"/>
      <c r="M613" s="53"/>
      <c r="N613" s="53"/>
      <c r="O613" s="53"/>
    </row>
    <row r="614" spans="1:15" ht="24">
      <c r="A614" s="51" t="s">
        <v>1880</v>
      </c>
      <c r="B614" s="52" t="s">
        <v>1881</v>
      </c>
      <c r="C614" s="53">
        <f>VLOOKUP(A614,[1]TDSheet!$A$1:$I$65536,5,0)</f>
        <v>2606</v>
      </c>
      <c r="D614" s="53">
        <v>3000</v>
      </c>
      <c r="E614" s="55">
        <f t="shared" si="45"/>
        <v>2710</v>
      </c>
      <c r="F614" s="56">
        <f t="shared" si="46"/>
        <v>0.1313333333333333</v>
      </c>
      <c r="G614" s="56">
        <f t="shared" si="47"/>
        <v>2.1333333333333301E-2</v>
      </c>
      <c r="H614" s="55">
        <f t="shared" si="48"/>
        <v>63.999999999999908</v>
      </c>
      <c r="I614" s="55"/>
      <c r="J614" s="55">
        <f t="shared" si="49"/>
        <v>63.999999999999908</v>
      </c>
      <c r="K614" s="53"/>
      <c r="L614" s="53"/>
      <c r="M614" s="53"/>
      <c r="N614" s="53"/>
      <c r="O614" s="53">
        <f>VLOOKUP(A614,[1]TDSheet!$A$1:$I$65536,6,0)</f>
        <v>2710</v>
      </c>
    </row>
    <row r="615" spans="1:15" ht="24">
      <c r="A615" s="51" t="s">
        <v>1882</v>
      </c>
      <c r="B615" s="52" t="s">
        <v>1883</v>
      </c>
      <c r="C615" s="53">
        <f>VLOOKUP(A615,[1]TDSheet!$A$1:$I$65536,5,0)</f>
        <v>35525</v>
      </c>
      <c r="D615" s="53">
        <v>42000</v>
      </c>
      <c r="E615" s="55">
        <f t="shared" si="45"/>
        <v>38690</v>
      </c>
      <c r="F615" s="56">
        <f t="shared" si="46"/>
        <v>0.15416666666666667</v>
      </c>
      <c r="G615" s="56">
        <f t="shared" si="47"/>
        <v>4.4166666666666674E-2</v>
      </c>
      <c r="H615" s="55">
        <f t="shared" si="48"/>
        <v>1855.0000000000002</v>
      </c>
      <c r="I615" s="55">
        <v>1249</v>
      </c>
      <c r="J615" s="55">
        <f t="shared" si="49"/>
        <v>606.00000000000023</v>
      </c>
      <c r="K615" s="53"/>
      <c r="L615" s="53"/>
      <c r="M615" s="53"/>
      <c r="N615" s="53">
        <v>38690</v>
      </c>
      <c r="O615" s="53"/>
    </row>
    <row r="616" spans="1:15">
      <c r="A616" s="51" t="s">
        <v>1884</v>
      </c>
      <c r="B616" s="52" t="s">
        <v>1885</v>
      </c>
      <c r="C616" s="53">
        <f>VLOOKUP(A616,[1]TDSheet!$A$1:$I$65536,5,0)</f>
        <v>25873</v>
      </c>
      <c r="D616" s="53">
        <v>32000</v>
      </c>
      <c r="E616" s="55">
        <f t="shared" si="45"/>
        <v>26990</v>
      </c>
      <c r="F616" s="56">
        <f t="shared" si="46"/>
        <v>0.19146874999999997</v>
      </c>
      <c r="G616" s="56">
        <f t="shared" si="47"/>
        <v>8.1468749999999965E-2</v>
      </c>
      <c r="H616" s="55">
        <f t="shared" si="48"/>
        <v>2606.9999999999991</v>
      </c>
      <c r="I616" s="55">
        <v>1999</v>
      </c>
      <c r="J616" s="55">
        <f t="shared" si="49"/>
        <v>607.99999999999909</v>
      </c>
      <c r="K616" s="53"/>
      <c r="L616" s="53">
        <v>26990</v>
      </c>
      <c r="M616" s="53"/>
      <c r="N616" s="53"/>
      <c r="O616" s="53"/>
    </row>
    <row r="617" spans="1:15">
      <c r="A617" s="51" t="s">
        <v>1886</v>
      </c>
      <c r="B617" s="52" t="s">
        <v>1887</v>
      </c>
      <c r="C617" s="53">
        <f>VLOOKUP(A617,[1]TDSheet!$A$1:$I$65536,5,0)</f>
        <v>2613</v>
      </c>
      <c r="D617" s="53">
        <v>3000</v>
      </c>
      <c r="E617" s="55">
        <f t="shared" si="45"/>
        <v>2720</v>
      </c>
      <c r="F617" s="56">
        <f t="shared" si="46"/>
        <v>0.129</v>
      </c>
      <c r="G617" s="56">
        <f t="shared" si="47"/>
        <v>1.9000000000000003E-2</v>
      </c>
      <c r="H617" s="55">
        <f t="shared" si="48"/>
        <v>57.000000000000007</v>
      </c>
      <c r="I617" s="55"/>
      <c r="J617" s="55">
        <f t="shared" si="49"/>
        <v>57.000000000000007</v>
      </c>
      <c r="K617" s="53"/>
      <c r="L617" s="53"/>
      <c r="M617" s="53"/>
      <c r="N617" s="53"/>
      <c r="O617" s="53">
        <f>VLOOKUP(A617,[1]TDSheet!$A$1:$I$65536,6,0)</f>
        <v>2720</v>
      </c>
    </row>
    <row r="618" spans="1:15" ht="24">
      <c r="A618" s="51" t="s">
        <v>1888</v>
      </c>
      <c r="B618" s="52" t="s">
        <v>1889</v>
      </c>
      <c r="C618" s="53">
        <f>VLOOKUP(A618,[1]TDSheet!$A$1:$I$65536,5,0)</f>
        <v>2623</v>
      </c>
      <c r="D618" s="53">
        <v>3000</v>
      </c>
      <c r="E618" s="55">
        <f t="shared" si="45"/>
        <v>2730</v>
      </c>
      <c r="F618" s="56">
        <f t="shared" si="46"/>
        <v>0.1256666666666667</v>
      </c>
      <c r="G618" s="56">
        <f t="shared" si="47"/>
        <v>1.5666666666666704E-2</v>
      </c>
      <c r="H618" s="55">
        <f t="shared" si="48"/>
        <v>47.000000000000114</v>
      </c>
      <c r="I618" s="55"/>
      <c r="J618" s="55">
        <f t="shared" si="49"/>
        <v>47.000000000000114</v>
      </c>
      <c r="K618" s="53"/>
      <c r="L618" s="53"/>
      <c r="M618" s="53"/>
      <c r="N618" s="53"/>
      <c r="O618" s="53">
        <f>VLOOKUP(A618,[1]TDSheet!$A$1:$I$65536,6,0)</f>
        <v>2730</v>
      </c>
    </row>
    <row r="619" spans="1:15" ht="24">
      <c r="A619" s="51" t="s">
        <v>1890</v>
      </c>
      <c r="B619" s="52" t="s">
        <v>1891</v>
      </c>
      <c r="C619" s="53">
        <f>VLOOKUP(A619,[1]TDSheet!$A$1:$I$65536,5,0)</f>
        <v>2632</v>
      </c>
      <c r="D619" s="53">
        <v>3000</v>
      </c>
      <c r="E619" s="55">
        <f t="shared" si="45"/>
        <v>2739</v>
      </c>
      <c r="F619" s="56">
        <f t="shared" si="46"/>
        <v>0.1226666666666667</v>
      </c>
      <c r="G619" s="56">
        <f t="shared" si="47"/>
        <v>1.2666666666666701E-2</v>
      </c>
      <c r="H619" s="55">
        <f t="shared" si="48"/>
        <v>38.000000000000107</v>
      </c>
      <c r="I619" s="55"/>
      <c r="J619" s="55">
        <f t="shared" si="49"/>
        <v>38.000000000000107</v>
      </c>
      <c r="K619" s="53"/>
      <c r="L619" s="53"/>
      <c r="M619" s="53"/>
      <c r="N619" s="53"/>
      <c r="O619" s="53">
        <f>VLOOKUP(A619,[1]TDSheet!$A$1:$I$65536,6,0)</f>
        <v>2739</v>
      </c>
    </row>
    <row r="620" spans="1:15">
      <c r="A620" s="51" t="s">
        <v>1892</v>
      </c>
      <c r="B620" s="52" t="s">
        <v>1893</v>
      </c>
      <c r="C620" s="53">
        <f>VLOOKUP(A620,[1]TDSheet!$A$1:$I$65536,5,0)</f>
        <v>2670</v>
      </c>
      <c r="D620" s="53">
        <v>3000</v>
      </c>
      <c r="E620" s="55">
        <f t="shared" si="45"/>
        <v>2777</v>
      </c>
      <c r="F620" s="56">
        <f t="shared" si="46"/>
        <v>0.10999999999999999</v>
      </c>
      <c r="G620" s="56">
        <f t="shared" si="47"/>
        <v>0</v>
      </c>
      <c r="H620" s="55">
        <f t="shared" si="48"/>
        <v>0</v>
      </c>
      <c r="I620" s="55"/>
      <c r="J620" s="55">
        <f t="shared" si="49"/>
        <v>0</v>
      </c>
      <c r="K620" s="53"/>
      <c r="L620" s="53"/>
      <c r="M620" s="53"/>
      <c r="N620" s="53"/>
      <c r="O620" s="53">
        <f>VLOOKUP(A620,[1]TDSheet!$A$1:$I$65536,6,0)</f>
        <v>2777</v>
      </c>
    </row>
    <row r="621" spans="1:15">
      <c r="A621" s="51" t="s">
        <v>1894</v>
      </c>
      <c r="B621" s="52" t="s">
        <v>1895</v>
      </c>
      <c r="C621" s="53">
        <f>VLOOKUP(A621,[1]TDSheet!$A$1:$I$65536,5,0)</f>
        <v>2688</v>
      </c>
      <c r="D621" s="53">
        <v>3200</v>
      </c>
      <c r="E621" s="55">
        <f t="shared" si="45"/>
        <v>2795</v>
      </c>
      <c r="F621" s="56">
        <f t="shared" si="46"/>
        <v>0.16000000000000003</v>
      </c>
      <c r="G621" s="56">
        <f t="shared" si="47"/>
        <v>5.0000000000000031E-2</v>
      </c>
      <c r="H621" s="55">
        <f t="shared" si="48"/>
        <v>160.00000000000009</v>
      </c>
      <c r="I621" s="55"/>
      <c r="J621" s="55">
        <f t="shared" si="49"/>
        <v>160.00000000000009</v>
      </c>
      <c r="K621" s="53"/>
      <c r="L621" s="53"/>
      <c r="M621" s="53"/>
      <c r="N621" s="53"/>
      <c r="O621" s="53">
        <f>VLOOKUP(A621,[1]TDSheet!$A$1:$I$65536,6,0)</f>
        <v>2795</v>
      </c>
    </row>
    <row r="622" spans="1:15">
      <c r="A622" s="51" t="s">
        <v>1896</v>
      </c>
      <c r="B622" s="52" t="s">
        <v>1897</v>
      </c>
      <c r="C622" s="53">
        <f>VLOOKUP(A622,[1]TDSheet!$A$1:$I$65536,5,0)</f>
        <v>37288</v>
      </c>
      <c r="D622" s="54">
        <f>VLOOKUP(A622,A:O,11,0)</f>
        <v>49290</v>
      </c>
      <c r="E622" s="55">
        <f t="shared" si="45"/>
        <v>49290</v>
      </c>
      <c r="F622" s="56">
        <f t="shared" si="46"/>
        <v>0.24349766686954755</v>
      </c>
      <c r="G622" s="56">
        <f t="shared" si="47"/>
        <v>0.13349766686954756</v>
      </c>
      <c r="H622" s="55">
        <f t="shared" si="48"/>
        <v>6580.0999999999995</v>
      </c>
      <c r="I622" s="55">
        <v>1249</v>
      </c>
      <c r="J622" s="55">
        <f t="shared" si="49"/>
        <v>5331.0999999999995</v>
      </c>
      <c r="K622" s="53">
        <v>49290</v>
      </c>
      <c r="L622" s="53"/>
      <c r="M622" s="53"/>
      <c r="N622" s="53"/>
      <c r="O622" s="53"/>
    </row>
    <row r="623" spans="1:15">
      <c r="A623" s="51" t="s">
        <v>1898</v>
      </c>
      <c r="B623" s="52" t="s">
        <v>1899</v>
      </c>
      <c r="C623" s="53">
        <f>VLOOKUP(A623,[1]TDSheet!$A$1:$I$65536,5,0)</f>
        <v>2688</v>
      </c>
      <c r="D623" s="53">
        <v>3200</v>
      </c>
      <c r="E623" s="55">
        <f t="shared" si="45"/>
        <v>2795</v>
      </c>
      <c r="F623" s="56">
        <f t="shared" si="46"/>
        <v>0.16000000000000003</v>
      </c>
      <c r="G623" s="56">
        <f t="shared" si="47"/>
        <v>5.0000000000000031E-2</v>
      </c>
      <c r="H623" s="55">
        <f t="shared" si="48"/>
        <v>160.00000000000009</v>
      </c>
      <c r="I623" s="55"/>
      <c r="J623" s="55">
        <f t="shared" si="49"/>
        <v>160.00000000000009</v>
      </c>
      <c r="K623" s="53"/>
      <c r="L623" s="53"/>
      <c r="M623" s="53"/>
      <c r="N623" s="53"/>
      <c r="O623" s="53">
        <f>VLOOKUP(A623,[1]TDSheet!$A$1:$I$65536,6,0)</f>
        <v>2795</v>
      </c>
    </row>
    <row r="624" spans="1:15">
      <c r="A624" s="51" t="s">
        <v>1900</v>
      </c>
      <c r="B624" s="52" t="s">
        <v>1901</v>
      </c>
      <c r="C624" s="53">
        <f>VLOOKUP(A624,[1]TDSheet!$A$1:$I$65536,5,0)</f>
        <v>2702</v>
      </c>
      <c r="D624" s="53">
        <v>3200</v>
      </c>
      <c r="E624" s="55">
        <f t="shared" si="45"/>
        <v>2813</v>
      </c>
      <c r="F624" s="56">
        <f t="shared" si="46"/>
        <v>0.15562500000000001</v>
      </c>
      <c r="G624" s="56">
        <f t="shared" si="47"/>
        <v>4.5625000000000013E-2</v>
      </c>
      <c r="H624" s="55">
        <f t="shared" si="48"/>
        <v>146.00000000000003</v>
      </c>
      <c r="I624" s="55"/>
      <c r="J624" s="55">
        <f t="shared" si="49"/>
        <v>146.00000000000003</v>
      </c>
      <c r="K624" s="53"/>
      <c r="L624" s="53"/>
      <c r="M624" s="53"/>
      <c r="N624" s="53"/>
      <c r="O624" s="53">
        <f>VLOOKUP(A624,[1]TDSheet!$A$1:$I$65536,6,0)</f>
        <v>2813</v>
      </c>
    </row>
    <row r="625" spans="1:15">
      <c r="A625" s="51" t="s">
        <v>1902</v>
      </c>
      <c r="B625" s="52" t="s">
        <v>136</v>
      </c>
      <c r="C625" s="53">
        <f>VLOOKUP(A625,[1]TDSheet!$A$1:$I$65536,5,0)</f>
        <v>4696</v>
      </c>
      <c r="D625" s="54">
        <f>VLOOKUP(A625,A:O,11,0)</f>
        <v>6190</v>
      </c>
      <c r="E625" s="55">
        <f t="shared" si="45"/>
        <v>6190</v>
      </c>
      <c r="F625" s="56">
        <f t="shared" si="46"/>
        <v>0.24135702746365106</v>
      </c>
      <c r="G625" s="56">
        <f t="shared" si="47"/>
        <v>0.13135702746365108</v>
      </c>
      <c r="H625" s="55">
        <f t="shared" si="48"/>
        <v>813.10000000000014</v>
      </c>
      <c r="I625" s="55"/>
      <c r="J625" s="55">
        <f t="shared" si="49"/>
        <v>813.10000000000014</v>
      </c>
      <c r="K625" s="53">
        <v>6190</v>
      </c>
      <c r="L625" s="53"/>
      <c r="M625" s="53"/>
      <c r="N625" s="53"/>
      <c r="O625" s="53"/>
    </row>
    <row r="626" spans="1:15">
      <c r="A626" s="51" t="s">
        <v>1903</v>
      </c>
      <c r="B626" s="52" t="s">
        <v>1904</v>
      </c>
      <c r="C626" s="53">
        <f>VLOOKUP(A626,[1]TDSheet!$A$1:$I$65536,5,0)</f>
        <v>27477</v>
      </c>
      <c r="D626" s="53">
        <v>33000</v>
      </c>
      <c r="E626" s="55">
        <f t="shared" si="45"/>
        <v>28690</v>
      </c>
      <c r="F626" s="56">
        <f t="shared" si="46"/>
        <v>0.16736363636363638</v>
      </c>
      <c r="G626" s="56">
        <f t="shared" si="47"/>
        <v>5.7363636363636381E-2</v>
      </c>
      <c r="H626" s="55">
        <f t="shared" si="48"/>
        <v>1893.0000000000005</v>
      </c>
      <c r="I626" s="55">
        <v>1249</v>
      </c>
      <c r="J626" s="55">
        <f t="shared" si="49"/>
        <v>644.00000000000045</v>
      </c>
      <c r="K626" s="53"/>
      <c r="L626" s="53">
        <v>28690</v>
      </c>
      <c r="M626" s="53"/>
      <c r="N626" s="53"/>
      <c r="O626" s="53"/>
    </row>
    <row r="627" spans="1:15" ht="24">
      <c r="A627" s="51" t="s">
        <v>1905</v>
      </c>
      <c r="B627" s="52" t="s">
        <v>1906</v>
      </c>
      <c r="C627" s="53">
        <f>VLOOKUP(A627,[1]TDSheet!$A$1:$I$65536,5,0)</f>
        <v>2710</v>
      </c>
      <c r="D627" s="53">
        <v>3200</v>
      </c>
      <c r="E627" s="55">
        <f t="shared" si="45"/>
        <v>2818</v>
      </c>
      <c r="F627" s="56">
        <f t="shared" si="46"/>
        <v>0.15312499999999996</v>
      </c>
      <c r="G627" s="56">
        <f t="shared" si="47"/>
        <v>4.3124999999999955E-2</v>
      </c>
      <c r="H627" s="55">
        <f t="shared" si="48"/>
        <v>137.99999999999986</v>
      </c>
      <c r="I627" s="55"/>
      <c r="J627" s="55">
        <f t="shared" si="49"/>
        <v>137.99999999999986</v>
      </c>
      <c r="K627" s="53"/>
      <c r="L627" s="53"/>
      <c r="M627" s="53"/>
      <c r="N627" s="53"/>
      <c r="O627" s="53">
        <f>VLOOKUP(A627,[1]TDSheet!$A$1:$I$65536,6,0)</f>
        <v>2818</v>
      </c>
    </row>
    <row r="628" spans="1:15">
      <c r="A628" s="51" t="s">
        <v>1907</v>
      </c>
      <c r="B628" s="52" t="s">
        <v>1908</v>
      </c>
      <c r="C628" s="53">
        <f>VLOOKUP(A628,[1]TDSheet!$A$1:$I$65536,5,0)</f>
        <v>2740</v>
      </c>
      <c r="D628" s="53">
        <v>3200</v>
      </c>
      <c r="E628" s="55">
        <f t="shared" si="45"/>
        <v>2850</v>
      </c>
      <c r="F628" s="56">
        <f t="shared" si="46"/>
        <v>0.14375000000000004</v>
      </c>
      <c r="G628" s="56">
        <f t="shared" si="47"/>
        <v>3.3750000000000044E-2</v>
      </c>
      <c r="H628" s="55">
        <f t="shared" si="48"/>
        <v>108.00000000000014</v>
      </c>
      <c r="I628" s="55"/>
      <c r="J628" s="55">
        <f t="shared" si="49"/>
        <v>108.00000000000014</v>
      </c>
      <c r="K628" s="53"/>
      <c r="L628" s="53"/>
      <c r="M628" s="53"/>
      <c r="N628" s="53"/>
      <c r="O628" s="53">
        <f>VLOOKUP(A628,[1]TDSheet!$A$1:$I$65536,6,0)</f>
        <v>2850</v>
      </c>
    </row>
    <row r="629" spans="1:15">
      <c r="A629" s="51" t="s">
        <v>1909</v>
      </c>
      <c r="B629" s="52" t="s">
        <v>1910</v>
      </c>
      <c r="C629" s="53">
        <f>VLOOKUP(A629,[1]TDSheet!$A$1:$I$65536,5,0)</f>
        <v>2753</v>
      </c>
      <c r="D629" s="53">
        <v>3200</v>
      </c>
      <c r="E629" s="55">
        <f t="shared" si="45"/>
        <v>2860</v>
      </c>
      <c r="F629" s="56">
        <f t="shared" si="46"/>
        <v>0.13968749999999996</v>
      </c>
      <c r="G629" s="56">
        <f t="shared" si="47"/>
        <v>2.9687499999999964E-2</v>
      </c>
      <c r="H629" s="55">
        <f t="shared" si="48"/>
        <v>94.999999999999886</v>
      </c>
      <c r="I629" s="55"/>
      <c r="J629" s="55">
        <f t="shared" si="49"/>
        <v>94.999999999999886</v>
      </c>
      <c r="K629" s="53"/>
      <c r="L629" s="53"/>
      <c r="M629" s="53"/>
      <c r="N629" s="53"/>
      <c r="O629" s="53">
        <f>VLOOKUP(A629,[1]TDSheet!$A$1:$I$65536,6,0)</f>
        <v>2860</v>
      </c>
    </row>
    <row r="630" spans="1:15">
      <c r="A630" s="51" t="s">
        <v>1911</v>
      </c>
      <c r="B630" s="52" t="s">
        <v>1912</v>
      </c>
      <c r="C630" s="53">
        <f>VLOOKUP(A630,[1]TDSheet!$A$1:$I$65536,5,0)</f>
        <v>2757</v>
      </c>
      <c r="D630" s="53">
        <v>3200</v>
      </c>
      <c r="E630" s="55">
        <f t="shared" si="45"/>
        <v>2864</v>
      </c>
      <c r="F630" s="56">
        <f t="shared" si="46"/>
        <v>0.13843749999999999</v>
      </c>
      <c r="G630" s="56">
        <f t="shared" si="47"/>
        <v>2.8437499999999991E-2</v>
      </c>
      <c r="H630" s="55">
        <f t="shared" si="48"/>
        <v>90.999999999999972</v>
      </c>
      <c r="I630" s="55"/>
      <c r="J630" s="55">
        <f t="shared" si="49"/>
        <v>90.999999999999972</v>
      </c>
      <c r="K630" s="53"/>
      <c r="L630" s="53"/>
      <c r="M630" s="53"/>
      <c r="N630" s="53"/>
      <c r="O630" s="53">
        <f>VLOOKUP(A630,[1]TDSheet!$A$1:$I$65536,6,0)</f>
        <v>2864</v>
      </c>
    </row>
    <row r="631" spans="1:15">
      <c r="A631" s="51" t="s">
        <v>1913</v>
      </c>
      <c r="B631" s="52" t="s">
        <v>1914</v>
      </c>
      <c r="C631" s="53">
        <f>VLOOKUP(A631,[1]TDSheet!$A$1:$I$65536,5,0)</f>
        <v>11453</v>
      </c>
      <c r="D631" s="54">
        <f>VLOOKUP(A631,A:O,11,0)</f>
        <v>15090</v>
      </c>
      <c r="E631" s="55">
        <f t="shared" si="45"/>
        <v>15090</v>
      </c>
      <c r="F631" s="56">
        <f t="shared" si="46"/>
        <v>0.24102054340622925</v>
      </c>
      <c r="G631" s="56">
        <f t="shared" si="47"/>
        <v>0.13102054340622926</v>
      </c>
      <c r="H631" s="55">
        <f t="shared" si="48"/>
        <v>1977.0999999999995</v>
      </c>
      <c r="I631" s="55">
        <v>1249</v>
      </c>
      <c r="J631" s="55">
        <f t="shared" si="49"/>
        <v>728.09999999999945</v>
      </c>
      <c r="K631" s="53">
        <v>15090</v>
      </c>
      <c r="L631" s="53"/>
      <c r="M631" s="53"/>
      <c r="N631" s="53"/>
      <c r="O631" s="53"/>
    </row>
    <row r="632" spans="1:15">
      <c r="A632" s="51" t="s">
        <v>1915</v>
      </c>
      <c r="B632" s="52" t="s">
        <v>1916</v>
      </c>
      <c r="C632" s="53">
        <f>VLOOKUP(A632,[1]TDSheet!$A$1:$I$65536,5,0)</f>
        <v>2757</v>
      </c>
      <c r="D632" s="53">
        <v>3200</v>
      </c>
      <c r="E632" s="55">
        <f t="shared" si="45"/>
        <v>2864</v>
      </c>
      <c r="F632" s="56">
        <f t="shared" si="46"/>
        <v>0.13843749999999999</v>
      </c>
      <c r="G632" s="56">
        <f t="shared" si="47"/>
        <v>2.8437499999999991E-2</v>
      </c>
      <c r="H632" s="55">
        <f t="shared" si="48"/>
        <v>90.999999999999972</v>
      </c>
      <c r="I632" s="55"/>
      <c r="J632" s="55">
        <f t="shared" si="49"/>
        <v>90.999999999999972</v>
      </c>
      <c r="K632" s="53"/>
      <c r="L632" s="53"/>
      <c r="M632" s="53"/>
      <c r="N632" s="53"/>
      <c r="O632" s="53">
        <f>VLOOKUP(A632,[1]TDSheet!$A$1:$I$65536,6,0)</f>
        <v>2864</v>
      </c>
    </row>
    <row r="633" spans="1:15" ht="24">
      <c r="A633" s="51" t="s">
        <v>1917</v>
      </c>
      <c r="B633" s="52" t="s">
        <v>1918</v>
      </c>
      <c r="C633" s="53">
        <f>VLOOKUP(A633,[1]TDSheet!$A$1:$I$65536,5,0)</f>
        <v>2799</v>
      </c>
      <c r="D633" s="53">
        <v>3200</v>
      </c>
      <c r="E633" s="55">
        <f t="shared" si="45"/>
        <v>2911</v>
      </c>
      <c r="F633" s="56">
        <f t="shared" si="46"/>
        <v>0.12531250000000005</v>
      </c>
      <c r="G633" s="56">
        <f t="shared" si="47"/>
        <v>1.5312500000000048E-2</v>
      </c>
      <c r="H633" s="55">
        <f t="shared" si="48"/>
        <v>49.000000000000156</v>
      </c>
      <c r="I633" s="55"/>
      <c r="J633" s="55">
        <f t="shared" si="49"/>
        <v>49.000000000000156</v>
      </c>
      <c r="K633" s="53"/>
      <c r="L633" s="53"/>
      <c r="M633" s="53"/>
      <c r="N633" s="53"/>
      <c r="O633" s="53">
        <f>VLOOKUP(A633,[1]TDSheet!$A$1:$I$65536,6,0)</f>
        <v>2911</v>
      </c>
    </row>
    <row r="634" spans="1:15">
      <c r="A634" s="51" t="s">
        <v>1919</v>
      </c>
      <c r="B634" s="52" t="s">
        <v>1920</v>
      </c>
      <c r="C634" s="53">
        <f>VLOOKUP(A634,[1]TDSheet!$A$1:$I$65536,5,0)</f>
        <v>2825</v>
      </c>
      <c r="D634" s="53">
        <v>3200</v>
      </c>
      <c r="E634" s="55">
        <f t="shared" si="45"/>
        <v>2938</v>
      </c>
      <c r="F634" s="56">
        <f t="shared" si="46"/>
        <v>0.1171875</v>
      </c>
      <c r="G634" s="56">
        <f t="shared" si="47"/>
        <v>7.1874999999999994E-3</v>
      </c>
      <c r="H634" s="55">
        <f t="shared" si="48"/>
        <v>23</v>
      </c>
      <c r="I634" s="55"/>
      <c r="J634" s="55">
        <f t="shared" si="49"/>
        <v>23</v>
      </c>
      <c r="K634" s="53"/>
      <c r="L634" s="53"/>
      <c r="M634" s="53"/>
      <c r="N634" s="53"/>
      <c r="O634" s="53">
        <f>VLOOKUP(A634,[1]TDSheet!$A$1:$I$65536,6,0)</f>
        <v>2938</v>
      </c>
    </row>
    <row r="635" spans="1:15">
      <c r="A635" s="51" t="s">
        <v>1921</v>
      </c>
      <c r="B635" s="52" t="s">
        <v>1922</v>
      </c>
      <c r="C635" s="53">
        <f>VLOOKUP(A635,[1]TDSheet!$A$1:$I$65536,5,0)</f>
        <v>12332</v>
      </c>
      <c r="D635" s="54">
        <f>VLOOKUP(A635,A:O,11,0)</f>
        <v>16290</v>
      </c>
      <c r="E635" s="55">
        <f t="shared" si="45"/>
        <v>16290</v>
      </c>
      <c r="F635" s="56">
        <f t="shared" si="46"/>
        <v>0.24297114794352359</v>
      </c>
      <c r="G635" s="56">
        <f t="shared" si="47"/>
        <v>0.1329711479435236</v>
      </c>
      <c r="H635" s="55">
        <f t="shared" si="48"/>
        <v>2166.0999999999995</v>
      </c>
      <c r="I635" s="55">
        <v>1249</v>
      </c>
      <c r="J635" s="55">
        <f t="shared" si="49"/>
        <v>917.09999999999945</v>
      </c>
      <c r="K635" s="53">
        <v>16290</v>
      </c>
      <c r="L635" s="53"/>
      <c r="M635" s="53"/>
      <c r="N635" s="53"/>
      <c r="O635" s="53"/>
    </row>
    <row r="636" spans="1:15">
      <c r="A636" s="51" t="s">
        <v>1923</v>
      </c>
      <c r="B636" s="52" t="s">
        <v>199</v>
      </c>
      <c r="C636" s="53">
        <f>VLOOKUP(A636,[1]TDSheet!$A$1:$I$65536,5,0)</f>
        <v>48350</v>
      </c>
      <c r="D636" s="53">
        <v>59000</v>
      </c>
      <c r="E636" s="55">
        <f t="shared" si="45"/>
        <v>50284</v>
      </c>
      <c r="F636" s="56">
        <f t="shared" si="46"/>
        <v>0.18050847457627117</v>
      </c>
      <c r="G636" s="56">
        <f t="shared" si="47"/>
        <v>7.0508474576271171E-2</v>
      </c>
      <c r="H636" s="55">
        <f t="shared" si="48"/>
        <v>4159.9999999999991</v>
      </c>
      <c r="I636" s="55">
        <v>3499</v>
      </c>
      <c r="J636" s="55">
        <f t="shared" si="49"/>
        <v>660.99999999999909</v>
      </c>
      <c r="K636" s="53"/>
      <c r="L636" s="53"/>
      <c r="M636" s="53">
        <f>VLOOKUP(A636,[1]TDSheet!$A$1:$I$65536,6,0)</f>
        <v>50284</v>
      </c>
      <c r="N636" s="53"/>
      <c r="O636" s="53"/>
    </row>
    <row r="637" spans="1:15">
      <c r="A637" s="51" t="s">
        <v>1924</v>
      </c>
      <c r="B637" s="52" t="s">
        <v>1925</v>
      </c>
      <c r="C637" s="53">
        <f>VLOOKUP(A637,[1]TDSheet!$A$1:$I$65536,5,0)</f>
        <v>100580</v>
      </c>
      <c r="D637" s="53">
        <v>116000</v>
      </c>
      <c r="E637" s="55">
        <f t="shared" si="45"/>
        <v>104990</v>
      </c>
      <c r="F637" s="56">
        <f t="shared" si="46"/>
        <v>0.13293103448275867</v>
      </c>
      <c r="G637" s="56">
        <f t="shared" si="47"/>
        <v>2.2931034482758669E-2</v>
      </c>
      <c r="H637" s="55">
        <f t="shared" si="48"/>
        <v>2660.0000000000055</v>
      </c>
      <c r="I637" s="55">
        <v>1999</v>
      </c>
      <c r="J637" s="55">
        <f t="shared" si="49"/>
        <v>661.00000000000546</v>
      </c>
      <c r="K637" s="53"/>
      <c r="L637" s="53">
        <v>104990</v>
      </c>
      <c r="M637" s="53"/>
      <c r="N637" s="53"/>
      <c r="O637" s="53"/>
    </row>
    <row r="638" spans="1:15">
      <c r="A638" s="51" t="s">
        <v>1926</v>
      </c>
      <c r="B638" s="52" t="s">
        <v>1927</v>
      </c>
      <c r="C638" s="53">
        <f>VLOOKUP(A638,[1]TDSheet!$A$1:$I$65536,5,0)</f>
        <v>15889</v>
      </c>
      <c r="D638" s="54">
        <f>VLOOKUP(A638,A:O,11,0)</f>
        <v>20990</v>
      </c>
      <c r="E638" s="55">
        <f t="shared" si="45"/>
        <v>20990</v>
      </c>
      <c r="F638" s="56">
        <f t="shared" si="46"/>
        <v>0.24302048594568837</v>
      </c>
      <c r="G638" s="56">
        <f t="shared" si="47"/>
        <v>0.13302048594568838</v>
      </c>
      <c r="H638" s="55">
        <f t="shared" si="48"/>
        <v>2792.099999999999</v>
      </c>
      <c r="I638" s="55">
        <v>1249</v>
      </c>
      <c r="J638" s="55">
        <f t="shared" si="49"/>
        <v>1543.099999999999</v>
      </c>
      <c r="K638" s="53">
        <v>20990</v>
      </c>
      <c r="L638" s="53"/>
      <c r="M638" s="53"/>
      <c r="N638" s="53"/>
      <c r="O638" s="53"/>
    </row>
    <row r="639" spans="1:15">
      <c r="A639" s="51" t="s">
        <v>1928</v>
      </c>
      <c r="B639" s="52" t="s">
        <v>1929</v>
      </c>
      <c r="C639" s="53">
        <f>VLOOKUP(A639,[1]TDSheet!$A$1:$I$65536,5,0)</f>
        <v>2827</v>
      </c>
      <c r="D639" s="53">
        <v>3200</v>
      </c>
      <c r="E639" s="55">
        <f t="shared" si="45"/>
        <v>2939</v>
      </c>
      <c r="F639" s="56">
        <f t="shared" si="46"/>
        <v>0.11656250000000001</v>
      </c>
      <c r="G639" s="56">
        <f t="shared" si="47"/>
        <v>6.5625000000000128E-3</v>
      </c>
      <c r="H639" s="55">
        <f t="shared" si="48"/>
        <v>21.000000000000043</v>
      </c>
      <c r="I639" s="55"/>
      <c r="J639" s="55">
        <f t="shared" si="49"/>
        <v>21.000000000000043</v>
      </c>
      <c r="K639" s="53"/>
      <c r="L639" s="53"/>
      <c r="M639" s="53"/>
      <c r="N639" s="53"/>
      <c r="O639" s="53">
        <f>VLOOKUP(A639,[1]TDSheet!$A$1:$I$65536,6,0)</f>
        <v>2939</v>
      </c>
    </row>
    <row r="640" spans="1:15">
      <c r="A640" s="51" t="s">
        <v>1930</v>
      </c>
      <c r="B640" s="52" t="s">
        <v>90</v>
      </c>
      <c r="C640" s="53">
        <f>VLOOKUP(A640,[1]TDSheet!$A$1:$I$65536,5,0)</f>
        <v>30118</v>
      </c>
      <c r="D640" s="53">
        <v>36000</v>
      </c>
      <c r="E640" s="55">
        <f t="shared" si="45"/>
        <v>32790</v>
      </c>
      <c r="F640" s="56">
        <f t="shared" si="46"/>
        <v>0.16338888888888892</v>
      </c>
      <c r="G640" s="56">
        <f t="shared" si="47"/>
        <v>5.3388888888888916E-2</v>
      </c>
      <c r="H640" s="55">
        <f t="shared" si="48"/>
        <v>1922.0000000000009</v>
      </c>
      <c r="I640" s="55">
        <v>1249</v>
      </c>
      <c r="J640" s="55">
        <f t="shared" si="49"/>
        <v>673.00000000000091</v>
      </c>
      <c r="K640" s="53"/>
      <c r="L640" s="53"/>
      <c r="M640" s="53"/>
      <c r="N640" s="53">
        <v>32790</v>
      </c>
      <c r="O640" s="53"/>
    </row>
    <row r="641" spans="1:15">
      <c r="A641" s="51" t="s">
        <v>1931</v>
      </c>
      <c r="B641" s="52" t="s">
        <v>1932</v>
      </c>
      <c r="C641" s="53">
        <f>VLOOKUP(A641,[1]TDSheet!$A$1:$I$65536,5,0)</f>
        <v>2190</v>
      </c>
      <c r="D641" s="53">
        <v>2954</v>
      </c>
      <c r="E641" s="55">
        <f t="shared" si="45"/>
        <v>2279</v>
      </c>
      <c r="F641" s="56">
        <f t="shared" si="46"/>
        <v>0.2586323628977657</v>
      </c>
      <c r="G641" s="56">
        <f t="shared" si="47"/>
        <v>0.14863236289776571</v>
      </c>
      <c r="H641" s="55">
        <f t="shared" si="48"/>
        <v>439.05999999999989</v>
      </c>
      <c r="I641" s="55"/>
      <c r="J641" s="55">
        <f t="shared" si="49"/>
        <v>439.05999999999989</v>
      </c>
      <c r="K641" s="53"/>
      <c r="L641" s="53"/>
      <c r="M641" s="53"/>
      <c r="N641" s="53"/>
      <c r="O641" s="53">
        <f>VLOOKUP(A641,[1]TDSheet!$A$1:$I$65536,6,0)</f>
        <v>2279</v>
      </c>
    </row>
    <row r="642" spans="1:15">
      <c r="A642" s="51" t="s">
        <v>1933</v>
      </c>
      <c r="B642" s="52" t="s">
        <v>1934</v>
      </c>
      <c r="C642" s="53">
        <f>VLOOKUP(A642,[1]TDSheet!$A$1:$I$65536,5,0)</f>
        <v>2190</v>
      </c>
      <c r="D642" s="53">
        <v>2954</v>
      </c>
      <c r="E642" s="55">
        <f t="shared" ref="E642:E705" si="50">SUM(K642:O642)</f>
        <v>2279</v>
      </c>
      <c r="F642" s="56">
        <f t="shared" ref="F642:F705" si="51">1-C642/D642</f>
        <v>0.2586323628977657</v>
      </c>
      <c r="G642" s="56">
        <f t="shared" ref="G642:G705" si="52">F642-11%</f>
        <v>0.14863236289776571</v>
      </c>
      <c r="H642" s="55">
        <f t="shared" ref="H642:H705" si="53">D642*G642</f>
        <v>439.05999999999989</v>
      </c>
      <c r="I642" s="55"/>
      <c r="J642" s="55">
        <f t="shared" ref="J642:J705" si="54">H642-I642</f>
        <v>439.05999999999989</v>
      </c>
      <c r="K642" s="53"/>
      <c r="L642" s="53"/>
      <c r="M642" s="53"/>
      <c r="N642" s="53"/>
      <c r="O642" s="53">
        <f>VLOOKUP(A642,[1]TDSheet!$A$1:$I$65536,6,0)</f>
        <v>2279</v>
      </c>
    </row>
    <row r="643" spans="1:15">
      <c r="A643" s="51" t="s">
        <v>1935</v>
      </c>
      <c r="B643" s="52" t="s">
        <v>1936</v>
      </c>
      <c r="C643" s="53">
        <f>VLOOKUP(A643,[1]TDSheet!$A$1:$I$65536,5,0)</f>
        <v>12309</v>
      </c>
      <c r="D643" s="54">
        <f>VLOOKUP(A643,A:O,11,0)</f>
        <v>16290</v>
      </c>
      <c r="E643" s="55">
        <f t="shared" si="50"/>
        <v>16290</v>
      </c>
      <c r="F643" s="56">
        <f t="shared" si="51"/>
        <v>0.24438305709023944</v>
      </c>
      <c r="G643" s="56">
        <f t="shared" si="52"/>
        <v>0.13438305709023946</v>
      </c>
      <c r="H643" s="55">
        <f t="shared" si="53"/>
        <v>2189.1000000000008</v>
      </c>
      <c r="I643" s="55">
        <v>1249</v>
      </c>
      <c r="J643" s="55">
        <f t="shared" si="54"/>
        <v>940.10000000000082</v>
      </c>
      <c r="K643" s="53">
        <v>16290</v>
      </c>
      <c r="L643" s="53"/>
      <c r="M643" s="53"/>
      <c r="N643" s="53"/>
      <c r="O643" s="53"/>
    </row>
    <row r="644" spans="1:15">
      <c r="A644" s="51" t="s">
        <v>1937</v>
      </c>
      <c r="B644" s="52" t="s">
        <v>1938</v>
      </c>
      <c r="C644" s="53">
        <f>VLOOKUP(A644,[1]TDSheet!$A$1:$I$65536,5,0)</f>
        <v>12308</v>
      </c>
      <c r="D644" s="53">
        <v>16000</v>
      </c>
      <c r="E644" s="55">
        <f t="shared" si="50"/>
        <v>13390</v>
      </c>
      <c r="F644" s="56">
        <f t="shared" si="51"/>
        <v>0.23075000000000001</v>
      </c>
      <c r="G644" s="56">
        <f t="shared" si="52"/>
        <v>0.12075000000000001</v>
      </c>
      <c r="H644" s="55">
        <f t="shared" si="53"/>
        <v>1932.0000000000002</v>
      </c>
      <c r="I644" s="55">
        <v>1249</v>
      </c>
      <c r="J644" s="55">
        <f t="shared" si="54"/>
        <v>683.00000000000023</v>
      </c>
      <c r="K644" s="53"/>
      <c r="L644" s="53"/>
      <c r="M644" s="53"/>
      <c r="N644" s="53">
        <v>13390</v>
      </c>
      <c r="O644" s="53"/>
    </row>
    <row r="645" spans="1:15">
      <c r="A645" s="51" t="s">
        <v>1939</v>
      </c>
      <c r="B645" s="52" t="s">
        <v>1940</v>
      </c>
      <c r="C645" s="53">
        <f>VLOOKUP(A645,[1]TDSheet!$A$1:$I$65536,5,0)</f>
        <v>15866</v>
      </c>
      <c r="D645" s="54">
        <f>VLOOKUP(A645,A:O,11,0)</f>
        <v>20990</v>
      </c>
      <c r="E645" s="55">
        <f t="shared" si="50"/>
        <v>20990</v>
      </c>
      <c r="F645" s="56">
        <f t="shared" si="51"/>
        <v>0.24411624583134828</v>
      </c>
      <c r="G645" s="56">
        <f t="shared" si="52"/>
        <v>0.13411624583134829</v>
      </c>
      <c r="H645" s="55">
        <f t="shared" si="53"/>
        <v>2815.1000000000008</v>
      </c>
      <c r="I645" s="55">
        <v>1249</v>
      </c>
      <c r="J645" s="55">
        <f t="shared" si="54"/>
        <v>1566.1000000000008</v>
      </c>
      <c r="K645" s="53">
        <v>20990</v>
      </c>
      <c r="L645" s="53"/>
      <c r="M645" s="53"/>
      <c r="N645" s="53"/>
      <c r="O645" s="53"/>
    </row>
    <row r="646" spans="1:15">
      <c r="A646" s="51" t="s">
        <v>1941</v>
      </c>
      <c r="B646" s="52" t="s">
        <v>1942</v>
      </c>
      <c r="C646" s="53">
        <f>VLOOKUP(A646,[1]TDSheet!$A$1:$I$65536,5,0)</f>
        <v>14085</v>
      </c>
      <c r="D646" s="54">
        <f>VLOOKUP(A646,A:O,11,0)</f>
        <v>18590</v>
      </c>
      <c r="E646" s="55">
        <f t="shared" si="50"/>
        <v>18590</v>
      </c>
      <c r="F646" s="56">
        <f t="shared" si="51"/>
        <v>0.24233458848843459</v>
      </c>
      <c r="G646" s="56">
        <f t="shared" si="52"/>
        <v>0.1323345884884346</v>
      </c>
      <c r="H646" s="55">
        <f t="shared" si="53"/>
        <v>2460.0999999999995</v>
      </c>
      <c r="I646" s="55">
        <v>1249</v>
      </c>
      <c r="J646" s="55">
        <f t="shared" si="54"/>
        <v>1211.0999999999995</v>
      </c>
      <c r="K646" s="53">
        <v>18590</v>
      </c>
      <c r="L646" s="53"/>
      <c r="M646" s="53"/>
      <c r="N646" s="53"/>
      <c r="O646" s="53"/>
    </row>
    <row r="647" spans="1:15">
      <c r="A647" s="51" t="s">
        <v>1943</v>
      </c>
      <c r="B647" s="52" t="s">
        <v>1944</v>
      </c>
      <c r="C647" s="53">
        <f>VLOOKUP(A647,[1]TDSheet!$A$1:$I$65536,5,0)</f>
        <v>2846</v>
      </c>
      <c r="D647" s="53">
        <v>3200</v>
      </c>
      <c r="E647" s="55">
        <f t="shared" si="50"/>
        <v>2957</v>
      </c>
      <c r="F647" s="56">
        <f t="shared" si="51"/>
        <v>0.11062499999999997</v>
      </c>
      <c r="G647" s="56">
        <f t="shared" si="52"/>
        <v>6.249999999999728E-4</v>
      </c>
      <c r="H647" s="55">
        <f t="shared" si="53"/>
        <v>1.999999999999913</v>
      </c>
      <c r="I647" s="55"/>
      <c r="J647" s="55">
        <f t="shared" si="54"/>
        <v>1.999999999999913</v>
      </c>
      <c r="K647" s="53"/>
      <c r="L647" s="53"/>
      <c r="M647" s="53"/>
      <c r="N647" s="53"/>
      <c r="O647" s="53">
        <f>VLOOKUP(A647,[1]TDSheet!$A$1:$I$65536,6,0)</f>
        <v>2957</v>
      </c>
    </row>
    <row r="648" spans="1:15">
      <c r="A648" s="51" t="s">
        <v>1945</v>
      </c>
      <c r="B648" s="52" t="s">
        <v>1946</v>
      </c>
      <c r="C648" s="53">
        <f>VLOOKUP(A648,[1]TDSheet!$A$1:$I$65536,5,0)</f>
        <v>84532</v>
      </c>
      <c r="D648" s="53">
        <v>98000</v>
      </c>
      <c r="E648" s="55">
        <f t="shared" si="50"/>
        <v>88190</v>
      </c>
      <c r="F648" s="56">
        <f t="shared" si="51"/>
        <v>0.13742857142857146</v>
      </c>
      <c r="G648" s="56">
        <f t="shared" si="52"/>
        <v>2.7428571428571455E-2</v>
      </c>
      <c r="H648" s="55">
        <f t="shared" si="53"/>
        <v>2688.0000000000027</v>
      </c>
      <c r="I648" s="55">
        <v>1999</v>
      </c>
      <c r="J648" s="55">
        <f t="shared" si="54"/>
        <v>689.00000000000273</v>
      </c>
      <c r="K648" s="53"/>
      <c r="L648" s="53">
        <v>88190</v>
      </c>
      <c r="M648" s="53"/>
      <c r="N648" s="53"/>
      <c r="O648" s="53"/>
    </row>
    <row r="649" spans="1:15">
      <c r="A649" s="51" t="s">
        <v>1947</v>
      </c>
      <c r="B649" s="52" t="s">
        <v>1948</v>
      </c>
      <c r="C649" s="53">
        <f>VLOOKUP(A649,[1]TDSheet!$A$1:$I$65536,5,0)</f>
        <v>2846</v>
      </c>
      <c r="D649" s="53">
        <v>3200</v>
      </c>
      <c r="E649" s="55">
        <f t="shared" si="50"/>
        <v>2957</v>
      </c>
      <c r="F649" s="56">
        <f t="shared" si="51"/>
        <v>0.11062499999999997</v>
      </c>
      <c r="G649" s="56">
        <f t="shared" si="52"/>
        <v>6.249999999999728E-4</v>
      </c>
      <c r="H649" s="55">
        <f t="shared" si="53"/>
        <v>1.999999999999913</v>
      </c>
      <c r="I649" s="55"/>
      <c r="J649" s="55">
        <f t="shared" si="54"/>
        <v>1.999999999999913</v>
      </c>
      <c r="K649" s="53"/>
      <c r="L649" s="53"/>
      <c r="M649" s="53"/>
      <c r="N649" s="53"/>
      <c r="O649" s="53">
        <f>VLOOKUP(A649,[1]TDSheet!$A$1:$I$65536,6,0)</f>
        <v>2957</v>
      </c>
    </row>
    <row r="650" spans="1:15">
      <c r="A650" s="51" t="s">
        <v>1949</v>
      </c>
      <c r="B650" s="52" t="s">
        <v>1950</v>
      </c>
      <c r="C650" s="53">
        <f>VLOOKUP(A650,[1]TDSheet!$A$1:$I$65536,5,0)</f>
        <v>22976</v>
      </c>
      <c r="D650" s="54">
        <f>VLOOKUP(A650,A:O,11,0)</f>
        <v>30290</v>
      </c>
      <c r="E650" s="55">
        <f t="shared" si="50"/>
        <v>30290</v>
      </c>
      <c r="F650" s="56">
        <f t="shared" si="51"/>
        <v>0.24146583030703206</v>
      </c>
      <c r="G650" s="56">
        <f t="shared" si="52"/>
        <v>0.13146583030703207</v>
      </c>
      <c r="H650" s="55">
        <f t="shared" si="53"/>
        <v>3982.1000000000013</v>
      </c>
      <c r="I650" s="55">
        <v>1249</v>
      </c>
      <c r="J650" s="55">
        <f t="shared" si="54"/>
        <v>2733.1000000000013</v>
      </c>
      <c r="K650" s="53">
        <v>30290</v>
      </c>
      <c r="L650" s="53"/>
      <c r="M650" s="53"/>
      <c r="N650" s="53"/>
      <c r="O650" s="53"/>
    </row>
    <row r="651" spans="1:15">
      <c r="A651" s="51" t="s">
        <v>1951</v>
      </c>
      <c r="B651" s="52" t="s">
        <v>1952</v>
      </c>
      <c r="C651" s="53">
        <f>VLOOKUP(A651,[1]TDSheet!$A$1:$I$65536,5,0)</f>
        <v>2209</v>
      </c>
      <c r="D651" s="53">
        <v>3000</v>
      </c>
      <c r="E651" s="55">
        <f t="shared" si="50"/>
        <v>2297</v>
      </c>
      <c r="F651" s="56">
        <f t="shared" si="51"/>
        <v>0.26366666666666672</v>
      </c>
      <c r="G651" s="56">
        <f t="shared" si="52"/>
        <v>0.15366666666666673</v>
      </c>
      <c r="H651" s="55">
        <f t="shared" si="53"/>
        <v>461.00000000000017</v>
      </c>
      <c r="I651" s="55"/>
      <c r="J651" s="55">
        <f t="shared" si="54"/>
        <v>461.00000000000017</v>
      </c>
      <c r="K651" s="53"/>
      <c r="L651" s="53"/>
      <c r="M651" s="53"/>
      <c r="N651" s="53"/>
      <c r="O651" s="53">
        <f>VLOOKUP(A651,[1]TDSheet!$A$1:$I$65536,6,0)</f>
        <v>2297</v>
      </c>
    </row>
    <row r="652" spans="1:15">
      <c r="A652" s="51" t="s">
        <v>1953</v>
      </c>
      <c r="B652" s="52" t="s">
        <v>1954</v>
      </c>
      <c r="C652" s="53">
        <f>VLOOKUP(A652,[1]TDSheet!$A$1:$I$65536,5,0)</f>
        <v>13178</v>
      </c>
      <c r="D652" s="54">
        <f>VLOOKUP(A652,A:O,11,0)</f>
        <v>17390</v>
      </c>
      <c r="E652" s="55">
        <f t="shared" si="50"/>
        <v>17390</v>
      </c>
      <c r="F652" s="56">
        <f t="shared" si="51"/>
        <v>0.24220816561242098</v>
      </c>
      <c r="G652" s="56">
        <f t="shared" si="52"/>
        <v>0.13220816561242099</v>
      </c>
      <c r="H652" s="55">
        <f t="shared" si="53"/>
        <v>2299.1000000000008</v>
      </c>
      <c r="I652" s="55">
        <v>1249</v>
      </c>
      <c r="J652" s="55">
        <f t="shared" si="54"/>
        <v>1050.1000000000008</v>
      </c>
      <c r="K652" s="53">
        <v>17390</v>
      </c>
      <c r="L652" s="53"/>
      <c r="M652" s="53"/>
      <c r="N652" s="53"/>
      <c r="O652" s="53"/>
    </row>
    <row r="653" spans="1:15">
      <c r="A653" s="51" t="s">
        <v>1955</v>
      </c>
      <c r="B653" s="52" t="s">
        <v>1956</v>
      </c>
      <c r="C653" s="53">
        <f>VLOOKUP(A653,[1]TDSheet!$A$1:$I$65536,5,0)</f>
        <v>2192</v>
      </c>
      <c r="D653" s="53">
        <v>3000</v>
      </c>
      <c r="E653" s="55">
        <f t="shared" si="50"/>
        <v>2280</v>
      </c>
      <c r="F653" s="56">
        <f t="shared" si="51"/>
        <v>0.26933333333333331</v>
      </c>
      <c r="G653" s="56">
        <f t="shared" si="52"/>
        <v>0.15933333333333333</v>
      </c>
      <c r="H653" s="55">
        <f t="shared" si="53"/>
        <v>478</v>
      </c>
      <c r="I653" s="55"/>
      <c r="J653" s="55">
        <f t="shared" si="54"/>
        <v>478</v>
      </c>
      <c r="K653" s="53"/>
      <c r="L653" s="53"/>
      <c r="M653" s="53"/>
      <c r="N653" s="53"/>
      <c r="O653" s="53">
        <f>VLOOKUP(A653,[1]TDSheet!$A$1:$I$65536,6,0)</f>
        <v>2280</v>
      </c>
    </row>
    <row r="654" spans="1:15">
      <c r="A654" s="51" t="s">
        <v>1957</v>
      </c>
      <c r="B654" s="52" t="s">
        <v>1958</v>
      </c>
      <c r="C654" s="53">
        <f>VLOOKUP(A654,[1]TDSheet!$A$1:$I$65536,5,0)</f>
        <v>2892</v>
      </c>
      <c r="D654" s="53">
        <v>3300</v>
      </c>
      <c r="E654" s="55">
        <f t="shared" si="50"/>
        <v>3009</v>
      </c>
      <c r="F654" s="56">
        <f t="shared" si="51"/>
        <v>0.12363636363636366</v>
      </c>
      <c r="G654" s="56">
        <f t="shared" si="52"/>
        <v>1.3636363636363655E-2</v>
      </c>
      <c r="H654" s="55">
        <f t="shared" si="53"/>
        <v>45.000000000000064</v>
      </c>
      <c r="I654" s="55"/>
      <c r="J654" s="55">
        <f t="shared" si="54"/>
        <v>45.000000000000064</v>
      </c>
      <c r="K654" s="53"/>
      <c r="L654" s="53"/>
      <c r="M654" s="53"/>
      <c r="N654" s="53"/>
      <c r="O654" s="53">
        <f>VLOOKUP(A654,[1]TDSheet!$A$1:$I$65536,6,0)</f>
        <v>3009</v>
      </c>
    </row>
    <row r="655" spans="1:15">
      <c r="A655" s="51" t="s">
        <v>1959</v>
      </c>
      <c r="B655" s="52" t="s">
        <v>1960</v>
      </c>
      <c r="C655" s="53">
        <f>VLOOKUP(A655,[1]TDSheet!$A$1:$I$65536,5,0)</f>
        <v>2953</v>
      </c>
      <c r="D655" s="53">
        <v>3400</v>
      </c>
      <c r="E655" s="55">
        <f t="shared" si="50"/>
        <v>3074</v>
      </c>
      <c r="F655" s="56">
        <f t="shared" si="51"/>
        <v>0.13147058823529412</v>
      </c>
      <c r="G655" s="56">
        <f t="shared" si="52"/>
        <v>2.1470588235294116E-2</v>
      </c>
      <c r="H655" s="55">
        <f t="shared" si="53"/>
        <v>73</v>
      </c>
      <c r="I655" s="55"/>
      <c r="J655" s="55">
        <f t="shared" si="54"/>
        <v>73</v>
      </c>
      <c r="K655" s="53"/>
      <c r="L655" s="53"/>
      <c r="M655" s="53"/>
      <c r="N655" s="53"/>
      <c r="O655" s="53">
        <f>VLOOKUP(A655,[1]TDSheet!$A$1:$I$65536,6,0)</f>
        <v>3074</v>
      </c>
    </row>
    <row r="656" spans="1:15">
      <c r="A656" s="51" t="s">
        <v>1961</v>
      </c>
      <c r="B656" s="52" t="s">
        <v>1962</v>
      </c>
      <c r="C656" s="53">
        <f>VLOOKUP(A656,[1]TDSheet!$A$1:$I$65536,5,0)</f>
        <v>2953</v>
      </c>
      <c r="D656" s="53">
        <v>3400</v>
      </c>
      <c r="E656" s="55">
        <f t="shared" si="50"/>
        <v>3074</v>
      </c>
      <c r="F656" s="56">
        <f t="shared" si="51"/>
        <v>0.13147058823529412</v>
      </c>
      <c r="G656" s="56">
        <f t="shared" si="52"/>
        <v>2.1470588235294116E-2</v>
      </c>
      <c r="H656" s="55">
        <f t="shared" si="53"/>
        <v>73</v>
      </c>
      <c r="I656" s="55"/>
      <c r="J656" s="55">
        <f t="shared" si="54"/>
        <v>73</v>
      </c>
      <c r="K656" s="53"/>
      <c r="L656" s="53"/>
      <c r="M656" s="53"/>
      <c r="N656" s="53"/>
      <c r="O656" s="53">
        <f>VLOOKUP(A656,[1]TDSheet!$A$1:$I$65536,6,0)</f>
        <v>3074</v>
      </c>
    </row>
    <row r="657" spans="1:15">
      <c r="A657" s="51" t="s">
        <v>1963</v>
      </c>
      <c r="B657" s="52" t="s">
        <v>1964</v>
      </c>
      <c r="C657" s="53">
        <f>VLOOKUP(A657,[1]TDSheet!$A$1:$I$65536,5,0)</f>
        <v>14054</v>
      </c>
      <c r="D657" s="54">
        <f>VLOOKUP(A657,A:O,11,0)</f>
        <v>18590</v>
      </c>
      <c r="E657" s="55">
        <f t="shared" si="50"/>
        <v>18590</v>
      </c>
      <c r="F657" s="56">
        <f t="shared" si="51"/>
        <v>0.24400215169445938</v>
      </c>
      <c r="G657" s="56">
        <f t="shared" si="52"/>
        <v>0.13400215169445939</v>
      </c>
      <c r="H657" s="55">
        <f t="shared" si="53"/>
        <v>2491.1</v>
      </c>
      <c r="I657" s="55">
        <v>1249</v>
      </c>
      <c r="J657" s="55">
        <f t="shared" si="54"/>
        <v>1242.0999999999999</v>
      </c>
      <c r="K657" s="53">
        <v>18590</v>
      </c>
      <c r="L657" s="53"/>
      <c r="M657" s="53"/>
      <c r="N657" s="53"/>
      <c r="O657" s="53"/>
    </row>
    <row r="658" spans="1:15">
      <c r="A658" s="51" t="s">
        <v>1965</v>
      </c>
      <c r="B658" s="52" t="s">
        <v>1966</v>
      </c>
      <c r="C658" s="53">
        <f>VLOOKUP(A658,[1]TDSheet!$A$1:$I$65536,5,0)</f>
        <v>25764</v>
      </c>
      <c r="D658" s="54">
        <f>VLOOKUP(A658,A:O,11,0)</f>
        <v>32790</v>
      </c>
      <c r="E658" s="55">
        <f t="shared" si="50"/>
        <v>32790</v>
      </c>
      <c r="F658" s="56">
        <f t="shared" si="51"/>
        <v>0.21427264409881064</v>
      </c>
      <c r="G658" s="56">
        <f t="shared" si="52"/>
        <v>0.10427264409881064</v>
      </c>
      <c r="H658" s="55">
        <f t="shared" si="53"/>
        <v>3419.1000000000008</v>
      </c>
      <c r="I658" s="55">
        <v>1999</v>
      </c>
      <c r="J658" s="55">
        <f t="shared" si="54"/>
        <v>1420.1000000000008</v>
      </c>
      <c r="K658" s="53">
        <v>32790</v>
      </c>
      <c r="L658" s="53"/>
      <c r="M658" s="53"/>
      <c r="N658" s="53"/>
      <c r="O658" s="53"/>
    </row>
    <row r="659" spans="1:15">
      <c r="A659" s="51" t="s">
        <v>405</v>
      </c>
      <c r="B659" s="52" t="s">
        <v>406</v>
      </c>
      <c r="C659" s="53">
        <f>VLOOKUP(A659,[1]TDSheet!$A$1:$I$65536,5,0)</f>
        <v>12095</v>
      </c>
      <c r="D659" s="54">
        <f>VLOOKUP(A659,A:O,11,0)</f>
        <v>15990</v>
      </c>
      <c r="E659" s="55">
        <f t="shared" si="50"/>
        <v>15990</v>
      </c>
      <c r="F659" s="56">
        <f t="shared" si="51"/>
        <v>0.24358974358974361</v>
      </c>
      <c r="G659" s="56">
        <f t="shared" si="52"/>
        <v>0.13358974358974363</v>
      </c>
      <c r="H659" s="55">
        <f t="shared" si="53"/>
        <v>2136.1000000000004</v>
      </c>
      <c r="I659" s="55">
        <v>1249</v>
      </c>
      <c r="J659" s="55">
        <f t="shared" si="54"/>
        <v>887.10000000000036</v>
      </c>
      <c r="K659" s="53">
        <v>15990</v>
      </c>
      <c r="L659" s="53"/>
      <c r="M659" s="53"/>
      <c r="N659" s="53"/>
      <c r="O659" s="53"/>
    </row>
    <row r="660" spans="1:15">
      <c r="A660" s="51" t="s">
        <v>1967</v>
      </c>
      <c r="B660" s="52" t="s">
        <v>1968</v>
      </c>
      <c r="C660" s="53">
        <f>VLOOKUP(A660,[1]TDSheet!$A$1:$I$65536,5,0)</f>
        <v>83003</v>
      </c>
      <c r="D660" s="53">
        <v>98000</v>
      </c>
      <c r="E660" s="55">
        <f t="shared" si="50"/>
        <v>86323</v>
      </c>
      <c r="F660" s="56">
        <f t="shared" si="51"/>
        <v>0.153030612244898</v>
      </c>
      <c r="G660" s="56">
        <f t="shared" si="52"/>
        <v>4.3030612244898001E-2</v>
      </c>
      <c r="H660" s="55">
        <f t="shared" si="53"/>
        <v>4217.0000000000036</v>
      </c>
      <c r="I660" s="55">
        <v>3499</v>
      </c>
      <c r="J660" s="55">
        <f t="shared" si="54"/>
        <v>718.00000000000364</v>
      </c>
      <c r="K660" s="53"/>
      <c r="L660" s="53"/>
      <c r="M660" s="53">
        <f>VLOOKUP(A660,[1]TDSheet!$A$1:$I$65536,6,0)</f>
        <v>86323</v>
      </c>
      <c r="N660" s="53"/>
      <c r="O660" s="53"/>
    </row>
    <row r="661" spans="1:15">
      <c r="A661" s="51" t="s">
        <v>1969</v>
      </c>
      <c r="B661" s="52" t="s">
        <v>1970</v>
      </c>
      <c r="C661" s="53">
        <f>VLOOKUP(A661,[1]TDSheet!$A$1:$I$65536,5,0)</f>
        <v>2957</v>
      </c>
      <c r="D661" s="53">
        <v>3400</v>
      </c>
      <c r="E661" s="55">
        <f t="shared" si="50"/>
        <v>3078</v>
      </c>
      <c r="F661" s="56">
        <f t="shared" si="51"/>
        <v>0.13029411764705878</v>
      </c>
      <c r="G661" s="56">
        <f t="shared" si="52"/>
        <v>2.0294117647058782E-2</v>
      </c>
      <c r="H661" s="55">
        <f t="shared" si="53"/>
        <v>68.999999999999858</v>
      </c>
      <c r="I661" s="55"/>
      <c r="J661" s="55">
        <f t="shared" si="54"/>
        <v>68.999999999999858</v>
      </c>
      <c r="K661" s="53"/>
      <c r="L661" s="53"/>
      <c r="M661" s="53"/>
      <c r="N661" s="53"/>
      <c r="O661" s="53">
        <f>VLOOKUP(A661,[1]TDSheet!$A$1:$I$65536,6,0)</f>
        <v>3078</v>
      </c>
    </row>
    <row r="662" spans="1:15">
      <c r="A662" s="51" t="s">
        <v>1971</v>
      </c>
      <c r="B662" s="52" t="s">
        <v>1972</v>
      </c>
      <c r="C662" s="53">
        <f>VLOOKUP(A662,[1]TDSheet!$A$1:$I$65536,5,0)</f>
        <v>14940</v>
      </c>
      <c r="D662" s="54">
        <f>VLOOKUP(A662,A:O,11,0)</f>
        <v>19690</v>
      </c>
      <c r="E662" s="55">
        <f t="shared" si="50"/>
        <v>19690</v>
      </c>
      <c r="F662" s="56">
        <f t="shared" si="51"/>
        <v>0.24123920771965468</v>
      </c>
      <c r="G662" s="56">
        <f t="shared" si="52"/>
        <v>0.13123920771965469</v>
      </c>
      <c r="H662" s="55">
        <f t="shared" si="53"/>
        <v>2584.1000000000008</v>
      </c>
      <c r="I662" s="55">
        <v>1249</v>
      </c>
      <c r="J662" s="55">
        <f t="shared" si="54"/>
        <v>1335.1000000000008</v>
      </c>
      <c r="K662" s="53">
        <v>19690</v>
      </c>
      <c r="L662" s="53"/>
      <c r="M662" s="53"/>
      <c r="N662" s="53"/>
      <c r="O662" s="53"/>
    </row>
    <row r="663" spans="1:15" ht="24">
      <c r="A663" s="51" t="s">
        <v>1973</v>
      </c>
      <c r="B663" s="52" t="s">
        <v>1974</v>
      </c>
      <c r="C663" s="53">
        <f>VLOOKUP(A663,[1]TDSheet!$A$1:$I$65536,5,0)</f>
        <v>2967</v>
      </c>
      <c r="D663" s="53">
        <v>3400</v>
      </c>
      <c r="E663" s="55">
        <f t="shared" si="50"/>
        <v>3083</v>
      </c>
      <c r="F663" s="56">
        <f t="shared" si="51"/>
        <v>0.12735294117647056</v>
      </c>
      <c r="G663" s="56">
        <f t="shared" si="52"/>
        <v>1.7352941176470557E-2</v>
      </c>
      <c r="H663" s="55">
        <f t="shared" si="53"/>
        <v>58.999999999999893</v>
      </c>
      <c r="I663" s="55"/>
      <c r="J663" s="55">
        <f t="shared" si="54"/>
        <v>58.999999999999893</v>
      </c>
      <c r="K663" s="53"/>
      <c r="L663" s="53"/>
      <c r="M663" s="53"/>
      <c r="N663" s="53"/>
      <c r="O663" s="53">
        <f>VLOOKUP(A663,[1]TDSheet!$A$1:$I$65536,6,0)</f>
        <v>3083</v>
      </c>
    </row>
    <row r="664" spans="1:15">
      <c r="A664" s="51" t="s">
        <v>1975</v>
      </c>
      <c r="B664" s="52" t="s">
        <v>1976</v>
      </c>
      <c r="C664" s="53">
        <f>VLOOKUP(A664,[1]TDSheet!$A$1:$I$65536,5,0)</f>
        <v>2297</v>
      </c>
      <c r="D664" s="53">
        <v>3095</v>
      </c>
      <c r="E664" s="55">
        <f t="shared" si="50"/>
        <v>2385</v>
      </c>
      <c r="F664" s="56">
        <f t="shared" si="51"/>
        <v>0.25783521809369947</v>
      </c>
      <c r="G664" s="56">
        <f t="shared" si="52"/>
        <v>0.14783521809369948</v>
      </c>
      <c r="H664" s="55">
        <f t="shared" si="53"/>
        <v>457.5499999999999</v>
      </c>
      <c r="I664" s="55"/>
      <c r="J664" s="55">
        <f t="shared" si="54"/>
        <v>457.5499999999999</v>
      </c>
      <c r="K664" s="53"/>
      <c r="L664" s="53"/>
      <c r="M664" s="53"/>
      <c r="N664" s="53"/>
      <c r="O664" s="53">
        <f>VLOOKUP(A664,[1]TDSheet!$A$1:$I$65536,6,0)</f>
        <v>2385</v>
      </c>
    </row>
    <row r="665" spans="1:15">
      <c r="A665" s="51" t="s">
        <v>1977</v>
      </c>
      <c r="B665" s="52" t="s">
        <v>1978</v>
      </c>
      <c r="C665" s="53">
        <f>VLOOKUP(A665,[1]TDSheet!$A$1:$I$65536,5,0)</f>
        <v>2982</v>
      </c>
      <c r="D665" s="53">
        <v>3400</v>
      </c>
      <c r="E665" s="55">
        <f t="shared" si="50"/>
        <v>3101</v>
      </c>
      <c r="F665" s="56">
        <f t="shared" si="51"/>
        <v>0.12294117647058822</v>
      </c>
      <c r="G665" s="56">
        <f t="shared" si="52"/>
        <v>1.294117647058822E-2</v>
      </c>
      <c r="H665" s="55">
        <f t="shared" si="53"/>
        <v>43.99999999999995</v>
      </c>
      <c r="I665" s="55"/>
      <c r="J665" s="55">
        <f t="shared" si="54"/>
        <v>43.99999999999995</v>
      </c>
      <c r="K665" s="53"/>
      <c r="L665" s="53"/>
      <c r="M665" s="53"/>
      <c r="N665" s="53"/>
      <c r="O665" s="53">
        <f>VLOOKUP(A665,[1]TDSheet!$A$1:$I$65536,6,0)</f>
        <v>3101</v>
      </c>
    </row>
    <row r="666" spans="1:15">
      <c r="A666" s="51" t="s">
        <v>1979</v>
      </c>
      <c r="B666" s="52" t="s">
        <v>4</v>
      </c>
      <c r="C666" s="53">
        <f>VLOOKUP(A666,[1]TDSheet!$A$1:$I$65536,5,0)</f>
        <v>8249</v>
      </c>
      <c r="D666" s="53">
        <v>11500</v>
      </c>
      <c r="E666" s="55">
        <f t="shared" si="50"/>
        <v>8990</v>
      </c>
      <c r="F666" s="56">
        <f t="shared" si="51"/>
        <v>0.28269565217391301</v>
      </c>
      <c r="G666" s="56">
        <f t="shared" si="52"/>
        <v>0.17269565217391303</v>
      </c>
      <c r="H666" s="55">
        <f t="shared" si="53"/>
        <v>1985.9999999999998</v>
      </c>
      <c r="I666" s="55">
        <f>VLOOKUP(A666,[2]Лист2!A$1:I$65536,9,0)</f>
        <v>1249</v>
      </c>
      <c r="J666" s="55">
        <f t="shared" si="54"/>
        <v>736.99999999999977</v>
      </c>
      <c r="K666" s="53"/>
      <c r="L666" s="53"/>
      <c r="M666" s="53"/>
      <c r="N666" s="53">
        <v>8990</v>
      </c>
      <c r="O666" s="53"/>
    </row>
    <row r="667" spans="1:15">
      <c r="A667" s="51" t="s">
        <v>1980</v>
      </c>
      <c r="B667" s="52" t="s">
        <v>1981</v>
      </c>
      <c r="C667" s="53">
        <f>VLOOKUP(A667,[1]TDSheet!$A$1:$I$65536,5,0)</f>
        <v>2990</v>
      </c>
      <c r="D667" s="53">
        <v>3400</v>
      </c>
      <c r="E667" s="55">
        <f t="shared" si="50"/>
        <v>3106</v>
      </c>
      <c r="F667" s="56">
        <f t="shared" si="51"/>
        <v>0.12058823529411766</v>
      </c>
      <c r="G667" s="56">
        <f t="shared" si="52"/>
        <v>1.0588235294117662E-2</v>
      </c>
      <c r="H667" s="55">
        <f t="shared" si="53"/>
        <v>36.00000000000005</v>
      </c>
      <c r="I667" s="55"/>
      <c r="J667" s="55">
        <f t="shared" si="54"/>
        <v>36.00000000000005</v>
      </c>
      <c r="K667" s="53"/>
      <c r="L667" s="53"/>
      <c r="M667" s="53"/>
      <c r="N667" s="53"/>
      <c r="O667" s="53">
        <f>VLOOKUP(A667,[1]TDSheet!$A$1:$I$65536,6,0)</f>
        <v>3106</v>
      </c>
    </row>
    <row r="668" spans="1:15">
      <c r="A668" s="51" t="s">
        <v>1982</v>
      </c>
      <c r="B668" s="52" t="s">
        <v>1983</v>
      </c>
      <c r="C668" s="53">
        <f>VLOOKUP(A668,[1]TDSheet!$A$1:$I$65536,5,0)</f>
        <v>17591</v>
      </c>
      <c r="D668" s="54">
        <f>VLOOKUP(A668,A:O,11,0)</f>
        <v>23190</v>
      </c>
      <c r="E668" s="55">
        <f t="shared" si="50"/>
        <v>23190</v>
      </c>
      <c r="F668" s="56">
        <f t="shared" si="51"/>
        <v>0.24144027598102635</v>
      </c>
      <c r="G668" s="56">
        <f t="shared" si="52"/>
        <v>0.13144027598102637</v>
      </c>
      <c r="H668" s="55">
        <f t="shared" si="53"/>
        <v>3048.1000000000013</v>
      </c>
      <c r="I668" s="55">
        <v>1249</v>
      </c>
      <c r="J668" s="55">
        <f t="shared" si="54"/>
        <v>1799.1000000000013</v>
      </c>
      <c r="K668" s="53">
        <v>23190</v>
      </c>
      <c r="L668" s="53"/>
      <c r="M668" s="53"/>
      <c r="N668" s="53"/>
      <c r="O668" s="53"/>
    </row>
    <row r="669" spans="1:15">
      <c r="A669" s="51" t="s">
        <v>1984</v>
      </c>
      <c r="B669" s="52" t="s">
        <v>1985</v>
      </c>
      <c r="C669" s="53">
        <f>VLOOKUP(A669,[1]TDSheet!$A$1:$I$65536,5,0)</f>
        <v>2988</v>
      </c>
      <c r="D669" s="53">
        <v>3400</v>
      </c>
      <c r="E669" s="55">
        <f t="shared" si="50"/>
        <v>3108</v>
      </c>
      <c r="F669" s="56">
        <f t="shared" si="51"/>
        <v>0.12117647058823533</v>
      </c>
      <c r="G669" s="56">
        <f t="shared" si="52"/>
        <v>1.1176470588235329E-2</v>
      </c>
      <c r="H669" s="55">
        <f t="shared" si="53"/>
        <v>38.000000000000121</v>
      </c>
      <c r="I669" s="55"/>
      <c r="J669" s="55">
        <f t="shared" si="54"/>
        <v>38.000000000000121</v>
      </c>
      <c r="K669" s="53"/>
      <c r="L669" s="53"/>
      <c r="M669" s="53"/>
      <c r="N669" s="53"/>
      <c r="O669" s="53">
        <f>VLOOKUP(A669,[1]TDSheet!$A$1:$I$65536,6,0)</f>
        <v>3108</v>
      </c>
    </row>
    <row r="670" spans="1:15">
      <c r="A670" s="51" t="s">
        <v>1986</v>
      </c>
      <c r="B670" s="52" t="s">
        <v>1987</v>
      </c>
      <c r="C670" s="53">
        <f>VLOOKUP(A670,[1]TDSheet!$A$1:$I$65536,5,0)</f>
        <v>86251</v>
      </c>
      <c r="D670" s="53">
        <v>100000</v>
      </c>
      <c r="E670" s="55">
        <f t="shared" si="50"/>
        <v>89990</v>
      </c>
      <c r="F670" s="56">
        <f t="shared" si="51"/>
        <v>0.13749</v>
      </c>
      <c r="G670" s="56">
        <f t="shared" si="52"/>
        <v>2.7490000000000001E-2</v>
      </c>
      <c r="H670" s="55">
        <f t="shared" si="53"/>
        <v>2749</v>
      </c>
      <c r="I670" s="55">
        <v>1999</v>
      </c>
      <c r="J670" s="55">
        <f t="shared" si="54"/>
        <v>750</v>
      </c>
      <c r="K670" s="53"/>
      <c r="L670" s="53">
        <v>89990</v>
      </c>
      <c r="M670" s="53"/>
      <c r="N670" s="53"/>
      <c r="O670" s="53"/>
    </row>
    <row r="671" spans="1:15">
      <c r="A671" s="51" t="s">
        <v>1988</v>
      </c>
      <c r="B671" s="52" t="s">
        <v>1989</v>
      </c>
      <c r="C671" s="53">
        <f>VLOOKUP(A671,[1]TDSheet!$A$1:$I$65536,5,0)</f>
        <v>13127</v>
      </c>
      <c r="D671" s="54">
        <f>VLOOKUP(A671,A:O,11,0)</f>
        <v>17290</v>
      </c>
      <c r="E671" s="55">
        <f t="shared" si="50"/>
        <v>17290</v>
      </c>
      <c r="F671" s="56">
        <f t="shared" si="51"/>
        <v>0.240775014459225</v>
      </c>
      <c r="G671" s="56">
        <f t="shared" si="52"/>
        <v>0.13077501445922501</v>
      </c>
      <c r="H671" s="55">
        <f t="shared" si="53"/>
        <v>2261.1000000000004</v>
      </c>
      <c r="I671" s="55">
        <v>1249</v>
      </c>
      <c r="J671" s="55">
        <f t="shared" si="54"/>
        <v>1012.1000000000004</v>
      </c>
      <c r="K671" s="53">
        <v>17290</v>
      </c>
      <c r="L671" s="53"/>
      <c r="M671" s="53"/>
      <c r="N671" s="53"/>
      <c r="O671" s="53"/>
    </row>
    <row r="672" spans="1:15">
      <c r="A672" s="51" t="s">
        <v>1990</v>
      </c>
      <c r="B672" s="52" t="s">
        <v>1991</v>
      </c>
      <c r="C672" s="53">
        <f>VLOOKUP(A672,[1]TDSheet!$A$1:$I$65536,5,0)</f>
        <v>13127</v>
      </c>
      <c r="D672" s="54">
        <f>VLOOKUP(A672,A:O,11,0)</f>
        <v>17290</v>
      </c>
      <c r="E672" s="55">
        <f t="shared" si="50"/>
        <v>17290</v>
      </c>
      <c r="F672" s="56">
        <f t="shared" si="51"/>
        <v>0.240775014459225</v>
      </c>
      <c r="G672" s="56">
        <f t="shared" si="52"/>
        <v>0.13077501445922501</v>
      </c>
      <c r="H672" s="55">
        <f t="shared" si="53"/>
        <v>2261.1000000000004</v>
      </c>
      <c r="I672" s="55">
        <v>1249</v>
      </c>
      <c r="J672" s="55">
        <f t="shared" si="54"/>
        <v>1012.1000000000004</v>
      </c>
      <c r="K672" s="53">
        <v>17290</v>
      </c>
      <c r="L672" s="53"/>
      <c r="M672" s="53"/>
      <c r="N672" s="53"/>
      <c r="O672" s="53"/>
    </row>
    <row r="673" spans="1:15">
      <c r="A673" s="51" t="s">
        <v>1992</v>
      </c>
      <c r="B673" s="52" t="s">
        <v>1993</v>
      </c>
      <c r="C673" s="53">
        <f>VLOOKUP(A673,[1]TDSheet!$A$1:$I$65536,5,0)</f>
        <v>42492</v>
      </c>
      <c r="D673" s="53">
        <v>50000</v>
      </c>
      <c r="E673" s="55">
        <f t="shared" si="50"/>
        <v>44390</v>
      </c>
      <c r="F673" s="56">
        <f t="shared" si="51"/>
        <v>0.15015999999999996</v>
      </c>
      <c r="G673" s="56">
        <f t="shared" si="52"/>
        <v>4.015999999999996E-2</v>
      </c>
      <c r="H673" s="55">
        <f t="shared" si="53"/>
        <v>2007.999999999998</v>
      </c>
      <c r="I673" s="55">
        <v>1249</v>
      </c>
      <c r="J673" s="55">
        <f t="shared" si="54"/>
        <v>758.99999999999795</v>
      </c>
      <c r="K673" s="53"/>
      <c r="L673" s="53">
        <v>44390</v>
      </c>
      <c r="M673" s="53"/>
      <c r="N673" s="53"/>
      <c r="O673" s="53"/>
    </row>
    <row r="674" spans="1:15">
      <c r="A674" s="51" t="s">
        <v>1994</v>
      </c>
      <c r="B674" s="52" t="s">
        <v>1995</v>
      </c>
      <c r="C674" s="53">
        <f>VLOOKUP(A674,[1]TDSheet!$A$1:$I$65536,5,0)</f>
        <v>2995</v>
      </c>
      <c r="D674" s="53">
        <v>3500</v>
      </c>
      <c r="E674" s="55">
        <f t="shared" si="50"/>
        <v>3111</v>
      </c>
      <c r="F674" s="56">
        <f t="shared" si="51"/>
        <v>0.14428571428571424</v>
      </c>
      <c r="G674" s="56">
        <f t="shared" si="52"/>
        <v>3.4285714285714239E-2</v>
      </c>
      <c r="H674" s="55">
        <f t="shared" si="53"/>
        <v>119.99999999999983</v>
      </c>
      <c r="I674" s="55"/>
      <c r="J674" s="55">
        <f t="shared" si="54"/>
        <v>119.99999999999983</v>
      </c>
      <c r="K674" s="53"/>
      <c r="L674" s="53"/>
      <c r="M674" s="53"/>
      <c r="N674" s="53"/>
      <c r="O674" s="53">
        <f>VLOOKUP(A674,[1]TDSheet!$A$1:$I$65536,6,0)</f>
        <v>3111</v>
      </c>
    </row>
    <row r="675" spans="1:15" ht="24">
      <c r="A675" s="51" t="s">
        <v>1996</v>
      </c>
      <c r="B675" s="52" t="s">
        <v>1997</v>
      </c>
      <c r="C675" s="53">
        <f>VLOOKUP(A675,[1]TDSheet!$A$1:$I$65536,5,0)</f>
        <v>3032</v>
      </c>
      <c r="D675" s="53">
        <v>3500</v>
      </c>
      <c r="E675" s="55">
        <f t="shared" si="50"/>
        <v>3153</v>
      </c>
      <c r="F675" s="56">
        <f t="shared" si="51"/>
        <v>0.13371428571428567</v>
      </c>
      <c r="G675" s="56">
        <f t="shared" si="52"/>
        <v>2.3714285714285674E-2</v>
      </c>
      <c r="H675" s="55">
        <f t="shared" si="53"/>
        <v>82.999999999999858</v>
      </c>
      <c r="I675" s="55"/>
      <c r="J675" s="55">
        <f t="shared" si="54"/>
        <v>82.999999999999858</v>
      </c>
      <c r="K675" s="53"/>
      <c r="L675" s="53"/>
      <c r="M675" s="53"/>
      <c r="N675" s="53"/>
      <c r="O675" s="53">
        <f>VLOOKUP(A675,[1]TDSheet!$A$1:$I$65536,6,0)</f>
        <v>3153</v>
      </c>
    </row>
    <row r="676" spans="1:15">
      <c r="A676" s="51" t="s">
        <v>1998</v>
      </c>
      <c r="B676" s="52" t="s">
        <v>1999</v>
      </c>
      <c r="C676" s="53">
        <f>VLOOKUP(A676,[1]TDSheet!$A$1:$I$65536,5,0)</f>
        <v>3069</v>
      </c>
      <c r="D676" s="53">
        <v>3500</v>
      </c>
      <c r="E676" s="55">
        <f t="shared" si="50"/>
        <v>3190</v>
      </c>
      <c r="F676" s="56">
        <f t="shared" si="51"/>
        <v>0.12314285714285711</v>
      </c>
      <c r="G676" s="56">
        <f t="shared" si="52"/>
        <v>1.3142857142857109E-2</v>
      </c>
      <c r="H676" s="55">
        <f t="shared" si="53"/>
        <v>45.999999999999879</v>
      </c>
      <c r="I676" s="55"/>
      <c r="J676" s="55">
        <f t="shared" si="54"/>
        <v>45.999999999999879</v>
      </c>
      <c r="K676" s="53"/>
      <c r="L676" s="53"/>
      <c r="M676" s="53"/>
      <c r="N676" s="53"/>
      <c r="O676" s="53">
        <f>VLOOKUP(A676,[1]TDSheet!$A$1:$I$65536,6,0)</f>
        <v>3190</v>
      </c>
    </row>
    <row r="677" spans="1:15">
      <c r="A677" s="51" t="s">
        <v>2000</v>
      </c>
      <c r="B677" s="52" t="s">
        <v>2001</v>
      </c>
      <c r="C677" s="53">
        <f>VLOOKUP(A677,[1]TDSheet!$A$1:$I$65536,5,0)</f>
        <v>1637</v>
      </c>
      <c r="D677" s="53">
        <v>3200</v>
      </c>
      <c r="E677" s="55">
        <f t="shared" si="50"/>
        <v>1702</v>
      </c>
      <c r="F677" s="56">
        <f t="shared" si="51"/>
        <v>0.48843749999999997</v>
      </c>
      <c r="G677" s="56">
        <f t="shared" si="52"/>
        <v>0.37843749999999998</v>
      </c>
      <c r="H677" s="55">
        <f t="shared" si="53"/>
        <v>1211</v>
      </c>
      <c r="I677" s="55"/>
      <c r="J677" s="55">
        <f t="shared" si="54"/>
        <v>1211</v>
      </c>
      <c r="K677" s="53"/>
      <c r="L677" s="53"/>
      <c r="M677" s="53"/>
      <c r="N677" s="53"/>
      <c r="O677" s="53">
        <f>VLOOKUP(A677,[1]TDSheet!$A$1:$I$65536,6,0)</f>
        <v>1702</v>
      </c>
    </row>
    <row r="678" spans="1:15">
      <c r="A678" s="51" t="s">
        <v>2002</v>
      </c>
      <c r="B678" s="52" t="s">
        <v>2003</v>
      </c>
      <c r="C678" s="53">
        <f>VLOOKUP(A678,[1]TDSheet!$A$1:$I$65536,5,0)</f>
        <v>34475</v>
      </c>
      <c r="D678" s="53">
        <v>41000</v>
      </c>
      <c r="E678" s="55">
        <f t="shared" si="50"/>
        <v>35990</v>
      </c>
      <c r="F678" s="56">
        <f t="shared" si="51"/>
        <v>0.15914634146341466</v>
      </c>
      <c r="G678" s="56">
        <f t="shared" si="52"/>
        <v>4.9146341463414664E-2</v>
      </c>
      <c r="H678" s="55">
        <f t="shared" si="53"/>
        <v>2015.0000000000011</v>
      </c>
      <c r="I678" s="55">
        <v>1249</v>
      </c>
      <c r="J678" s="55">
        <f t="shared" si="54"/>
        <v>766.00000000000114</v>
      </c>
      <c r="K678" s="53"/>
      <c r="L678" s="53">
        <v>35990</v>
      </c>
      <c r="M678" s="53"/>
      <c r="N678" s="53"/>
      <c r="O678" s="53"/>
    </row>
    <row r="679" spans="1:15">
      <c r="A679" s="51" t="s">
        <v>2004</v>
      </c>
      <c r="B679" s="52" t="s">
        <v>2005</v>
      </c>
      <c r="C679" s="53">
        <f>VLOOKUP(A679,[1]TDSheet!$A$1:$I$65536,5,0)</f>
        <v>34475</v>
      </c>
      <c r="D679" s="53">
        <v>41000</v>
      </c>
      <c r="E679" s="55">
        <f t="shared" si="50"/>
        <v>35990</v>
      </c>
      <c r="F679" s="56">
        <f t="shared" si="51"/>
        <v>0.15914634146341466</v>
      </c>
      <c r="G679" s="56">
        <f t="shared" si="52"/>
        <v>4.9146341463414664E-2</v>
      </c>
      <c r="H679" s="55">
        <f t="shared" si="53"/>
        <v>2015.0000000000011</v>
      </c>
      <c r="I679" s="55">
        <v>1249</v>
      </c>
      <c r="J679" s="55">
        <f t="shared" si="54"/>
        <v>766.00000000000114</v>
      </c>
      <c r="K679" s="53"/>
      <c r="L679" s="53">
        <v>35990</v>
      </c>
      <c r="M679" s="53"/>
      <c r="N679" s="53"/>
      <c r="O679" s="53"/>
    </row>
    <row r="680" spans="1:15">
      <c r="A680" s="51" t="s">
        <v>2006</v>
      </c>
      <c r="B680" s="52" t="s">
        <v>2007</v>
      </c>
      <c r="C680" s="53">
        <f>VLOOKUP(A680,[1]TDSheet!$A$1:$I$65536,5,0)</f>
        <v>34475</v>
      </c>
      <c r="D680" s="53">
        <v>41000</v>
      </c>
      <c r="E680" s="55">
        <f t="shared" si="50"/>
        <v>35990</v>
      </c>
      <c r="F680" s="56">
        <f t="shared" si="51"/>
        <v>0.15914634146341466</v>
      </c>
      <c r="G680" s="56">
        <f t="shared" si="52"/>
        <v>4.9146341463414664E-2</v>
      </c>
      <c r="H680" s="55">
        <f t="shared" si="53"/>
        <v>2015.0000000000011</v>
      </c>
      <c r="I680" s="55">
        <v>1249</v>
      </c>
      <c r="J680" s="55">
        <f t="shared" si="54"/>
        <v>766.00000000000114</v>
      </c>
      <c r="K680" s="53"/>
      <c r="L680" s="53">
        <v>35990</v>
      </c>
      <c r="M680" s="53"/>
      <c r="N680" s="53"/>
      <c r="O680" s="53"/>
    </row>
    <row r="681" spans="1:15">
      <c r="A681" s="51" t="s">
        <v>2008</v>
      </c>
      <c r="B681" s="52" t="s">
        <v>2009</v>
      </c>
      <c r="C681" s="53">
        <f>VLOOKUP(A681,[1]TDSheet!$A$1:$I$65536,5,0)</f>
        <v>1637</v>
      </c>
      <c r="D681" s="53">
        <v>3200</v>
      </c>
      <c r="E681" s="55">
        <f t="shared" si="50"/>
        <v>1702</v>
      </c>
      <c r="F681" s="56">
        <f t="shared" si="51"/>
        <v>0.48843749999999997</v>
      </c>
      <c r="G681" s="56">
        <f t="shared" si="52"/>
        <v>0.37843749999999998</v>
      </c>
      <c r="H681" s="55">
        <f t="shared" si="53"/>
        <v>1211</v>
      </c>
      <c r="I681" s="55"/>
      <c r="J681" s="55">
        <f t="shared" si="54"/>
        <v>1211</v>
      </c>
      <c r="K681" s="53"/>
      <c r="L681" s="53"/>
      <c r="M681" s="53"/>
      <c r="N681" s="53"/>
      <c r="O681" s="53">
        <f>VLOOKUP(A681,[1]TDSheet!$A$1:$I$65536,6,0)</f>
        <v>1702</v>
      </c>
    </row>
    <row r="682" spans="1:15">
      <c r="A682" s="51" t="s">
        <v>2010</v>
      </c>
      <c r="B682" s="52" t="s">
        <v>2011</v>
      </c>
      <c r="C682" s="53">
        <f>VLOOKUP(A682,[1]TDSheet!$A$1:$I$65536,5,0)</f>
        <v>3092</v>
      </c>
      <c r="D682" s="53">
        <v>3500</v>
      </c>
      <c r="E682" s="55">
        <f t="shared" si="50"/>
        <v>3218</v>
      </c>
      <c r="F682" s="56">
        <f t="shared" si="51"/>
        <v>0.11657142857142855</v>
      </c>
      <c r="G682" s="56">
        <f t="shared" si="52"/>
        <v>6.5714285714285475E-3</v>
      </c>
      <c r="H682" s="55">
        <f t="shared" si="53"/>
        <v>22.999999999999915</v>
      </c>
      <c r="I682" s="55"/>
      <c r="J682" s="55">
        <f t="shared" si="54"/>
        <v>22.999999999999915</v>
      </c>
      <c r="K682" s="53"/>
      <c r="L682" s="53"/>
      <c r="M682" s="53"/>
      <c r="N682" s="53"/>
      <c r="O682" s="53">
        <f>VLOOKUP(A682,[1]TDSheet!$A$1:$I$65536,6,0)</f>
        <v>3218</v>
      </c>
    </row>
    <row r="683" spans="1:15">
      <c r="A683" s="51" t="s">
        <v>2012</v>
      </c>
      <c r="B683" s="52" t="s">
        <v>2013</v>
      </c>
      <c r="C683" s="53">
        <f>VLOOKUP(A683,[1]TDSheet!$A$1:$I$65536,5,0)</f>
        <v>3107</v>
      </c>
      <c r="D683" s="53">
        <v>3500</v>
      </c>
      <c r="E683" s="55">
        <f t="shared" si="50"/>
        <v>3231</v>
      </c>
      <c r="F683" s="56">
        <f t="shared" si="51"/>
        <v>0.11228571428571432</v>
      </c>
      <c r="G683" s="56">
        <f t="shared" si="52"/>
        <v>2.2857142857143214E-3</v>
      </c>
      <c r="H683" s="55">
        <f t="shared" si="53"/>
        <v>8.0000000000001243</v>
      </c>
      <c r="I683" s="55"/>
      <c r="J683" s="55">
        <f t="shared" si="54"/>
        <v>8.0000000000001243</v>
      </c>
      <c r="K683" s="53"/>
      <c r="L683" s="53"/>
      <c r="M683" s="53"/>
      <c r="N683" s="53"/>
      <c r="O683" s="53">
        <f>VLOOKUP(A683,[1]TDSheet!$A$1:$I$65536,6,0)</f>
        <v>3231</v>
      </c>
    </row>
    <row r="684" spans="1:15" ht="24">
      <c r="A684" s="51" t="s">
        <v>2014</v>
      </c>
      <c r="B684" s="52" t="s">
        <v>2015</v>
      </c>
      <c r="C684" s="53">
        <f>VLOOKUP(A684,[1]TDSheet!$A$1:$I$65536,5,0)</f>
        <v>21120</v>
      </c>
      <c r="D684" s="53">
        <v>26000</v>
      </c>
      <c r="E684" s="55">
        <f t="shared" si="50"/>
        <v>21990</v>
      </c>
      <c r="F684" s="56">
        <f t="shared" si="51"/>
        <v>0.18769230769230771</v>
      </c>
      <c r="G684" s="56">
        <f t="shared" si="52"/>
        <v>7.7692307692307713E-2</v>
      </c>
      <c r="H684" s="55">
        <f t="shared" si="53"/>
        <v>2020.0000000000005</v>
      </c>
      <c r="I684" s="55">
        <v>1249</v>
      </c>
      <c r="J684" s="55">
        <f t="shared" si="54"/>
        <v>771.00000000000045</v>
      </c>
      <c r="K684" s="53"/>
      <c r="L684" s="53">
        <v>21990</v>
      </c>
      <c r="M684" s="53"/>
      <c r="N684" s="53"/>
      <c r="O684" s="53"/>
    </row>
    <row r="685" spans="1:15">
      <c r="A685" s="51" t="s">
        <v>2016</v>
      </c>
      <c r="B685" s="52" t="s">
        <v>2017</v>
      </c>
      <c r="C685" s="53">
        <f>VLOOKUP(A685,[1]TDSheet!$A$1:$I$65536,5,0)</f>
        <v>3112</v>
      </c>
      <c r="D685" s="53">
        <v>3500</v>
      </c>
      <c r="E685" s="55">
        <f t="shared" si="50"/>
        <v>3236</v>
      </c>
      <c r="F685" s="56">
        <f t="shared" si="51"/>
        <v>0.11085714285714288</v>
      </c>
      <c r="G685" s="56">
        <f t="shared" si="52"/>
        <v>8.5714285714287575E-4</v>
      </c>
      <c r="H685" s="55">
        <f t="shared" si="53"/>
        <v>3.0000000000000653</v>
      </c>
      <c r="I685" s="55"/>
      <c r="J685" s="55">
        <f t="shared" si="54"/>
        <v>3.0000000000000653</v>
      </c>
      <c r="K685" s="53"/>
      <c r="L685" s="53"/>
      <c r="M685" s="53"/>
      <c r="N685" s="53"/>
      <c r="O685" s="53">
        <f>VLOOKUP(A685,[1]TDSheet!$A$1:$I$65536,6,0)</f>
        <v>3236</v>
      </c>
    </row>
    <row r="686" spans="1:15">
      <c r="A686" s="51" t="s">
        <v>2018</v>
      </c>
      <c r="B686" s="52" t="s">
        <v>2019</v>
      </c>
      <c r="C686" s="53">
        <f>VLOOKUP(A686,[1]TDSheet!$A$1:$I$65536,5,0)</f>
        <v>15777</v>
      </c>
      <c r="D686" s="54">
        <f>VLOOKUP(A686,A:O,11,0)</f>
        <v>20790</v>
      </c>
      <c r="E686" s="55">
        <f t="shared" si="50"/>
        <v>20790</v>
      </c>
      <c r="F686" s="56">
        <f t="shared" si="51"/>
        <v>0.24112554112554108</v>
      </c>
      <c r="G686" s="56">
        <f t="shared" si="52"/>
        <v>0.13112554112554109</v>
      </c>
      <c r="H686" s="55">
        <f t="shared" si="53"/>
        <v>2726.0999999999995</v>
      </c>
      <c r="I686" s="55">
        <v>1249</v>
      </c>
      <c r="J686" s="55">
        <f t="shared" si="54"/>
        <v>1477.0999999999995</v>
      </c>
      <c r="K686" s="53">
        <v>20790</v>
      </c>
      <c r="L686" s="53"/>
      <c r="M686" s="53"/>
      <c r="N686" s="53"/>
      <c r="O686" s="53"/>
    </row>
    <row r="687" spans="1:15">
      <c r="A687" s="51" t="s">
        <v>2020</v>
      </c>
      <c r="B687" s="52" t="s">
        <v>2021</v>
      </c>
      <c r="C687" s="53">
        <f>VLOOKUP(A687,[1]TDSheet!$A$1:$I$65536,5,0)</f>
        <v>3111</v>
      </c>
      <c r="D687" s="53">
        <v>3500</v>
      </c>
      <c r="E687" s="55">
        <f t="shared" si="50"/>
        <v>3236</v>
      </c>
      <c r="F687" s="56">
        <f t="shared" si="51"/>
        <v>0.1111428571428571</v>
      </c>
      <c r="G687" s="56">
        <f t="shared" si="52"/>
        <v>1.1428571428570983E-3</v>
      </c>
      <c r="H687" s="55">
        <f t="shared" si="53"/>
        <v>3.9999999999998441</v>
      </c>
      <c r="I687" s="55"/>
      <c r="J687" s="55">
        <f t="shared" si="54"/>
        <v>3.9999999999998441</v>
      </c>
      <c r="K687" s="53"/>
      <c r="L687" s="53"/>
      <c r="M687" s="53"/>
      <c r="N687" s="53"/>
      <c r="O687" s="53">
        <f>VLOOKUP(A687,[1]TDSheet!$A$1:$I$65536,6,0)</f>
        <v>3236</v>
      </c>
    </row>
    <row r="688" spans="1:15" ht="24">
      <c r="A688" s="51" t="s">
        <v>2022</v>
      </c>
      <c r="B688" s="52" t="s">
        <v>2023</v>
      </c>
      <c r="C688" s="53">
        <f>VLOOKUP(A688,[1]TDSheet!$A$1:$I$65536,5,0)</f>
        <v>21112</v>
      </c>
      <c r="D688" s="53">
        <v>26000</v>
      </c>
      <c r="E688" s="55">
        <f t="shared" si="50"/>
        <v>21990</v>
      </c>
      <c r="F688" s="56">
        <f t="shared" si="51"/>
        <v>0.18799999999999994</v>
      </c>
      <c r="G688" s="56">
        <f t="shared" si="52"/>
        <v>7.7999999999999944E-2</v>
      </c>
      <c r="H688" s="55">
        <f t="shared" si="53"/>
        <v>2027.9999999999986</v>
      </c>
      <c r="I688" s="55">
        <v>1249</v>
      </c>
      <c r="J688" s="55">
        <f t="shared" si="54"/>
        <v>778.99999999999864</v>
      </c>
      <c r="K688" s="53"/>
      <c r="L688" s="53">
        <v>21990</v>
      </c>
      <c r="M688" s="53"/>
      <c r="N688" s="53"/>
      <c r="O688" s="53"/>
    </row>
    <row r="689" spans="1:15">
      <c r="A689" s="51" t="s">
        <v>2024</v>
      </c>
      <c r="B689" s="52" t="s">
        <v>2025</v>
      </c>
      <c r="C689" s="53">
        <f>VLOOKUP(A689,[1]TDSheet!$A$1:$I$65536,5,0)</f>
        <v>13992</v>
      </c>
      <c r="D689" s="54">
        <f>VLOOKUP(A689,A:O,11,0)</f>
        <v>18490</v>
      </c>
      <c r="E689" s="55">
        <f t="shared" si="50"/>
        <v>18490</v>
      </c>
      <c r="F689" s="56">
        <f t="shared" si="51"/>
        <v>0.24326663061114118</v>
      </c>
      <c r="G689" s="56">
        <f t="shared" si="52"/>
        <v>0.13326663061114119</v>
      </c>
      <c r="H689" s="55">
        <f t="shared" si="53"/>
        <v>2464.1000000000008</v>
      </c>
      <c r="I689" s="55">
        <v>1249</v>
      </c>
      <c r="J689" s="55">
        <f t="shared" si="54"/>
        <v>1215.1000000000008</v>
      </c>
      <c r="K689" s="53">
        <v>18490</v>
      </c>
      <c r="L689" s="53"/>
      <c r="M689" s="53"/>
      <c r="N689" s="53"/>
      <c r="O689" s="53"/>
    </row>
    <row r="690" spans="1:15" ht="24">
      <c r="A690" s="51" t="s">
        <v>2026</v>
      </c>
      <c r="B690" s="52" t="s">
        <v>2027</v>
      </c>
      <c r="C690" s="53">
        <f>VLOOKUP(A690,[1]TDSheet!$A$1:$I$65536,5,0)</f>
        <v>29122</v>
      </c>
      <c r="D690" s="53">
        <v>35000</v>
      </c>
      <c r="E690" s="55">
        <f t="shared" si="50"/>
        <v>31690</v>
      </c>
      <c r="F690" s="56">
        <f t="shared" si="51"/>
        <v>0.16794285714285717</v>
      </c>
      <c r="G690" s="56">
        <f t="shared" si="52"/>
        <v>5.7942857142857171E-2</v>
      </c>
      <c r="H690" s="55">
        <f t="shared" si="53"/>
        <v>2028.0000000000009</v>
      </c>
      <c r="I690" s="55">
        <f>VLOOKUP(A690,[2]Лист2!A$1:I$65536,9,0)</f>
        <v>1249</v>
      </c>
      <c r="J690" s="55">
        <f t="shared" si="54"/>
        <v>779.00000000000091</v>
      </c>
      <c r="K690" s="53"/>
      <c r="L690" s="53"/>
      <c r="M690" s="53"/>
      <c r="N690" s="53">
        <v>31690</v>
      </c>
      <c r="O690" s="53"/>
    </row>
    <row r="691" spans="1:15" ht="24">
      <c r="A691" s="51" t="s">
        <v>2028</v>
      </c>
      <c r="B691" s="52" t="s">
        <v>2029</v>
      </c>
      <c r="C691" s="53">
        <f>VLOOKUP(A691,[1]TDSheet!$A$1:$I$65536,5,0)</f>
        <v>2418</v>
      </c>
      <c r="D691" s="53">
        <v>3261</v>
      </c>
      <c r="E691" s="55">
        <f t="shared" si="50"/>
        <v>2516</v>
      </c>
      <c r="F691" s="56">
        <f t="shared" si="51"/>
        <v>0.25850965961361549</v>
      </c>
      <c r="G691" s="56">
        <f t="shared" si="52"/>
        <v>0.14850965961361551</v>
      </c>
      <c r="H691" s="55">
        <f t="shared" si="53"/>
        <v>484.29000000000019</v>
      </c>
      <c r="I691" s="55"/>
      <c r="J691" s="55">
        <f t="shared" si="54"/>
        <v>484.29000000000019</v>
      </c>
      <c r="K691" s="53"/>
      <c r="L691" s="53"/>
      <c r="M691" s="53"/>
      <c r="N691" s="53"/>
      <c r="O691" s="53">
        <f>VLOOKUP(A691,[1]TDSheet!$A$1:$I$65536,6,0)</f>
        <v>2516</v>
      </c>
    </row>
    <row r="692" spans="1:15" ht="24">
      <c r="A692" s="51" t="s">
        <v>2030</v>
      </c>
      <c r="B692" s="52" t="s">
        <v>2031</v>
      </c>
      <c r="C692" s="53">
        <f>VLOOKUP(A692,[1]TDSheet!$A$1:$I$65536,5,0)</f>
        <v>3171</v>
      </c>
      <c r="D692" s="53">
        <v>3700</v>
      </c>
      <c r="E692" s="55">
        <f t="shared" si="50"/>
        <v>3302</v>
      </c>
      <c r="F692" s="56">
        <f t="shared" si="51"/>
        <v>0.14297297297297296</v>
      </c>
      <c r="G692" s="56">
        <f t="shared" si="52"/>
        <v>3.2972972972972955E-2</v>
      </c>
      <c r="H692" s="55">
        <f t="shared" si="53"/>
        <v>121.99999999999993</v>
      </c>
      <c r="I692" s="55"/>
      <c r="J692" s="55">
        <f t="shared" si="54"/>
        <v>121.99999999999993</v>
      </c>
      <c r="K692" s="53"/>
      <c r="L692" s="53"/>
      <c r="M692" s="53"/>
      <c r="N692" s="53"/>
      <c r="O692" s="53">
        <f>VLOOKUP(A692,[1]TDSheet!$A$1:$I$65536,6,0)</f>
        <v>3302</v>
      </c>
    </row>
    <row r="693" spans="1:15">
      <c r="A693" s="51" t="s">
        <v>2032</v>
      </c>
      <c r="B693" s="52" t="s">
        <v>2033</v>
      </c>
      <c r="C693" s="53">
        <f>VLOOKUP(A693,[1]TDSheet!$A$1:$I$65536,5,0)</f>
        <v>13983</v>
      </c>
      <c r="D693" s="54">
        <f>VLOOKUP(A693,A:O,11,0)</f>
        <v>18490</v>
      </c>
      <c r="E693" s="55">
        <f t="shared" si="50"/>
        <v>18490</v>
      </c>
      <c r="F693" s="56">
        <f t="shared" si="51"/>
        <v>0.24375338020551651</v>
      </c>
      <c r="G693" s="56">
        <f t="shared" si="52"/>
        <v>0.13375338020551653</v>
      </c>
      <c r="H693" s="55">
        <f t="shared" si="53"/>
        <v>2473.1000000000004</v>
      </c>
      <c r="I693" s="55">
        <v>1249</v>
      </c>
      <c r="J693" s="55">
        <f t="shared" si="54"/>
        <v>1224.1000000000004</v>
      </c>
      <c r="K693" s="53">
        <v>18490</v>
      </c>
      <c r="L693" s="53"/>
      <c r="M693" s="53"/>
      <c r="N693" s="53"/>
      <c r="O693" s="53"/>
    </row>
    <row r="694" spans="1:15">
      <c r="A694" s="51" t="s">
        <v>2034</v>
      </c>
      <c r="B694" s="52" t="s">
        <v>2035</v>
      </c>
      <c r="C694" s="53">
        <f>VLOOKUP(A694,[1]TDSheet!$A$1:$I$65536,5,0)</f>
        <v>40683</v>
      </c>
      <c r="D694" s="53">
        <v>48000</v>
      </c>
      <c r="E694" s="55">
        <f t="shared" si="50"/>
        <v>42490</v>
      </c>
      <c r="F694" s="56">
        <f t="shared" si="51"/>
        <v>0.1524375</v>
      </c>
      <c r="G694" s="56">
        <f t="shared" si="52"/>
        <v>4.2437500000000003E-2</v>
      </c>
      <c r="H694" s="55">
        <f t="shared" si="53"/>
        <v>2037.0000000000002</v>
      </c>
      <c r="I694" s="55">
        <v>1249</v>
      </c>
      <c r="J694" s="55">
        <f t="shared" si="54"/>
        <v>788.00000000000023</v>
      </c>
      <c r="K694" s="53"/>
      <c r="L694" s="53">
        <v>42490</v>
      </c>
      <c r="M694" s="53"/>
      <c r="N694" s="53"/>
      <c r="O694" s="53"/>
    </row>
    <row r="695" spans="1:15">
      <c r="A695" s="51" t="s">
        <v>2036</v>
      </c>
      <c r="B695" s="52" t="s">
        <v>2037</v>
      </c>
      <c r="C695" s="53">
        <f>VLOOKUP(A695,[1]TDSheet!$A$1:$I$65536,5,0)</f>
        <v>38902</v>
      </c>
      <c r="D695" s="54">
        <f>VLOOKUP(A695,A:O,11,0)</f>
        <v>51390</v>
      </c>
      <c r="E695" s="55">
        <f t="shared" si="50"/>
        <v>51390</v>
      </c>
      <c r="F695" s="56">
        <f t="shared" si="51"/>
        <v>0.24300447557890636</v>
      </c>
      <c r="G695" s="56">
        <f t="shared" si="52"/>
        <v>0.13300447557890638</v>
      </c>
      <c r="H695" s="55">
        <f t="shared" si="53"/>
        <v>6835.0999999999985</v>
      </c>
      <c r="I695" s="55">
        <v>1249</v>
      </c>
      <c r="J695" s="55">
        <f t="shared" si="54"/>
        <v>5586.0999999999985</v>
      </c>
      <c r="K695" s="53">
        <v>51390</v>
      </c>
      <c r="L695" s="53"/>
      <c r="M695" s="53"/>
      <c r="N695" s="53"/>
      <c r="O695" s="53"/>
    </row>
    <row r="696" spans="1:15">
      <c r="A696" s="51" t="s">
        <v>2038</v>
      </c>
      <c r="B696" s="52" t="s">
        <v>2039</v>
      </c>
      <c r="C696" s="53">
        <f>VLOOKUP(A696,[1]TDSheet!$A$1:$I$65536,5,0)</f>
        <v>70190</v>
      </c>
      <c r="D696" s="53">
        <v>82000</v>
      </c>
      <c r="E696" s="55">
        <f t="shared" si="50"/>
        <v>73290</v>
      </c>
      <c r="F696" s="56">
        <f t="shared" si="51"/>
        <v>0.14402439024390246</v>
      </c>
      <c r="G696" s="56">
        <f t="shared" si="52"/>
        <v>3.4024390243902455E-2</v>
      </c>
      <c r="H696" s="55">
        <f t="shared" si="53"/>
        <v>2790.0000000000014</v>
      </c>
      <c r="I696" s="55">
        <v>1999</v>
      </c>
      <c r="J696" s="55">
        <f t="shared" si="54"/>
        <v>791.00000000000136</v>
      </c>
      <c r="K696" s="53"/>
      <c r="L696" s="53">
        <v>73290</v>
      </c>
      <c r="M696" s="53"/>
      <c r="N696" s="53"/>
      <c r="O696" s="53"/>
    </row>
    <row r="697" spans="1:15">
      <c r="A697" s="51" t="s">
        <v>2040</v>
      </c>
      <c r="B697" s="52" t="s">
        <v>2041</v>
      </c>
      <c r="C697" s="53">
        <f>VLOOKUP(A697,[1]TDSheet!$A$1:$I$65536,5,0)</f>
        <v>3223</v>
      </c>
      <c r="D697" s="53">
        <v>3700</v>
      </c>
      <c r="E697" s="55">
        <f t="shared" si="50"/>
        <v>3352</v>
      </c>
      <c r="F697" s="56">
        <f t="shared" si="51"/>
        <v>0.12891891891891893</v>
      </c>
      <c r="G697" s="56">
        <f t="shared" si="52"/>
        <v>1.8918918918918934E-2</v>
      </c>
      <c r="H697" s="55">
        <f t="shared" si="53"/>
        <v>70.000000000000057</v>
      </c>
      <c r="I697" s="55"/>
      <c r="J697" s="55">
        <f t="shared" si="54"/>
        <v>70.000000000000057</v>
      </c>
      <c r="K697" s="53"/>
      <c r="L697" s="53"/>
      <c r="M697" s="53"/>
      <c r="N697" s="53"/>
      <c r="O697" s="53">
        <f>VLOOKUP(A697,[1]TDSheet!$A$1:$I$65536,6,0)</f>
        <v>3352</v>
      </c>
    </row>
    <row r="698" spans="1:15">
      <c r="A698" s="51" t="s">
        <v>2042</v>
      </c>
      <c r="B698" s="52" t="s">
        <v>2043</v>
      </c>
      <c r="C698" s="53">
        <f>VLOOKUP(A698,[1]TDSheet!$A$1:$I$65536,5,0)</f>
        <v>139881</v>
      </c>
      <c r="D698" s="53">
        <v>162000</v>
      </c>
      <c r="E698" s="55">
        <f t="shared" si="50"/>
        <v>152390</v>
      </c>
      <c r="F698" s="56">
        <f t="shared" si="51"/>
        <v>0.13653703703703701</v>
      </c>
      <c r="G698" s="56">
        <f t="shared" si="52"/>
        <v>2.6537037037037012E-2</v>
      </c>
      <c r="H698" s="55">
        <f t="shared" si="53"/>
        <v>4298.9999999999964</v>
      </c>
      <c r="I698" s="55">
        <f>VLOOKUP(A698,[2]Лист2!A$1:I$65536,9,0)</f>
        <v>3499</v>
      </c>
      <c r="J698" s="55">
        <f t="shared" si="54"/>
        <v>799.99999999999636</v>
      </c>
      <c r="K698" s="53"/>
      <c r="L698" s="53"/>
      <c r="M698" s="53"/>
      <c r="N698" s="53">
        <v>152390</v>
      </c>
      <c r="O698" s="53"/>
    </row>
    <row r="699" spans="1:15">
      <c r="A699" s="51" t="s">
        <v>2044</v>
      </c>
      <c r="B699" s="52" t="s">
        <v>2045</v>
      </c>
      <c r="C699" s="53">
        <f>VLOOKUP(A699,[1]TDSheet!$A$1:$I$65536,5,0)</f>
        <v>3223</v>
      </c>
      <c r="D699" s="53">
        <v>3700</v>
      </c>
      <c r="E699" s="55">
        <f t="shared" si="50"/>
        <v>3352</v>
      </c>
      <c r="F699" s="56">
        <f t="shared" si="51"/>
        <v>0.12891891891891893</v>
      </c>
      <c r="G699" s="56">
        <f t="shared" si="52"/>
        <v>1.8918918918918934E-2</v>
      </c>
      <c r="H699" s="55">
        <f t="shared" si="53"/>
        <v>70.000000000000057</v>
      </c>
      <c r="I699" s="55"/>
      <c r="J699" s="55">
        <f t="shared" si="54"/>
        <v>70.000000000000057</v>
      </c>
      <c r="K699" s="53"/>
      <c r="L699" s="53"/>
      <c r="M699" s="53"/>
      <c r="N699" s="53"/>
      <c r="O699" s="53">
        <f>VLOOKUP(A699,[1]TDSheet!$A$1:$I$65536,6,0)</f>
        <v>3352</v>
      </c>
    </row>
    <row r="700" spans="1:15">
      <c r="A700" s="51" t="s">
        <v>2046</v>
      </c>
      <c r="B700" s="52" t="s">
        <v>2047</v>
      </c>
      <c r="C700" s="53">
        <f>VLOOKUP(A700,[1]TDSheet!$A$1:$I$65536,5,0)</f>
        <v>3227</v>
      </c>
      <c r="D700" s="53">
        <v>3700</v>
      </c>
      <c r="E700" s="55">
        <f t="shared" si="50"/>
        <v>3353</v>
      </c>
      <c r="F700" s="56">
        <f t="shared" si="51"/>
        <v>0.12783783783783786</v>
      </c>
      <c r="G700" s="56">
        <f t="shared" si="52"/>
        <v>1.7837837837837864E-2</v>
      </c>
      <c r="H700" s="55">
        <f t="shared" si="53"/>
        <v>66.000000000000099</v>
      </c>
      <c r="I700" s="55"/>
      <c r="J700" s="55">
        <f t="shared" si="54"/>
        <v>66.000000000000099</v>
      </c>
      <c r="K700" s="53"/>
      <c r="L700" s="53"/>
      <c r="M700" s="53"/>
      <c r="N700" s="53"/>
      <c r="O700" s="53">
        <f>VLOOKUP(A700,[1]TDSheet!$A$1:$I$65536,6,0)</f>
        <v>3353</v>
      </c>
    </row>
    <row r="701" spans="1:15">
      <c r="A701" s="51" t="s">
        <v>2048</v>
      </c>
      <c r="B701" s="52" t="s">
        <v>2049</v>
      </c>
      <c r="C701" s="53">
        <f>VLOOKUP(A701,[1]TDSheet!$A$1:$I$65536,5,0)</f>
        <v>130698</v>
      </c>
      <c r="D701" s="53">
        <v>150000</v>
      </c>
      <c r="E701" s="55">
        <f t="shared" si="50"/>
        <v>136390</v>
      </c>
      <c r="F701" s="56">
        <f t="shared" si="51"/>
        <v>0.12868000000000002</v>
      </c>
      <c r="G701" s="56">
        <f t="shared" si="52"/>
        <v>1.8680000000000016E-2</v>
      </c>
      <c r="H701" s="55">
        <f t="shared" si="53"/>
        <v>2802.0000000000023</v>
      </c>
      <c r="I701" s="55">
        <v>1999</v>
      </c>
      <c r="J701" s="55">
        <f t="shared" si="54"/>
        <v>803.00000000000227</v>
      </c>
      <c r="K701" s="53"/>
      <c r="L701" s="53">
        <v>136390</v>
      </c>
      <c r="M701" s="53"/>
      <c r="N701" s="53"/>
      <c r="O701" s="53"/>
    </row>
    <row r="702" spans="1:15">
      <c r="A702" s="51" t="s">
        <v>2050</v>
      </c>
      <c r="B702" s="52" t="s">
        <v>2051</v>
      </c>
      <c r="C702" s="53">
        <f>VLOOKUP(A702,[1]TDSheet!$A$1:$I$65536,5,0)</f>
        <v>42003</v>
      </c>
      <c r="D702" s="54">
        <f>VLOOKUP(A702,A:O,11,0)</f>
        <v>55490</v>
      </c>
      <c r="E702" s="55">
        <f t="shared" si="50"/>
        <v>55490</v>
      </c>
      <c r="F702" s="56">
        <f t="shared" si="51"/>
        <v>0.24305280230672188</v>
      </c>
      <c r="G702" s="56">
        <f t="shared" si="52"/>
        <v>0.1330528023067219</v>
      </c>
      <c r="H702" s="55">
        <f t="shared" si="53"/>
        <v>7383.0999999999976</v>
      </c>
      <c r="I702" s="55">
        <v>1249</v>
      </c>
      <c r="J702" s="55">
        <f t="shared" si="54"/>
        <v>6134.0999999999976</v>
      </c>
      <c r="K702" s="53">
        <v>55490</v>
      </c>
      <c r="L702" s="53"/>
      <c r="M702" s="53"/>
      <c r="N702" s="53"/>
      <c r="O702" s="53"/>
    </row>
    <row r="703" spans="1:15">
      <c r="A703" s="51" t="s">
        <v>2052</v>
      </c>
      <c r="B703" s="52" t="s">
        <v>2053</v>
      </c>
      <c r="C703" s="53">
        <f>VLOOKUP(A703,[1]TDSheet!$A$1:$I$65536,5,0)</f>
        <v>48676</v>
      </c>
      <c r="D703" s="53">
        <v>57000</v>
      </c>
      <c r="E703" s="55">
        <f t="shared" si="50"/>
        <v>50790</v>
      </c>
      <c r="F703" s="56">
        <f t="shared" si="51"/>
        <v>0.1460350877192983</v>
      </c>
      <c r="G703" s="56">
        <f t="shared" si="52"/>
        <v>3.6035087719298295E-2</v>
      </c>
      <c r="H703" s="55">
        <f t="shared" si="53"/>
        <v>2054.0000000000027</v>
      </c>
      <c r="I703" s="55">
        <v>1249</v>
      </c>
      <c r="J703" s="55">
        <f t="shared" si="54"/>
        <v>805.00000000000273</v>
      </c>
      <c r="K703" s="53"/>
      <c r="L703" s="53">
        <v>50790</v>
      </c>
      <c r="M703" s="53"/>
      <c r="N703" s="53"/>
      <c r="O703" s="53"/>
    </row>
    <row r="704" spans="1:15">
      <c r="A704" s="51" t="s">
        <v>2054</v>
      </c>
      <c r="B704" s="52" t="s">
        <v>2055</v>
      </c>
      <c r="C704" s="53">
        <f>VLOOKUP(A704,[1]TDSheet!$A$1:$I$65536,5,0)</f>
        <v>3283</v>
      </c>
      <c r="D704" s="53">
        <v>3700</v>
      </c>
      <c r="E704" s="55">
        <f t="shared" si="50"/>
        <v>3413</v>
      </c>
      <c r="F704" s="56">
        <f t="shared" si="51"/>
        <v>0.11270270270270266</v>
      </c>
      <c r="G704" s="56">
        <f t="shared" si="52"/>
        <v>2.7027027027026612E-3</v>
      </c>
      <c r="H704" s="55">
        <f t="shared" si="53"/>
        <v>9.9999999999998472</v>
      </c>
      <c r="I704" s="55"/>
      <c r="J704" s="55">
        <f t="shared" si="54"/>
        <v>9.9999999999998472</v>
      </c>
      <c r="K704" s="53"/>
      <c r="L704" s="53"/>
      <c r="M704" s="53"/>
      <c r="N704" s="53"/>
      <c r="O704" s="53">
        <f>VLOOKUP(A704,[1]TDSheet!$A$1:$I$65536,6,0)</f>
        <v>3413</v>
      </c>
    </row>
    <row r="705" spans="1:15">
      <c r="A705" s="51" t="s">
        <v>2056</v>
      </c>
      <c r="B705" s="52" t="s">
        <v>2057</v>
      </c>
      <c r="C705" s="53">
        <f>VLOOKUP(A705,[1]TDSheet!$A$1:$I$65536,5,0)</f>
        <v>3283</v>
      </c>
      <c r="D705" s="53">
        <v>3700</v>
      </c>
      <c r="E705" s="55">
        <f t="shared" si="50"/>
        <v>3413</v>
      </c>
      <c r="F705" s="56">
        <f t="shared" si="51"/>
        <v>0.11270270270270266</v>
      </c>
      <c r="G705" s="56">
        <f t="shared" si="52"/>
        <v>2.7027027027026612E-3</v>
      </c>
      <c r="H705" s="55">
        <f t="shared" si="53"/>
        <v>9.9999999999998472</v>
      </c>
      <c r="I705" s="55"/>
      <c r="J705" s="55">
        <f t="shared" si="54"/>
        <v>9.9999999999998472</v>
      </c>
      <c r="K705" s="53"/>
      <c r="L705" s="53"/>
      <c r="M705" s="53"/>
      <c r="N705" s="53"/>
      <c r="O705" s="53">
        <f>VLOOKUP(A705,[1]TDSheet!$A$1:$I$65536,6,0)</f>
        <v>3413</v>
      </c>
    </row>
    <row r="706" spans="1:15">
      <c r="A706" s="51" t="s">
        <v>2058</v>
      </c>
      <c r="B706" s="52" t="s">
        <v>2059</v>
      </c>
      <c r="C706" s="53">
        <f>VLOOKUP(A706,[1]TDSheet!$A$1:$I$65536,5,0)</f>
        <v>14847</v>
      </c>
      <c r="D706" s="54">
        <f>VLOOKUP(A706,A:O,11,0)</f>
        <v>19590</v>
      </c>
      <c r="E706" s="55">
        <f t="shared" ref="E706:E769" si="55">SUM(K706:O706)</f>
        <v>19590</v>
      </c>
      <c r="F706" s="56">
        <f t="shared" ref="F706:F769" si="56">1-C706/D706</f>
        <v>0.24211332312404288</v>
      </c>
      <c r="G706" s="56">
        <f t="shared" ref="G706:G769" si="57">F706-11%</f>
        <v>0.13211332312404289</v>
      </c>
      <c r="H706" s="55">
        <f t="shared" ref="H706:H769" si="58">D706*G706</f>
        <v>2588.1000000000004</v>
      </c>
      <c r="I706" s="55">
        <v>1249</v>
      </c>
      <c r="J706" s="55">
        <f t="shared" ref="J706:J769" si="59">H706-I706</f>
        <v>1339.1000000000004</v>
      </c>
      <c r="K706" s="53">
        <v>19590</v>
      </c>
      <c r="L706" s="53"/>
      <c r="M706" s="53"/>
      <c r="N706" s="53"/>
      <c r="O706" s="53"/>
    </row>
    <row r="707" spans="1:15">
      <c r="A707" s="51" t="s">
        <v>2060</v>
      </c>
      <c r="B707" s="52" t="s">
        <v>2061</v>
      </c>
      <c r="C707" s="53">
        <f>VLOOKUP(A707,[1]TDSheet!$A$1:$I$65536,5,0)</f>
        <v>14847</v>
      </c>
      <c r="D707" s="54">
        <f>VLOOKUP(A707,A:O,11,0)</f>
        <v>19590</v>
      </c>
      <c r="E707" s="55">
        <f t="shared" si="55"/>
        <v>19590</v>
      </c>
      <c r="F707" s="56">
        <f t="shared" si="56"/>
        <v>0.24211332312404288</v>
      </c>
      <c r="G707" s="56">
        <f t="shared" si="57"/>
        <v>0.13211332312404289</v>
      </c>
      <c r="H707" s="55">
        <f t="shared" si="58"/>
        <v>2588.1000000000004</v>
      </c>
      <c r="I707" s="55">
        <v>1249</v>
      </c>
      <c r="J707" s="55">
        <f t="shared" si="59"/>
        <v>1339.1000000000004</v>
      </c>
      <c r="K707" s="53">
        <v>19590</v>
      </c>
      <c r="L707" s="53"/>
      <c r="M707" s="53"/>
      <c r="N707" s="53"/>
      <c r="O707" s="53"/>
    </row>
    <row r="708" spans="1:15" ht="24">
      <c r="A708" s="51" t="s">
        <v>2062</v>
      </c>
      <c r="B708" s="52" t="s">
        <v>2063</v>
      </c>
      <c r="C708" s="53">
        <f>VLOOKUP(A708,[1]TDSheet!$A$1:$I$65536,5,0)</f>
        <v>3293</v>
      </c>
      <c r="D708" s="53">
        <v>3800</v>
      </c>
      <c r="E708" s="55">
        <f t="shared" si="55"/>
        <v>3424</v>
      </c>
      <c r="F708" s="56">
        <f t="shared" si="56"/>
        <v>0.133421052631579</v>
      </c>
      <c r="G708" s="56">
        <f t="shared" si="57"/>
        <v>2.3421052631578995E-2</v>
      </c>
      <c r="H708" s="55">
        <f t="shared" si="58"/>
        <v>89.000000000000185</v>
      </c>
      <c r="I708" s="55"/>
      <c r="J708" s="55">
        <f t="shared" si="59"/>
        <v>89.000000000000185</v>
      </c>
      <c r="K708" s="53"/>
      <c r="L708" s="53"/>
      <c r="M708" s="53"/>
      <c r="N708" s="53"/>
      <c r="O708" s="53">
        <f>VLOOKUP(A708,[1]TDSheet!$A$1:$I$65536,6,0)</f>
        <v>3424</v>
      </c>
    </row>
    <row r="709" spans="1:15">
      <c r="A709" s="51" t="s">
        <v>2064</v>
      </c>
      <c r="B709" s="52" t="s">
        <v>2065</v>
      </c>
      <c r="C709" s="53">
        <f>VLOOKUP(A709,[1]TDSheet!$A$1:$I$65536,5,0)</f>
        <v>32071</v>
      </c>
      <c r="D709" s="54">
        <f>VLOOKUP(A709,A:O,11,0)</f>
        <v>40890</v>
      </c>
      <c r="E709" s="55">
        <f t="shared" si="55"/>
        <v>40890</v>
      </c>
      <c r="F709" s="56">
        <f t="shared" si="56"/>
        <v>0.21567620445096602</v>
      </c>
      <c r="G709" s="56">
        <f t="shared" si="57"/>
        <v>0.10567620445096602</v>
      </c>
      <c r="H709" s="55">
        <f t="shared" si="58"/>
        <v>4321.1000000000004</v>
      </c>
      <c r="I709" s="55">
        <v>1999</v>
      </c>
      <c r="J709" s="55">
        <f t="shared" si="59"/>
        <v>2322.1000000000004</v>
      </c>
      <c r="K709" s="53">
        <v>40890</v>
      </c>
      <c r="L709" s="53"/>
      <c r="M709" s="53"/>
      <c r="N709" s="53"/>
      <c r="O709" s="53"/>
    </row>
    <row r="710" spans="1:15">
      <c r="A710" s="51" t="s">
        <v>2066</v>
      </c>
      <c r="B710" s="52" t="s">
        <v>2067</v>
      </c>
      <c r="C710" s="53">
        <f>VLOOKUP(A710,[1]TDSheet!$A$1:$I$65536,5,0)</f>
        <v>24631</v>
      </c>
      <c r="D710" s="53">
        <v>30000</v>
      </c>
      <c r="E710" s="55">
        <f t="shared" si="55"/>
        <v>25690</v>
      </c>
      <c r="F710" s="56">
        <f t="shared" si="56"/>
        <v>0.17896666666666672</v>
      </c>
      <c r="G710" s="56">
        <f t="shared" si="57"/>
        <v>6.8966666666666718E-2</v>
      </c>
      <c r="H710" s="55">
        <f t="shared" si="58"/>
        <v>2069.0000000000014</v>
      </c>
      <c r="I710" s="55">
        <v>1249</v>
      </c>
      <c r="J710" s="55">
        <f t="shared" si="59"/>
        <v>820.00000000000136</v>
      </c>
      <c r="K710" s="53"/>
      <c r="L710" s="53">
        <v>25690</v>
      </c>
      <c r="M710" s="53"/>
      <c r="N710" s="53"/>
      <c r="O710" s="53"/>
    </row>
    <row r="711" spans="1:15">
      <c r="A711" s="51" t="s">
        <v>2068</v>
      </c>
      <c r="B711" s="52" t="s">
        <v>2069</v>
      </c>
      <c r="C711" s="53">
        <f>VLOOKUP(A711,[1]TDSheet!$A$1:$I$65536,5,0)</f>
        <v>108426</v>
      </c>
      <c r="D711" s="53">
        <v>125000</v>
      </c>
      <c r="E711" s="55">
        <f t="shared" si="55"/>
        <v>113190</v>
      </c>
      <c r="F711" s="56">
        <f t="shared" si="56"/>
        <v>0.13259200000000004</v>
      </c>
      <c r="G711" s="56">
        <f t="shared" si="57"/>
        <v>2.2592000000000043E-2</v>
      </c>
      <c r="H711" s="55">
        <f t="shared" si="58"/>
        <v>2824.0000000000055</v>
      </c>
      <c r="I711" s="55">
        <v>1999</v>
      </c>
      <c r="J711" s="55">
        <f t="shared" si="59"/>
        <v>825.00000000000546</v>
      </c>
      <c r="K711" s="53"/>
      <c r="L711" s="53">
        <v>113190</v>
      </c>
      <c r="M711" s="53"/>
      <c r="N711" s="53"/>
      <c r="O711" s="53"/>
    </row>
    <row r="712" spans="1:15">
      <c r="A712" s="51" t="s">
        <v>2070</v>
      </c>
      <c r="B712" s="52" t="s">
        <v>2071</v>
      </c>
      <c r="C712" s="53">
        <f>VLOOKUP(A712,[1]TDSheet!$A$1:$I$65536,5,0)</f>
        <v>3353</v>
      </c>
      <c r="D712" s="53">
        <v>3800</v>
      </c>
      <c r="E712" s="55">
        <f t="shared" si="55"/>
        <v>3488</v>
      </c>
      <c r="F712" s="56">
        <f t="shared" si="56"/>
        <v>0.11763157894736842</v>
      </c>
      <c r="G712" s="56">
        <f t="shared" si="57"/>
        <v>7.6315789473684198E-3</v>
      </c>
      <c r="H712" s="55">
        <f t="shared" si="58"/>
        <v>28.999999999999996</v>
      </c>
      <c r="I712" s="55"/>
      <c r="J712" s="55">
        <f t="shared" si="59"/>
        <v>28.999999999999996</v>
      </c>
      <c r="K712" s="53"/>
      <c r="L712" s="53"/>
      <c r="M712" s="53"/>
      <c r="N712" s="53"/>
      <c r="O712" s="53">
        <f>VLOOKUP(A712,[1]TDSheet!$A$1:$I$65536,6,0)</f>
        <v>3488</v>
      </c>
    </row>
    <row r="713" spans="1:15">
      <c r="A713" s="51" t="s">
        <v>2072</v>
      </c>
      <c r="B713" s="52" t="s">
        <v>2073</v>
      </c>
      <c r="C713" s="53">
        <f>VLOOKUP(A713,[1]TDSheet!$A$1:$I$65536,5,0)</f>
        <v>3367</v>
      </c>
      <c r="D713" s="53">
        <v>3800</v>
      </c>
      <c r="E713" s="55">
        <f t="shared" si="55"/>
        <v>3501</v>
      </c>
      <c r="F713" s="56">
        <f t="shared" si="56"/>
        <v>0.11394736842105269</v>
      </c>
      <c r="G713" s="56">
        <f t="shared" si="57"/>
        <v>3.9473684210526855E-3</v>
      </c>
      <c r="H713" s="55">
        <f t="shared" si="58"/>
        <v>15.000000000000204</v>
      </c>
      <c r="I713" s="55"/>
      <c r="J713" s="55">
        <f t="shared" si="59"/>
        <v>15.000000000000204</v>
      </c>
      <c r="K713" s="53"/>
      <c r="L713" s="53"/>
      <c r="M713" s="53"/>
      <c r="N713" s="53"/>
      <c r="O713" s="53">
        <f>VLOOKUP(A713,[1]TDSheet!$A$1:$I$65536,6,0)</f>
        <v>3501</v>
      </c>
    </row>
    <row r="714" spans="1:15">
      <c r="A714" s="51" t="s">
        <v>2074</v>
      </c>
      <c r="B714" s="52" t="s">
        <v>2075</v>
      </c>
      <c r="C714" s="53">
        <f>VLOOKUP(A714,[1]TDSheet!$A$1:$I$65536,5,0)</f>
        <v>3384</v>
      </c>
      <c r="D714" s="53">
        <v>4000</v>
      </c>
      <c r="E714" s="55">
        <f t="shared" si="55"/>
        <v>3519</v>
      </c>
      <c r="F714" s="56">
        <f t="shared" si="56"/>
        <v>0.15400000000000003</v>
      </c>
      <c r="G714" s="56">
        <f t="shared" si="57"/>
        <v>4.4000000000000025E-2</v>
      </c>
      <c r="H714" s="55">
        <f t="shared" si="58"/>
        <v>176.00000000000011</v>
      </c>
      <c r="I714" s="55"/>
      <c r="J714" s="55">
        <f t="shared" si="59"/>
        <v>176.00000000000011</v>
      </c>
      <c r="K714" s="53"/>
      <c r="L714" s="53"/>
      <c r="M714" s="53"/>
      <c r="N714" s="53"/>
      <c r="O714" s="53">
        <f>VLOOKUP(A714,[1]TDSheet!$A$1:$I$65536,6,0)</f>
        <v>3519</v>
      </c>
    </row>
    <row r="715" spans="1:15">
      <c r="A715" s="51" t="s">
        <v>2076</v>
      </c>
      <c r="B715" s="52" t="s">
        <v>2077</v>
      </c>
      <c r="C715" s="53">
        <f>VLOOKUP(A715,[1]TDSheet!$A$1:$I$65536,5,0)</f>
        <v>47760</v>
      </c>
      <c r="D715" s="53">
        <v>56000</v>
      </c>
      <c r="E715" s="55">
        <f t="shared" si="55"/>
        <v>52090</v>
      </c>
      <c r="F715" s="56">
        <f t="shared" si="56"/>
        <v>0.14714285714285713</v>
      </c>
      <c r="G715" s="56">
        <f t="shared" si="57"/>
        <v>3.714285714285713E-2</v>
      </c>
      <c r="H715" s="55">
        <f t="shared" si="58"/>
        <v>2079.9999999999991</v>
      </c>
      <c r="I715" s="55">
        <f>VLOOKUP(A715,[2]Лист2!A$1:I$65536,9,0)</f>
        <v>1249</v>
      </c>
      <c r="J715" s="55">
        <f t="shared" si="59"/>
        <v>830.99999999999909</v>
      </c>
      <c r="K715" s="53"/>
      <c r="L715" s="53"/>
      <c r="M715" s="53"/>
      <c r="N715" s="53">
        <v>52090</v>
      </c>
      <c r="O715" s="53"/>
    </row>
    <row r="716" spans="1:15">
      <c r="A716" s="51" t="s">
        <v>2078</v>
      </c>
      <c r="B716" s="52" t="s">
        <v>2079</v>
      </c>
      <c r="C716" s="53">
        <f>VLOOKUP(A716,[1]TDSheet!$A$1:$I$65536,5,0)</f>
        <v>3444</v>
      </c>
      <c r="D716" s="53">
        <v>4000</v>
      </c>
      <c r="E716" s="55">
        <f t="shared" si="55"/>
        <v>3581</v>
      </c>
      <c r="F716" s="56">
        <f t="shared" si="56"/>
        <v>0.13900000000000001</v>
      </c>
      <c r="G716" s="56">
        <f t="shared" si="57"/>
        <v>2.9000000000000012E-2</v>
      </c>
      <c r="H716" s="55">
        <f t="shared" si="58"/>
        <v>116.00000000000004</v>
      </c>
      <c r="I716" s="55"/>
      <c r="J716" s="55">
        <f t="shared" si="59"/>
        <v>116.00000000000004</v>
      </c>
      <c r="K716" s="53"/>
      <c r="L716" s="53"/>
      <c r="M716" s="53"/>
      <c r="N716" s="53"/>
      <c r="O716" s="53">
        <f>VLOOKUP(A716,[1]TDSheet!$A$1:$I$65536,6,0)</f>
        <v>3581</v>
      </c>
    </row>
    <row r="717" spans="1:15" ht="24">
      <c r="A717" s="51" t="s">
        <v>2080</v>
      </c>
      <c r="B717" s="52" t="s">
        <v>2081</v>
      </c>
      <c r="C717" s="53">
        <f>VLOOKUP(A717,[1]TDSheet!$A$1:$I$65536,5,0)</f>
        <v>3450</v>
      </c>
      <c r="D717" s="53">
        <v>4000</v>
      </c>
      <c r="E717" s="55">
        <f t="shared" si="55"/>
        <v>3585</v>
      </c>
      <c r="F717" s="56">
        <f t="shared" si="56"/>
        <v>0.13749999999999996</v>
      </c>
      <c r="G717" s="56">
        <f t="shared" si="57"/>
        <v>2.7499999999999955E-2</v>
      </c>
      <c r="H717" s="55">
        <f t="shared" si="58"/>
        <v>109.99999999999982</v>
      </c>
      <c r="I717" s="55"/>
      <c r="J717" s="55">
        <f t="shared" si="59"/>
        <v>109.99999999999982</v>
      </c>
      <c r="K717" s="53"/>
      <c r="L717" s="53"/>
      <c r="M717" s="53"/>
      <c r="N717" s="53"/>
      <c r="O717" s="53">
        <f>VLOOKUP(A717,[1]TDSheet!$A$1:$I$65536,6,0)</f>
        <v>3585</v>
      </c>
    </row>
    <row r="718" spans="1:15">
      <c r="A718" s="51" t="s">
        <v>2082</v>
      </c>
      <c r="B718" s="52" t="s">
        <v>2083</v>
      </c>
      <c r="C718" s="53">
        <f>VLOOKUP(A718,[1]TDSheet!$A$1:$I$65536,5,0)</f>
        <v>13043</v>
      </c>
      <c r="D718" s="54">
        <f>VLOOKUP(A718,A:O,11,0)</f>
        <v>17190</v>
      </c>
      <c r="E718" s="55">
        <f t="shared" si="55"/>
        <v>17190</v>
      </c>
      <c r="F718" s="56">
        <f t="shared" si="56"/>
        <v>0.24124490983129732</v>
      </c>
      <c r="G718" s="56">
        <f t="shared" si="57"/>
        <v>0.13124490983129733</v>
      </c>
      <c r="H718" s="55">
        <f t="shared" si="58"/>
        <v>2256.1000000000013</v>
      </c>
      <c r="I718" s="55">
        <v>1249</v>
      </c>
      <c r="J718" s="55">
        <f t="shared" si="59"/>
        <v>1007.1000000000013</v>
      </c>
      <c r="K718" s="53">
        <v>17190</v>
      </c>
      <c r="L718" s="53"/>
      <c r="M718" s="53"/>
      <c r="N718" s="53"/>
      <c r="O718" s="53"/>
    </row>
    <row r="719" spans="1:15">
      <c r="A719" s="51" t="s">
        <v>2084</v>
      </c>
      <c r="B719" s="52" t="s">
        <v>2085</v>
      </c>
      <c r="C719" s="53">
        <f>VLOOKUP(A719,[1]TDSheet!$A$1:$I$65536,5,0)</f>
        <v>13931</v>
      </c>
      <c r="D719" s="54">
        <f>VLOOKUP(A719,A:O,11,0)</f>
        <v>18390</v>
      </c>
      <c r="E719" s="55">
        <f t="shared" si="55"/>
        <v>18390</v>
      </c>
      <c r="F719" s="56">
        <f t="shared" si="56"/>
        <v>0.24246873300706906</v>
      </c>
      <c r="G719" s="56">
        <f t="shared" si="57"/>
        <v>0.13246873300706907</v>
      </c>
      <c r="H719" s="55">
        <f t="shared" si="58"/>
        <v>2436.1000000000004</v>
      </c>
      <c r="I719" s="55">
        <v>1249</v>
      </c>
      <c r="J719" s="55">
        <f t="shared" si="59"/>
        <v>1187.1000000000004</v>
      </c>
      <c r="K719" s="53">
        <v>18390</v>
      </c>
      <c r="L719" s="53"/>
      <c r="M719" s="53"/>
      <c r="N719" s="53"/>
      <c r="O719" s="53"/>
    </row>
    <row r="720" spans="1:15">
      <c r="A720" s="51" t="s">
        <v>2086</v>
      </c>
      <c r="B720" s="52" t="s">
        <v>2087</v>
      </c>
      <c r="C720" s="53">
        <f>VLOOKUP(A720,[1]TDSheet!$A$1:$I$65536,5,0)</f>
        <v>35284</v>
      </c>
      <c r="D720" s="53">
        <v>42000</v>
      </c>
      <c r="E720" s="55">
        <f t="shared" si="55"/>
        <v>36790</v>
      </c>
      <c r="F720" s="56">
        <f t="shared" si="56"/>
        <v>0.15990476190476188</v>
      </c>
      <c r="G720" s="56">
        <f t="shared" si="57"/>
        <v>4.9904761904761882E-2</v>
      </c>
      <c r="H720" s="55">
        <f t="shared" si="58"/>
        <v>2095.9999999999991</v>
      </c>
      <c r="I720" s="55">
        <v>1249</v>
      </c>
      <c r="J720" s="55">
        <f t="shared" si="59"/>
        <v>846.99999999999909</v>
      </c>
      <c r="K720" s="53"/>
      <c r="L720" s="53">
        <v>36790</v>
      </c>
      <c r="M720" s="53"/>
      <c r="N720" s="53"/>
      <c r="O720" s="53"/>
    </row>
    <row r="721" spans="1:15">
      <c r="A721" s="51" t="s">
        <v>2088</v>
      </c>
      <c r="B721" s="52" t="s">
        <v>2089</v>
      </c>
      <c r="C721" s="53">
        <f>VLOOKUP(A721,[1]TDSheet!$A$1:$I$65536,5,0)</f>
        <v>1153</v>
      </c>
      <c r="D721" s="53">
        <v>3600</v>
      </c>
      <c r="E721" s="55">
        <f t="shared" si="55"/>
        <v>1200</v>
      </c>
      <c r="F721" s="56">
        <f t="shared" si="56"/>
        <v>0.67972222222222223</v>
      </c>
      <c r="G721" s="56">
        <f t="shared" si="57"/>
        <v>0.56972222222222224</v>
      </c>
      <c r="H721" s="55">
        <f t="shared" si="58"/>
        <v>2051</v>
      </c>
      <c r="I721" s="55"/>
      <c r="J721" s="55">
        <f t="shared" si="59"/>
        <v>2051</v>
      </c>
      <c r="K721" s="53"/>
      <c r="L721" s="53"/>
      <c r="M721" s="53"/>
      <c r="N721" s="53"/>
      <c r="O721" s="53">
        <f>VLOOKUP(A721,[1]TDSheet!$A$1:$I$65536,6,0)</f>
        <v>1200</v>
      </c>
    </row>
    <row r="722" spans="1:15">
      <c r="A722" s="51" t="s">
        <v>2090</v>
      </c>
      <c r="B722" s="52" t="s">
        <v>2091</v>
      </c>
      <c r="C722" s="53">
        <f>VLOOKUP(A722,[1]TDSheet!$A$1:$I$65536,5,0)</f>
        <v>79923</v>
      </c>
      <c r="D722" s="53">
        <v>93000</v>
      </c>
      <c r="E722" s="55">
        <f t="shared" si="55"/>
        <v>83390</v>
      </c>
      <c r="F722" s="56">
        <f t="shared" si="56"/>
        <v>0.14061290322580644</v>
      </c>
      <c r="G722" s="56">
        <f t="shared" si="57"/>
        <v>3.061290322580644E-2</v>
      </c>
      <c r="H722" s="55">
        <f t="shared" si="58"/>
        <v>2846.9999999999991</v>
      </c>
      <c r="I722" s="55">
        <v>1999</v>
      </c>
      <c r="J722" s="55">
        <f t="shared" si="59"/>
        <v>847.99999999999909</v>
      </c>
      <c r="K722" s="53"/>
      <c r="L722" s="53">
        <v>83390</v>
      </c>
      <c r="M722" s="53"/>
      <c r="N722" s="53"/>
      <c r="O722" s="53"/>
    </row>
    <row r="723" spans="1:15">
      <c r="A723" s="51" t="s">
        <v>2092</v>
      </c>
      <c r="B723" s="52" t="s">
        <v>2093</v>
      </c>
      <c r="C723" s="53">
        <f>VLOOKUP(A723,[1]TDSheet!$A$1:$I$65536,5,0)</f>
        <v>1153</v>
      </c>
      <c r="D723" s="53">
        <v>3600</v>
      </c>
      <c r="E723" s="55">
        <f t="shared" si="55"/>
        <v>1200</v>
      </c>
      <c r="F723" s="56">
        <f t="shared" si="56"/>
        <v>0.67972222222222223</v>
      </c>
      <c r="G723" s="56">
        <f t="shared" si="57"/>
        <v>0.56972222222222224</v>
      </c>
      <c r="H723" s="55">
        <f t="shared" si="58"/>
        <v>2051</v>
      </c>
      <c r="I723" s="55"/>
      <c r="J723" s="55">
        <f t="shared" si="59"/>
        <v>2051</v>
      </c>
      <c r="K723" s="53"/>
      <c r="L723" s="53"/>
      <c r="M723" s="53"/>
      <c r="N723" s="53"/>
      <c r="O723" s="53">
        <f>VLOOKUP(A723,[1]TDSheet!$A$1:$I$65536,6,0)</f>
        <v>1200</v>
      </c>
    </row>
    <row r="724" spans="1:15">
      <c r="A724" s="51" t="s">
        <v>2094</v>
      </c>
      <c r="B724" s="52" t="s">
        <v>2095</v>
      </c>
      <c r="C724" s="53">
        <f>VLOOKUP(A724,[1]TDSheet!$A$1:$I$65536,5,0)</f>
        <v>233275</v>
      </c>
      <c r="D724" s="53">
        <v>267000</v>
      </c>
      <c r="E724" s="55">
        <f t="shared" si="55"/>
        <v>254190</v>
      </c>
      <c r="F724" s="56">
        <f t="shared" si="56"/>
        <v>0.12631086142322101</v>
      </c>
      <c r="G724" s="56">
        <f t="shared" si="57"/>
        <v>1.631086142322101E-2</v>
      </c>
      <c r="H724" s="55">
        <f t="shared" si="58"/>
        <v>4355.00000000001</v>
      </c>
      <c r="I724" s="55">
        <f>VLOOKUP(A724,[2]Лист2!A$1:I$65536,9,0)</f>
        <v>3499</v>
      </c>
      <c r="J724" s="55">
        <f t="shared" si="59"/>
        <v>856.00000000001</v>
      </c>
      <c r="K724" s="53"/>
      <c r="L724" s="53"/>
      <c r="M724" s="53"/>
      <c r="N724" s="53">
        <v>254190</v>
      </c>
      <c r="O724" s="53"/>
    </row>
    <row r="725" spans="1:15">
      <c r="A725" s="51" t="s">
        <v>2096</v>
      </c>
      <c r="B725" s="52" t="s">
        <v>2097</v>
      </c>
      <c r="C725" s="53">
        <f>VLOOKUP(A725,[1]TDSheet!$A$1:$I$65536,5,0)</f>
        <v>3474</v>
      </c>
      <c r="D725" s="53">
        <v>4000</v>
      </c>
      <c r="E725" s="55">
        <f t="shared" si="55"/>
        <v>3613</v>
      </c>
      <c r="F725" s="56">
        <f t="shared" si="56"/>
        <v>0.13149999999999995</v>
      </c>
      <c r="G725" s="56">
        <f t="shared" si="57"/>
        <v>2.149999999999995E-2</v>
      </c>
      <c r="H725" s="55">
        <f t="shared" si="58"/>
        <v>85.999999999999801</v>
      </c>
      <c r="I725" s="55"/>
      <c r="J725" s="55">
        <f t="shared" si="59"/>
        <v>85.999999999999801</v>
      </c>
      <c r="K725" s="53"/>
      <c r="L725" s="53"/>
      <c r="M725" s="53"/>
      <c r="N725" s="53"/>
      <c r="O725" s="53">
        <f>VLOOKUP(A725,[1]TDSheet!$A$1:$I$65536,6,0)</f>
        <v>3613</v>
      </c>
    </row>
    <row r="726" spans="1:15">
      <c r="A726" s="51" t="s">
        <v>2098</v>
      </c>
      <c r="B726" s="52" t="s">
        <v>2099</v>
      </c>
      <c r="C726" s="53">
        <f>VLOOKUP(A726,[1]TDSheet!$A$1:$I$65536,5,0)</f>
        <v>3484</v>
      </c>
      <c r="D726" s="53">
        <v>4000</v>
      </c>
      <c r="E726" s="55">
        <f t="shared" si="55"/>
        <v>3624</v>
      </c>
      <c r="F726" s="56">
        <f t="shared" si="56"/>
        <v>0.129</v>
      </c>
      <c r="G726" s="56">
        <f t="shared" si="57"/>
        <v>1.9000000000000003E-2</v>
      </c>
      <c r="H726" s="55">
        <f t="shared" si="58"/>
        <v>76.000000000000014</v>
      </c>
      <c r="I726" s="55"/>
      <c r="J726" s="55">
        <f t="shared" si="59"/>
        <v>76.000000000000014</v>
      </c>
      <c r="K726" s="53"/>
      <c r="L726" s="53"/>
      <c r="M726" s="53"/>
      <c r="N726" s="53"/>
      <c r="O726" s="53">
        <f>VLOOKUP(A726,[1]TDSheet!$A$1:$I$65536,6,0)</f>
        <v>3624</v>
      </c>
    </row>
    <row r="727" spans="1:15">
      <c r="A727" s="51" t="s">
        <v>2100</v>
      </c>
      <c r="B727" s="52" t="s">
        <v>2101</v>
      </c>
      <c r="C727" s="53">
        <f>VLOOKUP(A727,[1]TDSheet!$A$1:$I$65536,5,0)</f>
        <v>2688</v>
      </c>
      <c r="D727" s="53">
        <v>3626</v>
      </c>
      <c r="E727" s="55">
        <f t="shared" si="55"/>
        <v>2795</v>
      </c>
      <c r="F727" s="56">
        <f t="shared" si="56"/>
        <v>0.25868725868725873</v>
      </c>
      <c r="G727" s="56">
        <f t="shared" si="57"/>
        <v>0.14868725868725874</v>
      </c>
      <c r="H727" s="55">
        <f t="shared" si="58"/>
        <v>539.14000000000021</v>
      </c>
      <c r="I727" s="55"/>
      <c r="J727" s="55">
        <f t="shared" si="59"/>
        <v>539.14000000000021</v>
      </c>
      <c r="K727" s="53"/>
      <c r="L727" s="53"/>
      <c r="M727" s="53"/>
      <c r="N727" s="53"/>
      <c r="O727" s="53">
        <f>VLOOKUP(A727,[1]TDSheet!$A$1:$I$65536,6,0)</f>
        <v>2795</v>
      </c>
    </row>
    <row r="728" spans="1:15">
      <c r="A728" s="51" t="s">
        <v>2102</v>
      </c>
      <c r="B728" s="52" t="s">
        <v>145</v>
      </c>
      <c r="C728" s="53">
        <f>VLOOKUP(A728,[1]TDSheet!$A$1:$I$65536,5,0)</f>
        <v>31704</v>
      </c>
      <c r="D728" s="53">
        <v>38000</v>
      </c>
      <c r="E728" s="55">
        <f t="shared" si="55"/>
        <v>33090</v>
      </c>
      <c r="F728" s="56">
        <f t="shared" si="56"/>
        <v>0.16568421052631577</v>
      </c>
      <c r="G728" s="56">
        <f t="shared" si="57"/>
        <v>5.5684210526315767E-2</v>
      </c>
      <c r="H728" s="55">
        <f t="shared" si="58"/>
        <v>2115.9999999999991</v>
      </c>
      <c r="I728" s="55">
        <v>1249</v>
      </c>
      <c r="J728" s="55">
        <f t="shared" si="59"/>
        <v>866.99999999999909</v>
      </c>
      <c r="K728" s="53"/>
      <c r="L728" s="53">
        <v>33090</v>
      </c>
      <c r="M728" s="53"/>
      <c r="N728" s="53"/>
      <c r="O728" s="53"/>
    </row>
    <row r="729" spans="1:15">
      <c r="A729" s="51" t="s">
        <v>2103</v>
      </c>
      <c r="B729" s="52" t="s">
        <v>2104</v>
      </c>
      <c r="C729" s="53">
        <f>VLOOKUP(A729,[1]TDSheet!$A$1:$I$65536,5,0)</f>
        <v>3520</v>
      </c>
      <c r="D729" s="53">
        <v>4000</v>
      </c>
      <c r="E729" s="55">
        <f t="shared" si="55"/>
        <v>3660</v>
      </c>
      <c r="F729" s="56">
        <f t="shared" si="56"/>
        <v>0.12</v>
      </c>
      <c r="G729" s="56">
        <f t="shared" si="57"/>
        <v>9.999999999999995E-3</v>
      </c>
      <c r="H729" s="55">
        <f t="shared" si="58"/>
        <v>39.999999999999979</v>
      </c>
      <c r="I729" s="55"/>
      <c r="J729" s="55">
        <f t="shared" si="59"/>
        <v>39.999999999999979</v>
      </c>
      <c r="K729" s="53"/>
      <c r="L729" s="53"/>
      <c r="M729" s="53"/>
      <c r="N729" s="53"/>
      <c r="O729" s="53">
        <f>VLOOKUP(A729,[1]TDSheet!$A$1:$I$65536,6,0)</f>
        <v>3660</v>
      </c>
    </row>
    <row r="730" spans="1:15" ht="24">
      <c r="A730" s="51" t="s">
        <v>2105</v>
      </c>
      <c r="B730" s="52" t="s">
        <v>2106</v>
      </c>
      <c r="C730" s="53">
        <f>VLOOKUP(A730,[1]TDSheet!$A$1:$I$65536,5,0)</f>
        <v>3519</v>
      </c>
      <c r="D730" s="53">
        <v>4000</v>
      </c>
      <c r="E730" s="55">
        <f t="shared" si="55"/>
        <v>3660</v>
      </c>
      <c r="F730" s="56">
        <f t="shared" si="56"/>
        <v>0.12024999999999997</v>
      </c>
      <c r="G730" s="56">
        <f t="shared" si="57"/>
        <v>1.0249999999999967E-2</v>
      </c>
      <c r="H730" s="55">
        <f t="shared" si="58"/>
        <v>40.999999999999872</v>
      </c>
      <c r="I730" s="55"/>
      <c r="J730" s="55">
        <f t="shared" si="59"/>
        <v>40.999999999999872</v>
      </c>
      <c r="K730" s="53"/>
      <c r="L730" s="53"/>
      <c r="M730" s="53"/>
      <c r="N730" s="53"/>
      <c r="O730" s="53">
        <f>VLOOKUP(A730,[1]TDSheet!$A$1:$I$65536,6,0)</f>
        <v>3660</v>
      </c>
    </row>
    <row r="731" spans="1:15">
      <c r="A731" s="51" t="s">
        <v>2107</v>
      </c>
      <c r="B731" s="52" t="s">
        <v>2108</v>
      </c>
      <c r="C731" s="53">
        <f>VLOOKUP(A731,[1]TDSheet!$A$1:$I$65536,5,0)</f>
        <v>25459</v>
      </c>
      <c r="D731" s="54">
        <f>VLOOKUP(A731,A:O,11,0)</f>
        <v>33590</v>
      </c>
      <c r="E731" s="55">
        <f t="shared" si="55"/>
        <v>33590</v>
      </c>
      <c r="F731" s="56">
        <f t="shared" si="56"/>
        <v>0.24206609109854127</v>
      </c>
      <c r="G731" s="56">
        <f t="shared" si="57"/>
        <v>0.13206609109854128</v>
      </c>
      <c r="H731" s="55">
        <f t="shared" si="58"/>
        <v>4436.1000000000013</v>
      </c>
      <c r="I731" s="55">
        <v>1249</v>
      </c>
      <c r="J731" s="55">
        <f t="shared" si="59"/>
        <v>3187.1000000000013</v>
      </c>
      <c r="K731" s="53">
        <v>33590</v>
      </c>
      <c r="L731" s="53"/>
      <c r="M731" s="53"/>
      <c r="N731" s="53"/>
      <c r="O731" s="53"/>
    </row>
    <row r="732" spans="1:15">
      <c r="A732" s="51" t="s">
        <v>2109</v>
      </c>
      <c r="B732" s="52" t="s">
        <v>2110</v>
      </c>
      <c r="C732" s="53">
        <f>VLOOKUP(A732,[1]TDSheet!$A$1:$I$65536,5,0)</f>
        <v>12996</v>
      </c>
      <c r="D732" s="54">
        <f>VLOOKUP(A732,A:O,11,0)</f>
        <v>17190</v>
      </c>
      <c r="E732" s="55">
        <f t="shared" si="55"/>
        <v>17190</v>
      </c>
      <c r="F732" s="56">
        <f t="shared" si="56"/>
        <v>0.24397905759162308</v>
      </c>
      <c r="G732" s="56">
        <f t="shared" si="57"/>
        <v>0.1339790575916231</v>
      </c>
      <c r="H732" s="55">
        <f t="shared" si="58"/>
        <v>2303.1000000000008</v>
      </c>
      <c r="I732" s="55">
        <v>1249</v>
      </c>
      <c r="J732" s="55">
        <f t="shared" si="59"/>
        <v>1054.1000000000008</v>
      </c>
      <c r="K732" s="53">
        <v>17190</v>
      </c>
      <c r="L732" s="53"/>
      <c r="M732" s="53"/>
      <c r="N732" s="53"/>
      <c r="O732" s="53"/>
    </row>
    <row r="733" spans="1:15">
      <c r="A733" s="51" t="s">
        <v>2111</v>
      </c>
      <c r="B733" s="52" t="s">
        <v>2112</v>
      </c>
      <c r="C733" s="53">
        <f>VLOOKUP(A733,[1]TDSheet!$A$1:$I$65536,5,0)</f>
        <v>3562</v>
      </c>
      <c r="D733" s="53">
        <v>4200</v>
      </c>
      <c r="E733" s="55">
        <f t="shared" si="55"/>
        <v>3705</v>
      </c>
      <c r="F733" s="56">
        <f t="shared" si="56"/>
        <v>0.15190476190476188</v>
      </c>
      <c r="G733" s="56">
        <f t="shared" si="57"/>
        <v>4.1904761904761875E-2</v>
      </c>
      <c r="H733" s="55">
        <f t="shared" si="58"/>
        <v>175.99999999999989</v>
      </c>
      <c r="I733" s="55"/>
      <c r="J733" s="55">
        <f t="shared" si="59"/>
        <v>175.99999999999989</v>
      </c>
      <c r="K733" s="53"/>
      <c r="L733" s="53"/>
      <c r="M733" s="53"/>
      <c r="N733" s="53"/>
      <c r="O733" s="53">
        <f>VLOOKUP(A733,[1]TDSheet!$A$1:$I$65536,6,0)</f>
        <v>3705</v>
      </c>
    </row>
    <row r="734" spans="1:15">
      <c r="A734" s="51" t="s">
        <v>2113</v>
      </c>
      <c r="B734" s="52" t="s">
        <v>2114</v>
      </c>
      <c r="C734" s="53">
        <f>VLOOKUP(A734,[1]TDSheet!$A$1:$I$65536,5,0)</f>
        <v>3594</v>
      </c>
      <c r="D734" s="53">
        <v>4200</v>
      </c>
      <c r="E734" s="55">
        <f t="shared" si="55"/>
        <v>3739</v>
      </c>
      <c r="F734" s="56">
        <f t="shared" si="56"/>
        <v>0.14428571428571424</v>
      </c>
      <c r="G734" s="56">
        <f t="shared" si="57"/>
        <v>3.4285714285714239E-2</v>
      </c>
      <c r="H734" s="55">
        <f t="shared" si="58"/>
        <v>143.9999999999998</v>
      </c>
      <c r="I734" s="55"/>
      <c r="J734" s="55">
        <f t="shared" si="59"/>
        <v>143.9999999999998</v>
      </c>
      <c r="K734" s="53"/>
      <c r="L734" s="53"/>
      <c r="M734" s="53"/>
      <c r="N734" s="53"/>
      <c r="O734" s="53">
        <f>VLOOKUP(A734,[1]TDSheet!$A$1:$I$65536,6,0)</f>
        <v>3739</v>
      </c>
    </row>
    <row r="735" spans="1:15">
      <c r="A735" s="51" t="s">
        <v>2115</v>
      </c>
      <c r="B735" s="52" t="s">
        <v>2116</v>
      </c>
      <c r="C735" s="53">
        <f>VLOOKUP(A735,[1]TDSheet!$A$1:$I$65536,5,0)</f>
        <v>14768</v>
      </c>
      <c r="D735" s="54">
        <f>VLOOKUP(A735,A:O,11,0)</f>
        <v>19490</v>
      </c>
      <c r="E735" s="55">
        <f t="shared" si="55"/>
        <v>19490</v>
      </c>
      <c r="F735" s="56">
        <f t="shared" si="56"/>
        <v>0.24227809132888656</v>
      </c>
      <c r="G735" s="56">
        <f t="shared" si="57"/>
        <v>0.13227809132888657</v>
      </c>
      <c r="H735" s="55">
        <f t="shared" si="58"/>
        <v>2578.0999999999995</v>
      </c>
      <c r="I735" s="55">
        <v>1249</v>
      </c>
      <c r="J735" s="55">
        <f t="shared" si="59"/>
        <v>1329.0999999999995</v>
      </c>
      <c r="K735" s="53">
        <v>19490</v>
      </c>
      <c r="L735" s="53"/>
      <c r="M735" s="53"/>
      <c r="N735" s="53"/>
      <c r="O735" s="53"/>
    </row>
    <row r="736" spans="1:15">
      <c r="A736" s="51" t="s">
        <v>2117</v>
      </c>
      <c r="B736" s="52" t="s">
        <v>2118</v>
      </c>
      <c r="C736" s="53">
        <f>VLOOKUP(A736,[1]TDSheet!$A$1:$I$65536,5,0)</f>
        <v>33457</v>
      </c>
      <c r="D736" s="53">
        <v>40000</v>
      </c>
      <c r="E736" s="55">
        <f t="shared" si="55"/>
        <v>34796</v>
      </c>
      <c r="F736" s="56">
        <f t="shared" si="56"/>
        <v>0.16357500000000003</v>
      </c>
      <c r="G736" s="56">
        <f t="shared" si="57"/>
        <v>5.3575000000000025E-2</v>
      </c>
      <c r="H736" s="55">
        <f t="shared" si="58"/>
        <v>2143.0000000000009</v>
      </c>
      <c r="I736" s="55">
        <v>1249</v>
      </c>
      <c r="J736" s="55">
        <f t="shared" si="59"/>
        <v>894.00000000000091</v>
      </c>
      <c r="K736" s="53"/>
      <c r="L736" s="53"/>
      <c r="M736" s="53">
        <f>VLOOKUP(A736,[1]TDSheet!$A$1:$I$65536,6,0)</f>
        <v>34796</v>
      </c>
      <c r="N736" s="53"/>
      <c r="O736" s="53"/>
    </row>
    <row r="737" spans="1:15">
      <c r="A737" s="51" t="s">
        <v>2119</v>
      </c>
      <c r="B737" s="52" t="s">
        <v>2120</v>
      </c>
      <c r="C737" s="53">
        <f>VLOOKUP(A737,[1]TDSheet!$A$1:$I$65536,5,0)</f>
        <v>30787</v>
      </c>
      <c r="D737" s="53">
        <v>37000</v>
      </c>
      <c r="E737" s="55">
        <f t="shared" si="55"/>
        <v>33590</v>
      </c>
      <c r="F737" s="56">
        <f t="shared" si="56"/>
        <v>0.16791891891891897</v>
      </c>
      <c r="G737" s="56">
        <f t="shared" si="57"/>
        <v>5.7918918918918968E-2</v>
      </c>
      <c r="H737" s="55">
        <f t="shared" si="58"/>
        <v>2143.0000000000018</v>
      </c>
      <c r="I737" s="55">
        <v>1249</v>
      </c>
      <c r="J737" s="55">
        <f t="shared" si="59"/>
        <v>894.00000000000182</v>
      </c>
      <c r="K737" s="53"/>
      <c r="L737" s="53"/>
      <c r="M737" s="53"/>
      <c r="N737" s="53">
        <v>33590</v>
      </c>
      <c r="O737" s="53"/>
    </row>
    <row r="738" spans="1:15">
      <c r="A738" s="51" t="s">
        <v>2121</v>
      </c>
      <c r="B738" s="52" t="s">
        <v>2122</v>
      </c>
      <c r="C738" s="53">
        <f>VLOOKUP(A738,[1]TDSheet!$A$1:$I$65536,5,0)</f>
        <v>7115</v>
      </c>
      <c r="D738" s="54">
        <f>VLOOKUP(A738,A:O,11,0)</f>
        <v>9390</v>
      </c>
      <c r="E738" s="55">
        <f t="shared" si="55"/>
        <v>9390</v>
      </c>
      <c r="F738" s="56">
        <f t="shared" si="56"/>
        <v>0.24227902023429182</v>
      </c>
      <c r="G738" s="56">
        <f t="shared" si="57"/>
        <v>0.13227902023429183</v>
      </c>
      <c r="H738" s="55">
        <f t="shared" si="58"/>
        <v>1242.1000000000004</v>
      </c>
      <c r="I738" s="55"/>
      <c r="J738" s="55">
        <f t="shared" si="59"/>
        <v>1242.1000000000004</v>
      </c>
      <c r="K738" s="53">
        <v>9390</v>
      </c>
      <c r="L738" s="53"/>
      <c r="M738" s="53"/>
      <c r="N738" s="53"/>
      <c r="O738" s="53"/>
    </row>
    <row r="739" spans="1:15">
      <c r="A739" s="51" t="s">
        <v>2123</v>
      </c>
      <c r="B739" s="52" t="s">
        <v>2124</v>
      </c>
      <c r="C739" s="53">
        <f>VLOOKUP(A739,[1]TDSheet!$A$1:$I$65536,5,0)</f>
        <v>3631</v>
      </c>
      <c r="D739" s="53">
        <v>4200</v>
      </c>
      <c r="E739" s="55">
        <f t="shared" si="55"/>
        <v>3776</v>
      </c>
      <c r="F739" s="56">
        <f t="shared" si="56"/>
        <v>0.13547619047619053</v>
      </c>
      <c r="G739" s="56">
        <f t="shared" si="57"/>
        <v>2.5476190476190527E-2</v>
      </c>
      <c r="H739" s="55">
        <f t="shared" si="58"/>
        <v>107.00000000000021</v>
      </c>
      <c r="I739" s="55"/>
      <c r="J739" s="55">
        <f t="shared" si="59"/>
        <v>107.00000000000021</v>
      </c>
      <c r="K739" s="53"/>
      <c r="L739" s="53"/>
      <c r="M739" s="53"/>
      <c r="N739" s="53"/>
      <c r="O739" s="53">
        <f>VLOOKUP(A739,[1]TDSheet!$A$1:$I$65536,6,0)</f>
        <v>3776</v>
      </c>
    </row>
    <row r="740" spans="1:15">
      <c r="A740" s="51" t="s">
        <v>2125</v>
      </c>
      <c r="B740" s="52" t="s">
        <v>2126</v>
      </c>
      <c r="C740" s="53">
        <f>VLOOKUP(A740,[1]TDSheet!$A$1:$I$65536,5,0)</f>
        <v>21878</v>
      </c>
      <c r="D740" s="54">
        <f>VLOOKUP(A740,A:O,11,0)</f>
        <v>28890</v>
      </c>
      <c r="E740" s="55">
        <f t="shared" si="55"/>
        <v>28890</v>
      </c>
      <c r="F740" s="56">
        <f t="shared" si="56"/>
        <v>0.24271374177916238</v>
      </c>
      <c r="G740" s="56">
        <f t="shared" si="57"/>
        <v>0.1327137417791624</v>
      </c>
      <c r="H740" s="55">
        <f t="shared" si="58"/>
        <v>3834.1000000000017</v>
      </c>
      <c r="I740" s="55">
        <v>1249</v>
      </c>
      <c r="J740" s="55">
        <f t="shared" si="59"/>
        <v>2585.1000000000017</v>
      </c>
      <c r="K740" s="53">
        <v>28890</v>
      </c>
      <c r="L740" s="53"/>
      <c r="M740" s="53"/>
      <c r="N740" s="53"/>
      <c r="O740" s="53"/>
    </row>
    <row r="741" spans="1:15">
      <c r="A741" s="51" t="s">
        <v>2127</v>
      </c>
      <c r="B741" s="52" t="s">
        <v>2128</v>
      </c>
      <c r="C741" s="53">
        <f>VLOOKUP(A741,[1]TDSheet!$A$1:$I$65536,5,0)</f>
        <v>25436</v>
      </c>
      <c r="D741" s="53">
        <v>31000</v>
      </c>
      <c r="E741" s="55">
        <f t="shared" si="55"/>
        <v>26590</v>
      </c>
      <c r="F741" s="56">
        <f t="shared" si="56"/>
        <v>0.17948387096774199</v>
      </c>
      <c r="G741" s="56">
        <f t="shared" si="57"/>
        <v>6.9483870967741987E-2</v>
      </c>
      <c r="H741" s="55">
        <f t="shared" si="58"/>
        <v>2154.0000000000018</v>
      </c>
      <c r="I741" s="55">
        <v>1249</v>
      </c>
      <c r="J741" s="55">
        <f t="shared" si="59"/>
        <v>905.00000000000182</v>
      </c>
      <c r="K741" s="53"/>
      <c r="L741" s="53">
        <v>26590</v>
      </c>
      <c r="M741" s="53"/>
      <c r="N741" s="53"/>
      <c r="O741" s="53"/>
    </row>
    <row r="742" spans="1:15">
      <c r="A742" s="51" t="s">
        <v>2129</v>
      </c>
      <c r="B742" s="52" t="s">
        <v>2130</v>
      </c>
      <c r="C742" s="53">
        <f>VLOOKUP(A742,[1]TDSheet!$A$1:$I$65536,5,0)</f>
        <v>7371</v>
      </c>
      <c r="D742" s="53">
        <v>9300</v>
      </c>
      <c r="E742" s="55">
        <f t="shared" si="55"/>
        <v>7690</v>
      </c>
      <c r="F742" s="56">
        <f t="shared" si="56"/>
        <v>0.20741935483870966</v>
      </c>
      <c r="G742" s="56">
        <f t="shared" si="57"/>
        <v>9.7419354838709657E-2</v>
      </c>
      <c r="H742" s="55">
        <f t="shared" si="58"/>
        <v>905.99999999999977</v>
      </c>
      <c r="I742" s="55"/>
      <c r="J742" s="55">
        <f t="shared" si="59"/>
        <v>905.99999999999977</v>
      </c>
      <c r="K742" s="53"/>
      <c r="L742" s="53">
        <v>7690</v>
      </c>
      <c r="M742" s="53"/>
      <c r="N742" s="53"/>
      <c r="O742" s="53"/>
    </row>
    <row r="743" spans="1:15">
      <c r="A743" s="51" t="s">
        <v>2131</v>
      </c>
      <c r="B743" s="52" t="s">
        <v>2132</v>
      </c>
      <c r="C743" s="53">
        <f>VLOOKUP(A743,[1]TDSheet!$A$1:$I$65536,5,0)</f>
        <v>7370</v>
      </c>
      <c r="D743" s="53">
        <v>9300</v>
      </c>
      <c r="E743" s="55">
        <f t="shared" si="55"/>
        <v>7690</v>
      </c>
      <c r="F743" s="56">
        <f t="shared" si="56"/>
        <v>0.2075268817204301</v>
      </c>
      <c r="G743" s="56">
        <f t="shared" si="57"/>
        <v>9.75268817204301E-2</v>
      </c>
      <c r="H743" s="55">
        <f t="shared" si="58"/>
        <v>906.99999999999989</v>
      </c>
      <c r="I743" s="55"/>
      <c r="J743" s="55">
        <f t="shared" si="59"/>
        <v>906.99999999999989</v>
      </c>
      <c r="K743" s="53"/>
      <c r="L743" s="53">
        <v>7690</v>
      </c>
      <c r="M743" s="53"/>
      <c r="N743" s="53"/>
      <c r="O743" s="53"/>
    </row>
    <row r="744" spans="1:15" ht="24">
      <c r="A744" s="51" t="s">
        <v>2133</v>
      </c>
      <c r="B744" s="52" t="s">
        <v>2134</v>
      </c>
      <c r="C744" s="53">
        <f>VLOOKUP(A744,[1]TDSheet!$A$1:$I$65536,5,0)</f>
        <v>3670</v>
      </c>
      <c r="D744" s="53">
        <v>4200</v>
      </c>
      <c r="E744" s="55">
        <f t="shared" si="55"/>
        <v>3817</v>
      </c>
      <c r="F744" s="56">
        <f t="shared" si="56"/>
        <v>0.12619047619047619</v>
      </c>
      <c r="G744" s="56">
        <f t="shared" si="57"/>
        <v>1.6190476190476186E-2</v>
      </c>
      <c r="H744" s="55">
        <f t="shared" si="58"/>
        <v>67.999999999999986</v>
      </c>
      <c r="I744" s="55"/>
      <c r="J744" s="55">
        <f t="shared" si="59"/>
        <v>67.999999999999986</v>
      </c>
      <c r="K744" s="53"/>
      <c r="L744" s="53"/>
      <c r="M744" s="53"/>
      <c r="N744" s="53"/>
      <c r="O744" s="53">
        <f>VLOOKUP(A744,[1]TDSheet!$A$1:$I$65536,6,0)</f>
        <v>3817</v>
      </c>
    </row>
    <row r="745" spans="1:15">
      <c r="A745" s="51" t="s">
        <v>2135</v>
      </c>
      <c r="B745" s="52" t="s">
        <v>2136</v>
      </c>
      <c r="C745" s="53">
        <f>VLOOKUP(A745,[1]TDSheet!$A$1:$I$65536,5,0)</f>
        <v>3692</v>
      </c>
      <c r="D745" s="53">
        <v>4200</v>
      </c>
      <c r="E745" s="55">
        <f t="shared" si="55"/>
        <v>3836</v>
      </c>
      <c r="F745" s="56">
        <f t="shared" si="56"/>
        <v>0.12095238095238092</v>
      </c>
      <c r="G745" s="56">
        <f t="shared" si="57"/>
        <v>1.0952380952380922E-2</v>
      </c>
      <c r="H745" s="55">
        <f t="shared" si="58"/>
        <v>45.999999999999872</v>
      </c>
      <c r="I745" s="55"/>
      <c r="J745" s="55">
        <f t="shared" si="59"/>
        <v>45.999999999999872</v>
      </c>
      <c r="K745" s="53"/>
      <c r="L745" s="53"/>
      <c r="M745" s="53"/>
      <c r="N745" s="53"/>
      <c r="O745" s="53">
        <f>VLOOKUP(A745,[1]TDSheet!$A$1:$I$65536,6,0)</f>
        <v>3836</v>
      </c>
    </row>
    <row r="746" spans="1:15">
      <c r="A746" s="51" t="s">
        <v>2137</v>
      </c>
      <c r="B746" s="52" t="s">
        <v>2138</v>
      </c>
      <c r="C746" s="53">
        <f>VLOOKUP(A746,[1]TDSheet!$A$1:$I$65536,5,0)</f>
        <v>38028</v>
      </c>
      <c r="D746" s="53">
        <v>46000</v>
      </c>
      <c r="E746" s="55">
        <f t="shared" si="55"/>
        <v>39690</v>
      </c>
      <c r="F746" s="56">
        <f t="shared" si="56"/>
        <v>0.17330434782608695</v>
      </c>
      <c r="G746" s="56">
        <f t="shared" si="57"/>
        <v>6.3304347826086946E-2</v>
      </c>
      <c r="H746" s="55">
        <f t="shared" si="58"/>
        <v>2911.9999999999995</v>
      </c>
      <c r="I746" s="55">
        <v>1999</v>
      </c>
      <c r="J746" s="55">
        <f t="shared" si="59"/>
        <v>912.99999999999955</v>
      </c>
      <c r="K746" s="53"/>
      <c r="L746" s="53">
        <v>39690</v>
      </c>
      <c r="M746" s="53"/>
      <c r="N746" s="53"/>
      <c r="O746" s="53"/>
    </row>
    <row r="747" spans="1:15" ht="24">
      <c r="A747" s="51" t="s">
        <v>2139</v>
      </c>
      <c r="B747" s="52" t="s">
        <v>2140</v>
      </c>
      <c r="C747" s="53">
        <f>VLOOKUP(A747,[1]TDSheet!$A$1:$I$65536,5,0)</f>
        <v>3695</v>
      </c>
      <c r="D747" s="53">
        <v>4200</v>
      </c>
      <c r="E747" s="55">
        <f t="shared" si="55"/>
        <v>3843</v>
      </c>
      <c r="F747" s="56">
        <f t="shared" si="56"/>
        <v>0.12023809523809526</v>
      </c>
      <c r="G747" s="56">
        <f t="shared" si="57"/>
        <v>1.0238095238095254E-2</v>
      </c>
      <c r="H747" s="55">
        <f t="shared" si="58"/>
        <v>43.000000000000071</v>
      </c>
      <c r="I747" s="55"/>
      <c r="J747" s="55">
        <f t="shared" si="59"/>
        <v>43.000000000000071</v>
      </c>
      <c r="K747" s="53"/>
      <c r="L747" s="53"/>
      <c r="M747" s="53"/>
      <c r="N747" s="53"/>
      <c r="O747" s="53">
        <f>VLOOKUP(A747,[1]TDSheet!$A$1:$I$65536,6,0)</f>
        <v>3843</v>
      </c>
    </row>
    <row r="748" spans="1:15">
      <c r="A748" s="51" t="s">
        <v>2141</v>
      </c>
      <c r="B748" s="52" t="s">
        <v>258</v>
      </c>
      <c r="C748" s="53">
        <f>VLOOKUP(A748,[1]TDSheet!$A$1:$I$65536,5,0)</f>
        <v>39804</v>
      </c>
      <c r="D748" s="53">
        <v>48000</v>
      </c>
      <c r="E748" s="55">
        <f t="shared" si="55"/>
        <v>41490</v>
      </c>
      <c r="F748" s="56">
        <f t="shared" si="56"/>
        <v>0.17074999999999996</v>
      </c>
      <c r="G748" s="56">
        <f t="shared" si="57"/>
        <v>6.0749999999999957E-2</v>
      </c>
      <c r="H748" s="55">
        <f t="shared" si="58"/>
        <v>2915.9999999999977</v>
      </c>
      <c r="I748" s="55">
        <v>1999</v>
      </c>
      <c r="J748" s="55">
        <f t="shared" si="59"/>
        <v>916.99999999999773</v>
      </c>
      <c r="K748" s="53"/>
      <c r="L748" s="53">
        <v>41490</v>
      </c>
      <c r="M748" s="53"/>
      <c r="N748" s="53"/>
      <c r="O748" s="53"/>
    </row>
    <row r="749" spans="1:15">
      <c r="A749" s="51" t="s">
        <v>407</v>
      </c>
      <c r="B749" s="52" t="s">
        <v>135</v>
      </c>
      <c r="C749" s="53">
        <f>VLOOKUP(A749,[1]TDSheet!$A$1:$I$65536,5,0)</f>
        <v>11336</v>
      </c>
      <c r="D749" s="53">
        <v>14800</v>
      </c>
      <c r="E749" s="55">
        <f t="shared" si="55"/>
        <v>11789</v>
      </c>
      <c r="F749" s="56">
        <f t="shared" si="56"/>
        <v>0.23405405405405411</v>
      </c>
      <c r="G749" s="56">
        <f t="shared" si="57"/>
        <v>0.12405405405405411</v>
      </c>
      <c r="H749" s="55">
        <f t="shared" si="58"/>
        <v>1836.0000000000007</v>
      </c>
      <c r="I749" s="55">
        <v>1249</v>
      </c>
      <c r="J749" s="55">
        <f t="shared" si="59"/>
        <v>587.00000000000068</v>
      </c>
      <c r="K749" s="53"/>
      <c r="L749" s="53"/>
      <c r="M749" s="53">
        <f>VLOOKUP(A749,[1]TDSheet!$A$1:$I$65536,6,0)</f>
        <v>11789</v>
      </c>
      <c r="N749" s="53"/>
      <c r="O749" s="53"/>
    </row>
    <row r="750" spans="1:15">
      <c r="A750" s="51" t="s">
        <v>2142</v>
      </c>
      <c r="B750" s="52" t="s">
        <v>2143</v>
      </c>
      <c r="C750" s="53">
        <f>VLOOKUP(A750,[1]TDSheet!$A$1:$I$65536,5,0)</f>
        <v>7533</v>
      </c>
      <c r="D750" s="53">
        <v>9500</v>
      </c>
      <c r="E750" s="55">
        <f t="shared" si="55"/>
        <v>7890</v>
      </c>
      <c r="F750" s="56">
        <f t="shared" si="56"/>
        <v>0.20705263157894738</v>
      </c>
      <c r="G750" s="56">
        <f t="shared" si="57"/>
        <v>9.7052631578947376E-2</v>
      </c>
      <c r="H750" s="55">
        <f t="shared" si="58"/>
        <v>922.00000000000011</v>
      </c>
      <c r="I750" s="55"/>
      <c r="J750" s="55">
        <f t="shared" si="59"/>
        <v>922.00000000000011</v>
      </c>
      <c r="K750" s="53"/>
      <c r="L750" s="53">
        <v>7890</v>
      </c>
      <c r="M750" s="53"/>
      <c r="N750" s="53"/>
      <c r="O750" s="53"/>
    </row>
    <row r="751" spans="1:15">
      <c r="A751" s="51" t="s">
        <v>2144</v>
      </c>
      <c r="B751" s="52" t="s">
        <v>2145</v>
      </c>
      <c r="C751" s="53">
        <f>VLOOKUP(A751,[1]TDSheet!$A$1:$I$65536,5,0)</f>
        <v>14736</v>
      </c>
      <c r="D751" s="54">
        <f>VLOOKUP(A751,A:O,11,0)</f>
        <v>19490</v>
      </c>
      <c r="E751" s="55">
        <f t="shared" si="55"/>
        <v>19490</v>
      </c>
      <c r="F751" s="56">
        <f t="shared" si="56"/>
        <v>0.24391995895330942</v>
      </c>
      <c r="G751" s="56">
        <f t="shared" si="57"/>
        <v>0.13391995895330944</v>
      </c>
      <c r="H751" s="55">
        <f t="shared" si="58"/>
        <v>2610.1000000000008</v>
      </c>
      <c r="I751" s="55">
        <v>1249</v>
      </c>
      <c r="J751" s="55">
        <f t="shared" si="59"/>
        <v>1361.1000000000008</v>
      </c>
      <c r="K751" s="53">
        <v>19490</v>
      </c>
      <c r="L751" s="53"/>
      <c r="M751" s="53"/>
      <c r="N751" s="53"/>
      <c r="O751" s="53"/>
    </row>
    <row r="752" spans="1:15">
      <c r="A752" s="51" t="s">
        <v>2146</v>
      </c>
      <c r="B752" s="52" t="s">
        <v>2147</v>
      </c>
      <c r="C752" s="53">
        <f>VLOOKUP(A752,[1]TDSheet!$A$1:$I$65536,5,0)</f>
        <v>3720</v>
      </c>
      <c r="D752" s="53">
        <v>4200</v>
      </c>
      <c r="E752" s="55">
        <f t="shared" si="55"/>
        <v>3869</v>
      </c>
      <c r="F752" s="56">
        <f t="shared" si="56"/>
        <v>0.11428571428571432</v>
      </c>
      <c r="G752" s="56">
        <f t="shared" si="57"/>
        <v>4.2857142857143232E-3</v>
      </c>
      <c r="H752" s="55">
        <f t="shared" si="58"/>
        <v>18.000000000000156</v>
      </c>
      <c r="I752" s="55"/>
      <c r="J752" s="55">
        <f t="shared" si="59"/>
        <v>18.000000000000156</v>
      </c>
      <c r="K752" s="53"/>
      <c r="L752" s="53"/>
      <c r="M752" s="53"/>
      <c r="N752" s="53"/>
      <c r="O752" s="53">
        <f>VLOOKUP(A752,[1]TDSheet!$A$1:$I$65536,6,0)</f>
        <v>3869</v>
      </c>
    </row>
    <row r="753" spans="1:15">
      <c r="A753" s="51" t="s">
        <v>2148</v>
      </c>
      <c r="B753" s="52" t="s">
        <v>2149</v>
      </c>
      <c r="C753" s="53">
        <f>VLOOKUP(A753,[1]TDSheet!$A$1:$I$65536,5,0)</f>
        <v>3796</v>
      </c>
      <c r="D753" s="53">
        <v>4300</v>
      </c>
      <c r="E753" s="55">
        <f t="shared" si="55"/>
        <v>3948</v>
      </c>
      <c r="F753" s="56">
        <f t="shared" si="56"/>
        <v>0.11720930232558135</v>
      </c>
      <c r="G753" s="56">
        <f t="shared" si="57"/>
        <v>7.2093023255813543E-3</v>
      </c>
      <c r="H753" s="55">
        <f t="shared" si="58"/>
        <v>30.999999999999822</v>
      </c>
      <c r="I753" s="55"/>
      <c r="J753" s="55">
        <f t="shared" si="59"/>
        <v>30.999999999999822</v>
      </c>
      <c r="K753" s="53"/>
      <c r="L753" s="53"/>
      <c r="M753" s="53"/>
      <c r="N753" s="53"/>
      <c r="O753" s="53">
        <f>VLOOKUP(A753,[1]TDSheet!$A$1:$I$65536,6,0)</f>
        <v>3948</v>
      </c>
    </row>
    <row r="754" spans="1:15" ht="24">
      <c r="A754" s="51" t="s">
        <v>2150</v>
      </c>
      <c r="B754" s="52" t="s">
        <v>2151</v>
      </c>
      <c r="C754" s="53">
        <f>VLOOKUP(A754,[1]TDSheet!$A$1:$I$65536,5,0)</f>
        <v>16506</v>
      </c>
      <c r="D754" s="54">
        <f>VLOOKUP(A754,A:O,11,0)</f>
        <v>21790</v>
      </c>
      <c r="E754" s="55">
        <f t="shared" si="55"/>
        <v>21790</v>
      </c>
      <c r="F754" s="56">
        <f t="shared" si="56"/>
        <v>0.24249655805415327</v>
      </c>
      <c r="G754" s="56">
        <f t="shared" si="57"/>
        <v>0.13249655805415328</v>
      </c>
      <c r="H754" s="55">
        <f t="shared" si="58"/>
        <v>2887.1</v>
      </c>
      <c r="I754" s="55">
        <v>1249</v>
      </c>
      <c r="J754" s="55">
        <f t="shared" si="59"/>
        <v>1638.1</v>
      </c>
      <c r="K754" s="53">
        <v>21790</v>
      </c>
      <c r="L754" s="53"/>
      <c r="M754" s="53"/>
      <c r="N754" s="53"/>
      <c r="O754" s="53"/>
    </row>
    <row r="755" spans="1:15">
      <c r="A755" s="51" t="s">
        <v>2152</v>
      </c>
      <c r="B755" s="52" t="s">
        <v>2153</v>
      </c>
      <c r="C755" s="53">
        <f>VLOOKUP(A755,[1]TDSheet!$A$1:$I$65536,5,0)</f>
        <v>37865</v>
      </c>
      <c r="D755" s="53">
        <v>45000</v>
      </c>
      <c r="E755" s="55">
        <f t="shared" si="55"/>
        <v>39490</v>
      </c>
      <c r="F755" s="56">
        <f t="shared" si="56"/>
        <v>0.15855555555555556</v>
      </c>
      <c r="G755" s="56">
        <f t="shared" si="57"/>
        <v>4.855555555555556E-2</v>
      </c>
      <c r="H755" s="55">
        <f t="shared" si="58"/>
        <v>2185</v>
      </c>
      <c r="I755" s="55">
        <v>1249</v>
      </c>
      <c r="J755" s="55">
        <f t="shared" si="59"/>
        <v>936</v>
      </c>
      <c r="K755" s="53"/>
      <c r="L755" s="53">
        <v>39490</v>
      </c>
      <c r="M755" s="53"/>
      <c r="N755" s="53"/>
      <c r="O755" s="53"/>
    </row>
    <row r="756" spans="1:15">
      <c r="A756" s="51" t="s">
        <v>2154</v>
      </c>
      <c r="B756" s="52" t="s">
        <v>2155</v>
      </c>
      <c r="C756" s="53">
        <f>VLOOKUP(A756,[1]TDSheet!$A$1:$I$65536,5,0)</f>
        <v>10272</v>
      </c>
      <c r="D756" s="54">
        <f>VLOOKUP(A756,A:O,11,0)</f>
        <v>14490</v>
      </c>
      <c r="E756" s="55">
        <f t="shared" si="55"/>
        <v>14490</v>
      </c>
      <c r="F756" s="56">
        <f t="shared" si="56"/>
        <v>0.29109730848861282</v>
      </c>
      <c r="G756" s="56">
        <f t="shared" si="57"/>
        <v>0.18109730848861283</v>
      </c>
      <c r="H756" s="55">
        <f t="shared" si="58"/>
        <v>2624.1</v>
      </c>
      <c r="I756" s="55">
        <v>1249</v>
      </c>
      <c r="J756" s="55">
        <f t="shared" si="59"/>
        <v>1375.1</v>
      </c>
      <c r="K756" s="53">
        <v>14490</v>
      </c>
      <c r="L756" s="53"/>
      <c r="M756" s="53"/>
      <c r="N756" s="53"/>
      <c r="O756" s="53"/>
    </row>
    <row r="757" spans="1:15">
      <c r="A757" s="51" t="s">
        <v>2156</v>
      </c>
      <c r="B757" s="52" t="s">
        <v>2157</v>
      </c>
      <c r="C757" s="53">
        <f>VLOOKUP(A757,[1]TDSheet!$A$1:$I$65536,5,0)</f>
        <v>3808</v>
      </c>
      <c r="D757" s="53">
        <v>4300</v>
      </c>
      <c r="E757" s="55">
        <f t="shared" si="55"/>
        <v>3962</v>
      </c>
      <c r="F757" s="56">
        <f t="shared" si="56"/>
        <v>0.11441860465116283</v>
      </c>
      <c r="G757" s="56">
        <f t="shared" si="57"/>
        <v>4.4186046511628246E-3</v>
      </c>
      <c r="H757" s="55">
        <f t="shared" si="58"/>
        <v>19.000000000000146</v>
      </c>
      <c r="I757" s="55"/>
      <c r="J757" s="55">
        <f t="shared" si="59"/>
        <v>19.000000000000146</v>
      </c>
      <c r="K757" s="53"/>
      <c r="L757" s="53"/>
      <c r="M757" s="53"/>
      <c r="N757" s="53"/>
      <c r="O757" s="53">
        <f>VLOOKUP(A757,[1]TDSheet!$A$1:$I$65536,6,0)</f>
        <v>3962</v>
      </c>
    </row>
    <row r="758" spans="1:15">
      <c r="A758" s="51" t="s">
        <v>2158</v>
      </c>
      <c r="B758" s="52" t="s">
        <v>2159</v>
      </c>
      <c r="C758" s="53">
        <f>VLOOKUP(A758,[1]TDSheet!$A$1:$I$65536,5,0)</f>
        <v>3822</v>
      </c>
      <c r="D758" s="53">
        <v>4300</v>
      </c>
      <c r="E758" s="55">
        <f t="shared" si="55"/>
        <v>3976</v>
      </c>
      <c r="F758" s="56">
        <f t="shared" si="56"/>
        <v>0.11116279069767443</v>
      </c>
      <c r="G758" s="56">
        <f t="shared" si="57"/>
        <v>1.162790697674429E-3</v>
      </c>
      <c r="H758" s="55">
        <f t="shared" si="58"/>
        <v>5.0000000000000444</v>
      </c>
      <c r="I758" s="55"/>
      <c r="J758" s="55">
        <f t="shared" si="59"/>
        <v>5.0000000000000444</v>
      </c>
      <c r="K758" s="53"/>
      <c r="L758" s="53"/>
      <c r="M758" s="53"/>
      <c r="N758" s="53"/>
      <c r="O758" s="53">
        <f>VLOOKUP(A758,[1]TDSheet!$A$1:$I$65536,6,0)</f>
        <v>3976</v>
      </c>
    </row>
    <row r="759" spans="1:15">
      <c r="A759" s="51" t="s">
        <v>2160</v>
      </c>
      <c r="B759" s="52" t="s">
        <v>2161</v>
      </c>
      <c r="C759" s="53">
        <f>VLOOKUP(A759,[1]TDSheet!$A$1:$I$65536,5,0)</f>
        <v>9900</v>
      </c>
      <c r="D759" s="54">
        <f>VLOOKUP(A759,A:O,11,0)</f>
        <v>13990</v>
      </c>
      <c r="E759" s="55">
        <f t="shared" si="55"/>
        <v>13990</v>
      </c>
      <c r="F759" s="56">
        <f t="shared" si="56"/>
        <v>0.29235167977126519</v>
      </c>
      <c r="G759" s="56">
        <f t="shared" si="57"/>
        <v>0.18235167977126521</v>
      </c>
      <c r="H759" s="55">
        <f t="shared" si="58"/>
        <v>2551.1000000000004</v>
      </c>
      <c r="I759" s="55">
        <v>1249</v>
      </c>
      <c r="J759" s="55">
        <f t="shared" si="59"/>
        <v>1302.1000000000004</v>
      </c>
      <c r="K759" s="53">
        <v>13990</v>
      </c>
      <c r="L759" s="53"/>
      <c r="M759" s="53"/>
      <c r="N759" s="53"/>
      <c r="O759" s="53"/>
    </row>
    <row r="760" spans="1:15">
      <c r="A760" s="51" t="s">
        <v>2162</v>
      </c>
      <c r="B760" s="52" t="s">
        <v>2163</v>
      </c>
      <c r="C760" s="53">
        <f>VLOOKUP(A760,[1]TDSheet!$A$1:$I$65536,5,0)</f>
        <v>14703</v>
      </c>
      <c r="D760" s="54">
        <f>VLOOKUP(A760,A:O,11,0)</f>
        <v>19390</v>
      </c>
      <c r="E760" s="55">
        <f t="shared" si="55"/>
        <v>19390</v>
      </c>
      <c r="F760" s="56">
        <f t="shared" si="56"/>
        <v>0.24172253739040739</v>
      </c>
      <c r="G760" s="56">
        <f t="shared" si="57"/>
        <v>0.1317225373904074</v>
      </c>
      <c r="H760" s="55">
        <f t="shared" si="58"/>
        <v>2554.0999999999995</v>
      </c>
      <c r="I760" s="55">
        <v>1249</v>
      </c>
      <c r="J760" s="55">
        <f t="shared" si="59"/>
        <v>1305.0999999999995</v>
      </c>
      <c r="K760" s="53">
        <v>19390</v>
      </c>
      <c r="L760" s="53"/>
      <c r="M760" s="53"/>
      <c r="N760" s="53"/>
      <c r="O760" s="53"/>
    </row>
    <row r="761" spans="1:15">
      <c r="A761" s="51" t="s">
        <v>2164</v>
      </c>
      <c r="B761" s="52" t="s">
        <v>2165</v>
      </c>
      <c r="C761" s="53">
        <f>VLOOKUP(A761,[1]TDSheet!$A$1:$I$65536,5,0)</f>
        <v>39762</v>
      </c>
      <c r="D761" s="53">
        <v>48000</v>
      </c>
      <c r="E761" s="55">
        <f t="shared" si="55"/>
        <v>41490</v>
      </c>
      <c r="F761" s="56">
        <f t="shared" si="56"/>
        <v>0.17162500000000003</v>
      </c>
      <c r="G761" s="56">
        <f t="shared" si="57"/>
        <v>6.1625000000000027E-2</v>
      </c>
      <c r="H761" s="55">
        <f t="shared" si="58"/>
        <v>2958.0000000000014</v>
      </c>
      <c r="I761" s="55">
        <v>1999</v>
      </c>
      <c r="J761" s="55">
        <f t="shared" si="59"/>
        <v>959.00000000000136</v>
      </c>
      <c r="K761" s="53"/>
      <c r="L761" s="53">
        <v>41490</v>
      </c>
      <c r="M761" s="53"/>
      <c r="N761" s="53"/>
      <c r="O761" s="53"/>
    </row>
    <row r="762" spans="1:15">
      <c r="A762" s="51" t="s">
        <v>2166</v>
      </c>
      <c r="B762" s="52" t="s">
        <v>2167</v>
      </c>
      <c r="C762" s="53">
        <f>VLOOKUP(A762,[1]TDSheet!$A$1:$I$65536,5,0)</f>
        <v>3822</v>
      </c>
      <c r="D762" s="53">
        <v>4300</v>
      </c>
      <c r="E762" s="55">
        <f t="shared" si="55"/>
        <v>3976</v>
      </c>
      <c r="F762" s="56">
        <f t="shared" si="56"/>
        <v>0.11116279069767443</v>
      </c>
      <c r="G762" s="56">
        <f t="shared" si="57"/>
        <v>1.162790697674429E-3</v>
      </c>
      <c r="H762" s="55">
        <f t="shared" si="58"/>
        <v>5.0000000000000444</v>
      </c>
      <c r="I762" s="55"/>
      <c r="J762" s="55">
        <f t="shared" si="59"/>
        <v>5.0000000000000444</v>
      </c>
      <c r="K762" s="53"/>
      <c r="L762" s="53"/>
      <c r="M762" s="53"/>
      <c r="N762" s="53"/>
      <c r="O762" s="53">
        <f>VLOOKUP(A762,[1]TDSheet!$A$1:$I$65536,6,0)</f>
        <v>3976</v>
      </c>
    </row>
    <row r="763" spans="1:15">
      <c r="A763" s="51" t="s">
        <v>2168</v>
      </c>
      <c r="B763" s="52" t="s">
        <v>2169</v>
      </c>
      <c r="C763" s="53">
        <f>VLOOKUP(A763,[1]TDSheet!$A$1:$I$65536,5,0)</f>
        <v>12908</v>
      </c>
      <c r="D763" s="54">
        <f>VLOOKUP(A763,A:O,11,0)</f>
        <v>17090</v>
      </c>
      <c r="E763" s="55">
        <f t="shared" si="55"/>
        <v>17090</v>
      </c>
      <c r="F763" s="56">
        <f t="shared" si="56"/>
        <v>0.2447045055588063</v>
      </c>
      <c r="G763" s="56">
        <f t="shared" si="57"/>
        <v>0.13470450555880631</v>
      </c>
      <c r="H763" s="55">
        <f t="shared" si="58"/>
        <v>2302.1</v>
      </c>
      <c r="I763" s="55">
        <v>1249</v>
      </c>
      <c r="J763" s="55">
        <f t="shared" si="59"/>
        <v>1053.0999999999999</v>
      </c>
      <c r="K763" s="53">
        <v>17090</v>
      </c>
      <c r="L763" s="53"/>
      <c r="M763" s="53"/>
      <c r="N763" s="53"/>
      <c r="O763" s="53"/>
    </row>
    <row r="764" spans="1:15">
      <c r="A764" s="51" t="s">
        <v>2170</v>
      </c>
      <c r="B764" s="52" t="s">
        <v>2171</v>
      </c>
      <c r="C764" s="53">
        <f>VLOOKUP(A764,[1]TDSheet!$A$1:$I$65536,5,0)</f>
        <v>25508</v>
      </c>
      <c r="D764" s="54">
        <f>VLOOKUP(A764,A:O,11,0)</f>
        <v>32490</v>
      </c>
      <c r="E764" s="55">
        <f t="shared" si="55"/>
        <v>32490</v>
      </c>
      <c r="F764" s="56">
        <f t="shared" si="56"/>
        <v>0.21489689135118495</v>
      </c>
      <c r="G764" s="56">
        <f t="shared" si="57"/>
        <v>0.10489689135118495</v>
      </c>
      <c r="H764" s="55">
        <f t="shared" si="58"/>
        <v>3408.099999999999</v>
      </c>
      <c r="I764" s="55">
        <v>1999</v>
      </c>
      <c r="J764" s="55">
        <f t="shared" si="59"/>
        <v>1409.099999999999</v>
      </c>
      <c r="K764" s="53">
        <v>32490</v>
      </c>
      <c r="L764" s="53"/>
      <c r="M764" s="53"/>
      <c r="N764" s="53"/>
      <c r="O764" s="53"/>
    </row>
    <row r="765" spans="1:15">
      <c r="A765" s="51" t="s">
        <v>2172</v>
      </c>
      <c r="B765" s="52" t="s">
        <v>2173</v>
      </c>
      <c r="C765" s="53">
        <f>VLOOKUP(A765,[1]TDSheet!$A$1:$I$65536,5,0)</f>
        <v>3827</v>
      </c>
      <c r="D765" s="53">
        <v>4300</v>
      </c>
      <c r="E765" s="55">
        <f t="shared" si="55"/>
        <v>3980</v>
      </c>
      <c r="F765" s="56">
        <f t="shared" si="56"/>
        <v>0.10999999999999999</v>
      </c>
      <c r="G765" s="56">
        <f t="shared" si="57"/>
        <v>0</v>
      </c>
      <c r="H765" s="55">
        <f t="shared" si="58"/>
        <v>0</v>
      </c>
      <c r="I765" s="55"/>
      <c r="J765" s="55">
        <f t="shared" si="59"/>
        <v>0</v>
      </c>
      <c r="K765" s="53"/>
      <c r="L765" s="53"/>
      <c r="M765" s="53"/>
      <c r="N765" s="53"/>
      <c r="O765" s="53">
        <f>VLOOKUP(A765,[1]TDSheet!$A$1:$I$65536,6,0)</f>
        <v>3980</v>
      </c>
    </row>
    <row r="766" spans="1:15">
      <c r="A766" s="51" t="s">
        <v>2174</v>
      </c>
      <c r="B766" s="52" t="s">
        <v>2175</v>
      </c>
      <c r="C766" s="53">
        <f>VLOOKUP(A766,[1]TDSheet!$A$1:$I$65536,5,0)</f>
        <v>3827</v>
      </c>
      <c r="D766" s="53">
        <v>4300</v>
      </c>
      <c r="E766" s="55">
        <f t="shared" si="55"/>
        <v>3981</v>
      </c>
      <c r="F766" s="56">
        <f t="shared" si="56"/>
        <v>0.10999999999999999</v>
      </c>
      <c r="G766" s="56">
        <f t="shared" si="57"/>
        <v>0</v>
      </c>
      <c r="H766" s="55">
        <f t="shared" si="58"/>
        <v>0</v>
      </c>
      <c r="I766" s="55"/>
      <c r="J766" s="55">
        <f t="shared" si="59"/>
        <v>0</v>
      </c>
      <c r="K766" s="53"/>
      <c r="L766" s="53"/>
      <c r="M766" s="53"/>
      <c r="N766" s="53"/>
      <c r="O766" s="53">
        <f>VLOOKUP(A766,[1]TDSheet!$A$1:$I$65536,6,0)</f>
        <v>3981</v>
      </c>
    </row>
    <row r="767" spans="1:15">
      <c r="A767" s="51" t="s">
        <v>2176</v>
      </c>
      <c r="B767" s="52" t="s">
        <v>2177</v>
      </c>
      <c r="C767" s="53">
        <f>VLOOKUP(A767,[1]TDSheet!$A$1:$I$65536,5,0)</f>
        <v>3855</v>
      </c>
      <c r="D767" s="53">
        <v>4400</v>
      </c>
      <c r="E767" s="55">
        <f t="shared" si="55"/>
        <v>4008</v>
      </c>
      <c r="F767" s="56">
        <f t="shared" si="56"/>
        <v>0.1238636363636364</v>
      </c>
      <c r="G767" s="56">
        <f t="shared" si="57"/>
        <v>1.3863636363636397E-2</v>
      </c>
      <c r="H767" s="55">
        <f t="shared" si="58"/>
        <v>61.000000000000149</v>
      </c>
      <c r="I767" s="55"/>
      <c r="J767" s="55">
        <f t="shared" si="59"/>
        <v>61.000000000000149</v>
      </c>
      <c r="K767" s="53"/>
      <c r="L767" s="53"/>
      <c r="M767" s="53"/>
      <c r="N767" s="53"/>
      <c r="O767" s="53">
        <f>VLOOKUP(A767,[1]TDSheet!$A$1:$I$65536,6,0)</f>
        <v>4008</v>
      </c>
    </row>
    <row r="768" spans="1:15">
      <c r="A768" s="51" t="s">
        <v>2178</v>
      </c>
      <c r="B768" s="52" t="s">
        <v>2179</v>
      </c>
      <c r="C768" s="53">
        <f>VLOOKUP(A768,[1]TDSheet!$A$1:$I$65536,5,0)</f>
        <v>3873</v>
      </c>
      <c r="D768" s="53">
        <v>4400</v>
      </c>
      <c r="E768" s="55">
        <f t="shared" si="55"/>
        <v>4032</v>
      </c>
      <c r="F768" s="56">
        <f t="shared" si="56"/>
        <v>0.11977272727272725</v>
      </c>
      <c r="G768" s="56">
        <f t="shared" si="57"/>
        <v>9.7727272727272524E-3</v>
      </c>
      <c r="H768" s="55">
        <f t="shared" si="58"/>
        <v>42.999999999999908</v>
      </c>
      <c r="I768" s="55"/>
      <c r="J768" s="55">
        <f t="shared" si="59"/>
        <v>42.999999999999908</v>
      </c>
      <c r="K768" s="53"/>
      <c r="L768" s="53"/>
      <c r="M768" s="53"/>
      <c r="N768" s="53"/>
      <c r="O768" s="53">
        <f>VLOOKUP(A768,[1]TDSheet!$A$1:$I$65536,6,0)</f>
        <v>4032</v>
      </c>
    </row>
    <row r="769" spans="1:15">
      <c r="A769" s="51" t="s">
        <v>2180</v>
      </c>
      <c r="B769" s="52" t="s">
        <v>2181</v>
      </c>
      <c r="C769" s="53">
        <f>VLOOKUP(A769,[1]TDSheet!$A$1:$I$65536,5,0)</f>
        <v>3934</v>
      </c>
      <c r="D769" s="53">
        <v>4500</v>
      </c>
      <c r="E769" s="55">
        <f t="shared" si="55"/>
        <v>4087</v>
      </c>
      <c r="F769" s="56">
        <f t="shared" si="56"/>
        <v>0.12577777777777777</v>
      </c>
      <c r="G769" s="56">
        <f t="shared" si="57"/>
        <v>1.5777777777777766E-2</v>
      </c>
      <c r="H769" s="55">
        <f t="shared" si="58"/>
        <v>70.999999999999943</v>
      </c>
      <c r="I769" s="55"/>
      <c r="J769" s="55">
        <f t="shared" si="59"/>
        <v>70.999999999999943</v>
      </c>
      <c r="K769" s="53"/>
      <c r="L769" s="53"/>
      <c r="M769" s="53"/>
      <c r="N769" s="53"/>
      <c r="O769" s="53">
        <f>VLOOKUP(A769,[1]TDSheet!$A$1:$I$65536,6,0)</f>
        <v>4087</v>
      </c>
    </row>
    <row r="770" spans="1:15">
      <c r="A770" s="51" t="s">
        <v>2182</v>
      </c>
      <c r="B770" s="52" t="s">
        <v>2183</v>
      </c>
      <c r="C770" s="53">
        <f>VLOOKUP(A770,[1]TDSheet!$A$1:$I$65536,5,0)</f>
        <v>39737</v>
      </c>
      <c r="D770" s="53">
        <v>48000</v>
      </c>
      <c r="E770" s="55">
        <f t="shared" ref="E770:E833" si="60">SUM(K770:O770)</f>
        <v>41490</v>
      </c>
      <c r="F770" s="56">
        <f t="shared" ref="F770:F833" si="61">1-C770/D770</f>
        <v>0.17214583333333333</v>
      </c>
      <c r="G770" s="56">
        <f t="shared" ref="G770:G833" si="62">F770-11%</f>
        <v>6.2145833333333331E-2</v>
      </c>
      <c r="H770" s="55">
        <f t="shared" ref="H770:H833" si="63">D770*G770</f>
        <v>2983</v>
      </c>
      <c r="I770" s="55">
        <v>1999</v>
      </c>
      <c r="J770" s="55">
        <f t="shared" ref="J770:J833" si="64">H770-I770</f>
        <v>984</v>
      </c>
      <c r="K770" s="53"/>
      <c r="L770" s="53">
        <v>41490</v>
      </c>
      <c r="M770" s="53"/>
      <c r="N770" s="53"/>
      <c r="O770" s="53"/>
    </row>
    <row r="771" spans="1:15">
      <c r="A771" s="51" t="s">
        <v>2184</v>
      </c>
      <c r="B771" s="52" t="s">
        <v>2185</v>
      </c>
      <c r="C771" s="53">
        <f>VLOOKUP(A771,[1]TDSheet!$A$1:$I$65536,5,0)</f>
        <v>9863</v>
      </c>
      <c r="D771" s="54">
        <f>VLOOKUP(A771,A:O,11,0)</f>
        <v>13890</v>
      </c>
      <c r="E771" s="55">
        <f t="shared" si="60"/>
        <v>13890</v>
      </c>
      <c r="F771" s="56">
        <f t="shared" si="61"/>
        <v>0.28992080633549311</v>
      </c>
      <c r="G771" s="56">
        <f t="shared" si="62"/>
        <v>0.17992080633549312</v>
      </c>
      <c r="H771" s="55">
        <f t="shared" si="63"/>
        <v>2499.0999999999995</v>
      </c>
      <c r="I771" s="55">
        <v>1249</v>
      </c>
      <c r="J771" s="55">
        <f t="shared" si="64"/>
        <v>1250.0999999999995</v>
      </c>
      <c r="K771" s="53">
        <v>13890</v>
      </c>
      <c r="L771" s="53"/>
      <c r="M771" s="53"/>
      <c r="N771" s="53"/>
      <c r="O771" s="53"/>
    </row>
    <row r="772" spans="1:15">
      <c r="A772" s="51" t="s">
        <v>2186</v>
      </c>
      <c r="B772" s="52" t="s">
        <v>2187</v>
      </c>
      <c r="C772" s="53">
        <f>VLOOKUP(A772,[1]TDSheet!$A$1:$I$65536,5,0)</f>
        <v>14666</v>
      </c>
      <c r="D772" s="54">
        <f>VLOOKUP(A772,A:O,11,0)</f>
        <v>19390</v>
      </c>
      <c r="E772" s="55">
        <f t="shared" si="60"/>
        <v>19390</v>
      </c>
      <c r="F772" s="56">
        <f t="shared" si="61"/>
        <v>0.24363073749355335</v>
      </c>
      <c r="G772" s="56">
        <f t="shared" si="62"/>
        <v>0.13363073749355336</v>
      </c>
      <c r="H772" s="55">
        <f t="shared" si="63"/>
        <v>2591.1</v>
      </c>
      <c r="I772" s="55">
        <v>1249</v>
      </c>
      <c r="J772" s="55">
        <f t="shared" si="64"/>
        <v>1342.1</v>
      </c>
      <c r="K772" s="53">
        <v>19390</v>
      </c>
      <c r="L772" s="53"/>
      <c r="M772" s="53"/>
      <c r="N772" s="53"/>
      <c r="O772" s="53"/>
    </row>
    <row r="773" spans="1:15">
      <c r="A773" s="51" t="s">
        <v>2188</v>
      </c>
      <c r="B773" s="52" t="s">
        <v>2189</v>
      </c>
      <c r="C773" s="53">
        <f>VLOOKUP(A773,[1]TDSheet!$A$1:$I$65536,5,0)</f>
        <v>3990</v>
      </c>
      <c r="D773" s="53">
        <v>4500</v>
      </c>
      <c r="E773" s="55">
        <f t="shared" si="60"/>
        <v>4148</v>
      </c>
      <c r="F773" s="56">
        <f t="shared" si="61"/>
        <v>0.11333333333333329</v>
      </c>
      <c r="G773" s="56">
        <f t="shared" si="62"/>
        <v>3.3333333333332854E-3</v>
      </c>
      <c r="H773" s="55">
        <f t="shared" si="63"/>
        <v>14.999999999999785</v>
      </c>
      <c r="I773" s="55"/>
      <c r="J773" s="55">
        <f t="shared" si="64"/>
        <v>14.999999999999785</v>
      </c>
      <c r="K773" s="53"/>
      <c r="L773" s="53"/>
      <c r="M773" s="53"/>
      <c r="N773" s="53"/>
      <c r="O773" s="53">
        <f>VLOOKUP(A773,[1]TDSheet!$A$1:$I$65536,6,0)</f>
        <v>4148</v>
      </c>
    </row>
    <row r="774" spans="1:15">
      <c r="A774" s="51" t="s">
        <v>2190</v>
      </c>
      <c r="B774" s="52" t="s">
        <v>2191</v>
      </c>
      <c r="C774" s="53">
        <f>VLOOKUP(A774,[1]TDSheet!$A$1:$I$65536,5,0)</f>
        <v>3994</v>
      </c>
      <c r="D774" s="53">
        <v>4500</v>
      </c>
      <c r="E774" s="55">
        <f t="shared" si="60"/>
        <v>4152</v>
      </c>
      <c r="F774" s="56">
        <f t="shared" si="61"/>
        <v>0.11244444444444446</v>
      </c>
      <c r="G774" s="56">
        <f t="shared" si="62"/>
        <v>2.4444444444444574E-3</v>
      </c>
      <c r="H774" s="55">
        <f t="shared" si="63"/>
        <v>11.000000000000059</v>
      </c>
      <c r="I774" s="55"/>
      <c r="J774" s="55">
        <f t="shared" si="64"/>
        <v>11.000000000000059</v>
      </c>
      <c r="K774" s="53"/>
      <c r="L774" s="53"/>
      <c r="M774" s="53"/>
      <c r="N774" s="53"/>
      <c r="O774" s="53">
        <f>VLOOKUP(A774,[1]TDSheet!$A$1:$I$65536,6,0)</f>
        <v>4152</v>
      </c>
    </row>
    <row r="775" spans="1:15">
      <c r="A775" s="51" t="s">
        <v>2192</v>
      </c>
      <c r="B775" s="52" t="s">
        <v>2193</v>
      </c>
      <c r="C775" s="53">
        <f>VLOOKUP(A775,[1]TDSheet!$A$1:$I$65536,5,0)</f>
        <v>4018</v>
      </c>
      <c r="D775" s="53">
        <v>4600</v>
      </c>
      <c r="E775" s="55">
        <f t="shared" si="60"/>
        <v>4176</v>
      </c>
      <c r="F775" s="56">
        <f t="shared" si="61"/>
        <v>0.12652173913043474</v>
      </c>
      <c r="G775" s="56">
        <f t="shared" si="62"/>
        <v>1.652173913043474E-2</v>
      </c>
      <c r="H775" s="55">
        <f t="shared" si="63"/>
        <v>75.999999999999801</v>
      </c>
      <c r="I775" s="55"/>
      <c r="J775" s="55">
        <f t="shared" si="64"/>
        <v>75.999999999999801</v>
      </c>
      <c r="K775" s="53"/>
      <c r="L775" s="53"/>
      <c r="M775" s="53"/>
      <c r="N775" s="53"/>
      <c r="O775" s="53">
        <f>VLOOKUP(A775,[1]TDSheet!$A$1:$I$65536,6,0)</f>
        <v>4176</v>
      </c>
    </row>
    <row r="776" spans="1:15">
      <c r="A776" s="51" t="s">
        <v>2194</v>
      </c>
      <c r="B776" s="52" t="s">
        <v>2195</v>
      </c>
      <c r="C776" s="53">
        <f>VLOOKUP(A776,[1]TDSheet!$A$1:$I$65536,5,0)</f>
        <v>4050</v>
      </c>
      <c r="D776" s="53">
        <v>4600</v>
      </c>
      <c r="E776" s="55">
        <f t="shared" si="60"/>
        <v>4213</v>
      </c>
      <c r="F776" s="56">
        <f t="shared" si="61"/>
        <v>0.11956521739130432</v>
      </c>
      <c r="G776" s="56">
        <f t="shared" si="62"/>
        <v>9.5652173913043231E-3</v>
      </c>
      <c r="H776" s="55">
        <f t="shared" si="63"/>
        <v>43.999999999999886</v>
      </c>
      <c r="I776" s="55"/>
      <c r="J776" s="55">
        <f t="shared" si="64"/>
        <v>43.999999999999886</v>
      </c>
      <c r="K776" s="53"/>
      <c r="L776" s="53"/>
      <c r="M776" s="53"/>
      <c r="N776" s="53"/>
      <c r="O776" s="53">
        <f>VLOOKUP(A776,[1]TDSheet!$A$1:$I$65536,6,0)</f>
        <v>4213</v>
      </c>
    </row>
    <row r="777" spans="1:15">
      <c r="A777" s="51" t="s">
        <v>2196</v>
      </c>
      <c r="B777" s="52" t="s">
        <v>2197</v>
      </c>
      <c r="C777" s="53">
        <f>VLOOKUP(A777,[1]TDSheet!$A$1:$I$65536,5,0)</f>
        <v>14341</v>
      </c>
      <c r="D777" s="54">
        <f>VLOOKUP(A777,A:O,11,0)</f>
        <v>18890</v>
      </c>
      <c r="E777" s="55">
        <f t="shared" si="60"/>
        <v>18890</v>
      </c>
      <c r="F777" s="56">
        <f t="shared" si="61"/>
        <v>0.24081524616199046</v>
      </c>
      <c r="G777" s="56">
        <f t="shared" si="62"/>
        <v>0.13081524616199047</v>
      </c>
      <c r="H777" s="55">
        <f t="shared" si="63"/>
        <v>2471.1</v>
      </c>
      <c r="I777" s="55">
        <v>669</v>
      </c>
      <c r="J777" s="55">
        <f t="shared" si="64"/>
        <v>1802.1</v>
      </c>
      <c r="K777" s="53">
        <v>18890</v>
      </c>
      <c r="L777" s="53"/>
      <c r="M777" s="53"/>
      <c r="N777" s="53"/>
      <c r="O777" s="53"/>
    </row>
    <row r="778" spans="1:15">
      <c r="A778" s="51" t="s">
        <v>2198</v>
      </c>
      <c r="B778" s="52" t="s">
        <v>2199</v>
      </c>
      <c r="C778" s="53">
        <f>VLOOKUP(A778,[1]TDSheet!$A$1:$I$65536,5,0)</f>
        <v>28890</v>
      </c>
      <c r="D778" s="53">
        <v>35000</v>
      </c>
      <c r="E778" s="55">
        <f t="shared" si="60"/>
        <v>31490</v>
      </c>
      <c r="F778" s="56">
        <f t="shared" si="61"/>
        <v>0.1745714285714286</v>
      </c>
      <c r="G778" s="56">
        <f t="shared" si="62"/>
        <v>6.4571428571428599E-2</v>
      </c>
      <c r="H778" s="55">
        <f t="shared" si="63"/>
        <v>2260.0000000000009</v>
      </c>
      <c r="I778" s="55">
        <f>VLOOKUP(A778,[2]Лист2!A$1:I$65536,9,0)</f>
        <v>1249</v>
      </c>
      <c r="J778" s="55">
        <f t="shared" si="64"/>
        <v>1011.0000000000009</v>
      </c>
      <c r="K778" s="53"/>
      <c r="L778" s="53"/>
      <c r="M778" s="53"/>
      <c r="N778" s="53">
        <v>31490</v>
      </c>
      <c r="O778" s="53"/>
    </row>
    <row r="779" spans="1:15" ht="24">
      <c r="A779" s="51" t="s">
        <v>2200</v>
      </c>
      <c r="B779" s="52" t="s">
        <v>2201</v>
      </c>
      <c r="C779" s="53">
        <f>VLOOKUP(A779,[1]TDSheet!$A$1:$I$65536,5,0)</f>
        <v>4064</v>
      </c>
      <c r="D779" s="53">
        <v>4600</v>
      </c>
      <c r="E779" s="55">
        <f t="shared" si="60"/>
        <v>4227</v>
      </c>
      <c r="F779" s="56">
        <f t="shared" si="61"/>
        <v>0.11652173913043473</v>
      </c>
      <c r="G779" s="56">
        <f t="shared" si="62"/>
        <v>6.5217391304347311E-3</v>
      </c>
      <c r="H779" s="55">
        <f t="shared" si="63"/>
        <v>29.999999999999762</v>
      </c>
      <c r="I779" s="55"/>
      <c r="J779" s="55">
        <f t="shared" si="64"/>
        <v>29.999999999999762</v>
      </c>
      <c r="K779" s="53"/>
      <c r="L779" s="53"/>
      <c r="M779" s="53"/>
      <c r="N779" s="53"/>
      <c r="O779" s="53">
        <f>VLOOKUP(A779,[1]TDSheet!$A$1:$I$65536,6,0)</f>
        <v>4227</v>
      </c>
    </row>
    <row r="780" spans="1:15">
      <c r="A780" s="51" t="s">
        <v>408</v>
      </c>
      <c r="B780" s="52" t="s">
        <v>156</v>
      </c>
      <c r="C780" s="53">
        <f>VLOOKUP(A780,[1]TDSheet!$A$1:$I$65536,5,0)</f>
        <v>18450</v>
      </c>
      <c r="D780" s="53">
        <v>22500</v>
      </c>
      <c r="E780" s="55">
        <f t="shared" si="60"/>
        <v>19188</v>
      </c>
      <c r="F780" s="56">
        <f t="shared" si="61"/>
        <v>0.18000000000000005</v>
      </c>
      <c r="G780" s="56">
        <f t="shared" si="62"/>
        <v>7.0000000000000048E-2</v>
      </c>
      <c r="H780" s="55">
        <f t="shared" si="63"/>
        <v>1575.0000000000011</v>
      </c>
      <c r="I780" s="55">
        <v>1249</v>
      </c>
      <c r="J780" s="55">
        <f t="shared" si="64"/>
        <v>326.00000000000114</v>
      </c>
      <c r="K780" s="53"/>
      <c r="L780" s="53"/>
      <c r="M780" s="53">
        <f>VLOOKUP(A780,[1]TDSheet!$A$1:$I$65536,6,0)</f>
        <v>19188</v>
      </c>
      <c r="N780" s="53"/>
      <c r="O780" s="53"/>
    </row>
    <row r="781" spans="1:15">
      <c r="A781" s="51" t="s">
        <v>2202</v>
      </c>
      <c r="B781" s="52" t="s">
        <v>2203</v>
      </c>
      <c r="C781" s="53">
        <f>VLOOKUP(A781,[1]TDSheet!$A$1:$I$65536,5,0)</f>
        <v>4126</v>
      </c>
      <c r="D781" s="53">
        <v>4800</v>
      </c>
      <c r="E781" s="55">
        <f t="shared" si="60"/>
        <v>4291</v>
      </c>
      <c r="F781" s="56">
        <f t="shared" si="61"/>
        <v>0.14041666666666663</v>
      </c>
      <c r="G781" s="56">
        <f t="shared" si="62"/>
        <v>3.0416666666666634E-2</v>
      </c>
      <c r="H781" s="55">
        <f t="shared" si="63"/>
        <v>145.99999999999983</v>
      </c>
      <c r="I781" s="55"/>
      <c r="J781" s="55">
        <f t="shared" si="64"/>
        <v>145.99999999999983</v>
      </c>
      <c r="K781" s="53"/>
      <c r="L781" s="53"/>
      <c r="M781" s="53"/>
      <c r="N781" s="53"/>
      <c r="O781" s="53">
        <f>VLOOKUP(A781,[1]TDSheet!$A$1:$I$65536,6,0)</f>
        <v>4291</v>
      </c>
    </row>
    <row r="782" spans="1:15" ht="24">
      <c r="A782" s="51" t="s">
        <v>2204</v>
      </c>
      <c r="B782" s="52" t="s">
        <v>2205</v>
      </c>
      <c r="C782" s="53">
        <f>VLOOKUP(A782,[1]TDSheet!$A$1:$I$65536,5,0)</f>
        <v>4126</v>
      </c>
      <c r="D782" s="53">
        <v>4800</v>
      </c>
      <c r="E782" s="55">
        <f t="shared" si="60"/>
        <v>4291</v>
      </c>
      <c r="F782" s="56">
        <f t="shared" si="61"/>
        <v>0.14041666666666663</v>
      </c>
      <c r="G782" s="56">
        <f t="shared" si="62"/>
        <v>3.0416666666666634E-2</v>
      </c>
      <c r="H782" s="55">
        <f t="shared" si="63"/>
        <v>145.99999999999983</v>
      </c>
      <c r="I782" s="55"/>
      <c r="J782" s="55">
        <f t="shared" si="64"/>
        <v>145.99999999999983</v>
      </c>
      <c r="K782" s="53"/>
      <c r="L782" s="53"/>
      <c r="M782" s="53"/>
      <c r="N782" s="53"/>
      <c r="O782" s="53">
        <f>VLOOKUP(A782,[1]TDSheet!$A$1:$I$65536,6,0)</f>
        <v>4291</v>
      </c>
    </row>
    <row r="783" spans="1:15">
      <c r="A783" s="51" t="s">
        <v>2206</v>
      </c>
      <c r="B783" s="52" t="s">
        <v>2207</v>
      </c>
      <c r="C783" s="53">
        <f>VLOOKUP(A783,[1]TDSheet!$A$1:$I$65536,5,0)</f>
        <v>17312</v>
      </c>
      <c r="D783" s="54">
        <f>VLOOKUP(A783,A:O,11,0)</f>
        <v>22890</v>
      </c>
      <c r="E783" s="55">
        <f t="shared" si="60"/>
        <v>22890</v>
      </c>
      <c r="F783" s="56">
        <f t="shared" si="61"/>
        <v>0.24368719965050245</v>
      </c>
      <c r="G783" s="56">
        <f t="shared" si="62"/>
        <v>0.13368719965050246</v>
      </c>
      <c r="H783" s="55">
        <f t="shared" si="63"/>
        <v>3060.1000000000013</v>
      </c>
      <c r="I783" s="55">
        <v>1249</v>
      </c>
      <c r="J783" s="55">
        <f t="shared" si="64"/>
        <v>1811.1000000000013</v>
      </c>
      <c r="K783" s="53">
        <v>22890</v>
      </c>
      <c r="L783" s="53"/>
      <c r="M783" s="53"/>
      <c r="N783" s="53"/>
      <c r="O783" s="53"/>
    </row>
    <row r="784" spans="1:15">
      <c r="A784" s="51" t="s">
        <v>2208</v>
      </c>
      <c r="B784" s="52" t="s">
        <v>2209</v>
      </c>
      <c r="C784" s="53">
        <f>VLOOKUP(A784,[1]TDSheet!$A$1:$I$65536,5,0)</f>
        <v>4125</v>
      </c>
      <c r="D784" s="53">
        <v>4800</v>
      </c>
      <c r="E784" s="55">
        <f t="shared" si="60"/>
        <v>4292</v>
      </c>
      <c r="F784" s="56">
        <f t="shared" si="61"/>
        <v>0.140625</v>
      </c>
      <c r="G784" s="56">
        <f t="shared" si="62"/>
        <v>3.0624999999999999E-2</v>
      </c>
      <c r="H784" s="55">
        <f t="shared" si="63"/>
        <v>147</v>
      </c>
      <c r="I784" s="55"/>
      <c r="J784" s="55">
        <f t="shared" si="64"/>
        <v>147</v>
      </c>
      <c r="K784" s="53"/>
      <c r="L784" s="53"/>
      <c r="M784" s="53"/>
      <c r="N784" s="53"/>
      <c r="O784" s="53">
        <f>VLOOKUP(A784,[1]TDSheet!$A$1:$I$65536,6,0)</f>
        <v>4292</v>
      </c>
    </row>
    <row r="785" spans="1:15">
      <c r="A785" s="51" t="s">
        <v>2210</v>
      </c>
      <c r="B785" s="52" t="s">
        <v>2211</v>
      </c>
      <c r="C785" s="53">
        <f>VLOOKUP(A785,[1]TDSheet!$A$1:$I$65536,5,0)</f>
        <v>6096</v>
      </c>
      <c r="D785" s="54">
        <f>VLOOKUP(A785,A:O,11,0)</f>
        <v>8090</v>
      </c>
      <c r="E785" s="55">
        <f t="shared" si="60"/>
        <v>8090</v>
      </c>
      <c r="F785" s="56">
        <f t="shared" si="61"/>
        <v>0.24647713226205192</v>
      </c>
      <c r="G785" s="56">
        <f t="shared" si="62"/>
        <v>0.13647713226205194</v>
      </c>
      <c r="H785" s="55">
        <f t="shared" si="63"/>
        <v>1104.1000000000001</v>
      </c>
      <c r="I785" s="55"/>
      <c r="J785" s="55">
        <f t="shared" si="64"/>
        <v>1104.1000000000001</v>
      </c>
      <c r="K785" s="53">
        <v>8090</v>
      </c>
      <c r="L785" s="53"/>
      <c r="M785" s="53"/>
      <c r="N785" s="53"/>
      <c r="O785" s="53"/>
    </row>
    <row r="786" spans="1:15">
      <c r="A786" s="51" t="s">
        <v>2212</v>
      </c>
      <c r="B786" s="52" t="s">
        <v>2213</v>
      </c>
      <c r="C786" s="53">
        <f>VLOOKUP(A786,[1]TDSheet!$A$1:$I$65536,5,0)</f>
        <v>16410</v>
      </c>
      <c r="D786" s="54">
        <f>VLOOKUP(A786,A:O,11,0)</f>
        <v>21690</v>
      </c>
      <c r="E786" s="55">
        <f t="shared" si="60"/>
        <v>21690</v>
      </c>
      <c r="F786" s="56">
        <f t="shared" si="61"/>
        <v>0.24343015214384511</v>
      </c>
      <c r="G786" s="56">
        <f t="shared" si="62"/>
        <v>0.13343015214384513</v>
      </c>
      <c r="H786" s="55">
        <f t="shared" si="63"/>
        <v>2894.1000000000008</v>
      </c>
      <c r="I786" s="55">
        <v>1249</v>
      </c>
      <c r="J786" s="55">
        <f t="shared" si="64"/>
        <v>1645.1000000000008</v>
      </c>
      <c r="K786" s="53">
        <v>21690</v>
      </c>
      <c r="L786" s="53"/>
      <c r="M786" s="53"/>
      <c r="N786" s="53"/>
      <c r="O786" s="53"/>
    </row>
    <row r="787" spans="1:15">
      <c r="A787" s="51" t="s">
        <v>2214</v>
      </c>
      <c r="B787" s="52" t="s">
        <v>2215</v>
      </c>
      <c r="C787" s="53">
        <f>VLOOKUP(A787,[1]TDSheet!$A$1:$I$65536,5,0)</f>
        <v>2688</v>
      </c>
      <c r="D787" s="53">
        <v>4300</v>
      </c>
      <c r="E787" s="55">
        <f t="shared" si="60"/>
        <v>2795</v>
      </c>
      <c r="F787" s="56">
        <f t="shared" si="61"/>
        <v>0.37488372093023259</v>
      </c>
      <c r="G787" s="56">
        <f t="shared" si="62"/>
        <v>0.2648837209302326</v>
      </c>
      <c r="H787" s="55">
        <f t="shared" si="63"/>
        <v>1139.0000000000002</v>
      </c>
      <c r="I787" s="55"/>
      <c r="J787" s="55">
        <f t="shared" si="64"/>
        <v>1139.0000000000002</v>
      </c>
      <c r="K787" s="53"/>
      <c r="L787" s="53"/>
      <c r="M787" s="53"/>
      <c r="N787" s="53"/>
      <c r="O787" s="53">
        <f>VLOOKUP(A787,[1]TDSheet!$A$1:$I$65536,6,0)</f>
        <v>2795</v>
      </c>
    </row>
    <row r="788" spans="1:15">
      <c r="A788" s="51" t="s">
        <v>2216</v>
      </c>
      <c r="B788" s="52" t="s">
        <v>2217</v>
      </c>
      <c r="C788" s="53">
        <f>VLOOKUP(A788,[1]TDSheet!$A$1:$I$65536,5,0)</f>
        <v>4166</v>
      </c>
      <c r="D788" s="53">
        <v>4800</v>
      </c>
      <c r="E788" s="55">
        <f t="shared" si="60"/>
        <v>4333</v>
      </c>
      <c r="F788" s="56">
        <f t="shared" si="61"/>
        <v>0.13208333333333333</v>
      </c>
      <c r="G788" s="56">
        <f t="shared" si="62"/>
        <v>2.208333333333333E-2</v>
      </c>
      <c r="H788" s="55">
        <f t="shared" si="63"/>
        <v>105.99999999999999</v>
      </c>
      <c r="I788" s="55"/>
      <c r="J788" s="55">
        <f t="shared" si="64"/>
        <v>105.99999999999999</v>
      </c>
      <c r="K788" s="53"/>
      <c r="L788" s="53"/>
      <c r="M788" s="53"/>
      <c r="N788" s="53"/>
      <c r="O788" s="53">
        <f>VLOOKUP(A788,[1]TDSheet!$A$1:$I$65536,6,0)</f>
        <v>4333</v>
      </c>
    </row>
    <row r="789" spans="1:15">
      <c r="A789" s="51" t="s">
        <v>2218</v>
      </c>
      <c r="B789" s="52" t="s">
        <v>2219</v>
      </c>
      <c r="C789" s="53">
        <f>VLOOKUP(A789,[1]TDSheet!$A$1:$I$65536,5,0)</f>
        <v>37758</v>
      </c>
      <c r="D789" s="53">
        <v>45000</v>
      </c>
      <c r="E789" s="55">
        <f t="shared" si="60"/>
        <v>39390</v>
      </c>
      <c r="F789" s="56">
        <f t="shared" si="61"/>
        <v>0.16093333333333337</v>
      </c>
      <c r="G789" s="56">
        <f t="shared" si="62"/>
        <v>5.0933333333333372E-2</v>
      </c>
      <c r="H789" s="55">
        <f t="shared" si="63"/>
        <v>2292.0000000000018</v>
      </c>
      <c r="I789" s="55">
        <v>1249</v>
      </c>
      <c r="J789" s="55">
        <f t="shared" si="64"/>
        <v>1043.0000000000018</v>
      </c>
      <c r="K789" s="53"/>
      <c r="L789" s="53">
        <v>39390</v>
      </c>
      <c r="M789" s="53"/>
      <c r="N789" s="53"/>
      <c r="O789" s="53"/>
    </row>
    <row r="790" spans="1:15">
      <c r="A790" s="51" t="s">
        <v>2220</v>
      </c>
      <c r="B790" s="52" t="s">
        <v>2221</v>
      </c>
      <c r="C790" s="53">
        <f>VLOOKUP(A790,[1]TDSheet!$A$1:$I$65536,5,0)</f>
        <v>4199</v>
      </c>
      <c r="D790" s="53">
        <v>4800</v>
      </c>
      <c r="E790" s="55">
        <f t="shared" si="60"/>
        <v>4366</v>
      </c>
      <c r="F790" s="56">
        <f t="shared" si="61"/>
        <v>0.12520833333333337</v>
      </c>
      <c r="G790" s="56">
        <f t="shared" si="62"/>
        <v>1.5208333333333365E-2</v>
      </c>
      <c r="H790" s="55">
        <f t="shared" si="63"/>
        <v>73.000000000000156</v>
      </c>
      <c r="I790" s="55"/>
      <c r="J790" s="55">
        <f t="shared" si="64"/>
        <v>73.000000000000156</v>
      </c>
      <c r="K790" s="53"/>
      <c r="L790" s="53"/>
      <c r="M790" s="53"/>
      <c r="N790" s="53"/>
      <c r="O790" s="53">
        <f>VLOOKUP(A790,[1]TDSheet!$A$1:$I$65536,6,0)</f>
        <v>4366</v>
      </c>
    </row>
    <row r="791" spans="1:15">
      <c r="A791" s="51" t="s">
        <v>2222</v>
      </c>
      <c r="B791" s="52" t="s">
        <v>2223</v>
      </c>
      <c r="C791" s="53">
        <f>VLOOKUP(A791,[1]TDSheet!$A$1:$I$65536,5,0)</f>
        <v>66369</v>
      </c>
      <c r="D791" s="53">
        <v>78000</v>
      </c>
      <c r="E791" s="55">
        <f t="shared" si="60"/>
        <v>69290</v>
      </c>
      <c r="F791" s="56">
        <f t="shared" si="61"/>
        <v>0.14911538461538465</v>
      </c>
      <c r="G791" s="56">
        <f t="shared" si="62"/>
        <v>3.9115384615384649E-2</v>
      </c>
      <c r="H791" s="55">
        <f t="shared" si="63"/>
        <v>3051.0000000000027</v>
      </c>
      <c r="I791" s="55">
        <v>1999</v>
      </c>
      <c r="J791" s="55">
        <f t="shared" si="64"/>
        <v>1052.0000000000027</v>
      </c>
      <c r="K791" s="53"/>
      <c r="L791" s="53">
        <v>69290</v>
      </c>
      <c r="M791" s="53"/>
      <c r="N791" s="53"/>
      <c r="O791" s="53"/>
    </row>
    <row r="792" spans="1:15">
      <c r="A792" s="51" t="s">
        <v>411</v>
      </c>
      <c r="B792" s="52" t="s">
        <v>412</v>
      </c>
      <c r="C792" s="53">
        <f>VLOOKUP(A792,[1]TDSheet!$A$1:$I$65536,5,0)</f>
        <v>1186</v>
      </c>
      <c r="D792" s="53">
        <v>1350</v>
      </c>
      <c r="E792" s="55">
        <f t="shared" si="60"/>
        <v>1232</v>
      </c>
      <c r="F792" s="56">
        <f t="shared" si="61"/>
        <v>0.12148148148148152</v>
      </c>
      <c r="G792" s="56">
        <f t="shared" si="62"/>
        <v>1.1481481481481523E-2</v>
      </c>
      <c r="H792" s="55">
        <f t="shared" si="63"/>
        <v>15.500000000000057</v>
      </c>
      <c r="I792" s="55"/>
      <c r="J792" s="55">
        <f t="shared" si="64"/>
        <v>15.500000000000057</v>
      </c>
      <c r="K792" s="53"/>
      <c r="L792" s="53"/>
      <c r="M792" s="53"/>
      <c r="N792" s="53"/>
      <c r="O792" s="53">
        <f>VLOOKUP(A792,[1]TDSheet!$A$1:$I$65536,6,0)</f>
        <v>1232</v>
      </c>
    </row>
    <row r="793" spans="1:15">
      <c r="A793" s="51" t="s">
        <v>2224</v>
      </c>
      <c r="B793" s="52" t="s">
        <v>2225</v>
      </c>
      <c r="C793" s="53">
        <f>VLOOKUP(A793,[1]TDSheet!$A$1:$I$65536,5,0)</f>
        <v>13718</v>
      </c>
      <c r="D793" s="54">
        <f>VLOOKUP(A793,A:O,11,0)</f>
        <v>18090</v>
      </c>
      <c r="E793" s="55">
        <f t="shared" si="60"/>
        <v>18090</v>
      </c>
      <c r="F793" s="56">
        <f t="shared" si="61"/>
        <v>0.24168048645660589</v>
      </c>
      <c r="G793" s="56">
        <f t="shared" si="62"/>
        <v>0.13168048645660591</v>
      </c>
      <c r="H793" s="55">
        <f t="shared" si="63"/>
        <v>2382.1000000000008</v>
      </c>
      <c r="I793" s="55">
        <v>1249</v>
      </c>
      <c r="J793" s="55">
        <f t="shared" si="64"/>
        <v>1133.1000000000008</v>
      </c>
      <c r="K793" s="53">
        <v>18090</v>
      </c>
      <c r="L793" s="53"/>
      <c r="M793" s="53"/>
      <c r="N793" s="53"/>
      <c r="O793" s="53"/>
    </row>
    <row r="794" spans="1:15">
      <c r="A794" s="51" t="s">
        <v>2226</v>
      </c>
      <c r="B794" s="52" t="s">
        <v>2227</v>
      </c>
      <c r="C794" s="53">
        <f>VLOOKUP(A794,[1]TDSheet!$A$1:$I$65536,5,0)</f>
        <v>11039</v>
      </c>
      <c r="D794" s="54">
        <f>VLOOKUP(A794,A:O,11,0)</f>
        <v>15590</v>
      </c>
      <c r="E794" s="55">
        <f t="shared" si="60"/>
        <v>15590</v>
      </c>
      <c r="F794" s="56">
        <f t="shared" si="61"/>
        <v>0.2919178960872354</v>
      </c>
      <c r="G794" s="56">
        <f t="shared" si="62"/>
        <v>0.18191789608723541</v>
      </c>
      <c r="H794" s="55">
        <f t="shared" si="63"/>
        <v>2836.1</v>
      </c>
      <c r="I794" s="55">
        <v>1249</v>
      </c>
      <c r="J794" s="55">
        <f t="shared" si="64"/>
        <v>1587.1</v>
      </c>
      <c r="K794" s="53">
        <v>15590</v>
      </c>
      <c r="L794" s="53"/>
      <c r="M794" s="53"/>
      <c r="N794" s="53"/>
      <c r="O794" s="53"/>
    </row>
    <row r="795" spans="1:15">
      <c r="A795" s="51" t="s">
        <v>2228</v>
      </c>
      <c r="B795" s="52" t="s">
        <v>2229</v>
      </c>
      <c r="C795" s="53">
        <f>VLOOKUP(A795,[1]TDSheet!$A$1:$I$65536,5,0)</f>
        <v>2744</v>
      </c>
      <c r="D795" s="53">
        <v>4400</v>
      </c>
      <c r="E795" s="55">
        <f t="shared" si="60"/>
        <v>2850</v>
      </c>
      <c r="F795" s="56">
        <f t="shared" si="61"/>
        <v>0.37636363636363634</v>
      </c>
      <c r="G795" s="56">
        <f t="shared" si="62"/>
        <v>0.26636363636363636</v>
      </c>
      <c r="H795" s="55">
        <f t="shared" si="63"/>
        <v>1172</v>
      </c>
      <c r="I795" s="55"/>
      <c r="J795" s="55">
        <f t="shared" si="64"/>
        <v>1172</v>
      </c>
      <c r="K795" s="53"/>
      <c r="L795" s="53"/>
      <c r="M795" s="53"/>
      <c r="N795" s="53"/>
      <c r="O795" s="53">
        <f>VLOOKUP(A795,[1]TDSheet!$A$1:$I$65536,6,0)</f>
        <v>2850</v>
      </c>
    </row>
    <row r="796" spans="1:15" ht="24">
      <c r="A796" s="51" t="s">
        <v>2230</v>
      </c>
      <c r="B796" s="52" t="s">
        <v>2231</v>
      </c>
      <c r="C796" s="53">
        <f>VLOOKUP(A796,[1]TDSheet!$A$1:$I$65536,5,0)</f>
        <v>4249</v>
      </c>
      <c r="D796" s="53">
        <v>4800</v>
      </c>
      <c r="E796" s="55">
        <f t="shared" si="60"/>
        <v>4419</v>
      </c>
      <c r="F796" s="56">
        <f t="shared" si="61"/>
        <v>0.11479166666666663</v>
      </c>
      <c r="G796" s="56">
        <f t="shared" si="62"/>
        <v>4.7916666666666247E-3</v>
      </c>
      <c r="H796" s="55">
        <f t="shared" si="63"/>
        <v>22.999999999999797</v>
      </c>
      <c r="I796" s="55"/>
      <c r="J796" s="55">
        <f t="shared" si="64"/>
        <v>22.999999999999797</v>
      </c>
      <c r="K796" s="53"/>
      <c r="L796" s="53"/>
      <c r="M796" s="53"/>
      <c r="N796" s="53"/>
      <c r="O796" s="53">
        <f>VLOOKUP(A796,[1]TDSheet!$A$1:$I$65536,6,0)</f>
        <v>4419</v>
      </c>
    </row>
    <row r="797" spans="1:15">
      <c r="A797" s="51" t="s">
        <v>2232</v>
      </c>
      <c r="B797" s="52" t="s">
        <v>2233</v>
      </c>
      <c r="C797" s="53">
        <f>VLOOKUP(A797,[1]TDSheet!$A$1:$I$65536,5,0)</f>
        <v>4301</v>
      </c>
      <c r="D797" s="53">
        <v>5000</v>
      </c>
      <c r="E797" s="55">
        <f t="shared" si="60"/>
        <v>4473</v>
      </c>
      <c r="F797" s="56">
        <f t="shared" si="61"/>
        <v>0.13980000000000004</v>
      </c>
      <c r="G797" s="56">
        <f t="shared" si="62"/>
        <v>2.9800000000000035E-2</v>
      </c>
      <c r="H797" s="55">
        <f t="shared" si="63"/>
        <v>149.00000000000017</v>
      </c>
      <c r="I797" s="55"/>
      <c r="J797" s="55">
        <f t="shared" si="64"/>
        <v>149.00000000000017</v>
      </c>
      <c r="K797" s="53"/>
      <c r="L797" s="53"/>
      <c r="M797" s="53"/>
      <c r="N797" s="53"/>
      <c r="O797" s="53">
        <f>VLOOKUP(A797,[1]TDSheet!$A$1:$I$65536,6,0)</f>
        <v>4473</v>
      </c>
    </row>
    <row r="798" spans="1:15">
      <c r="A798" s="51" t="s">
        <v>2234</v>
      </c>
      <c r="B798" s="52" t="s">
        <v>2235</v>
      </c>
      <c r="C798" s="53">
        <f>VLOOKUP(A798,[1]TDSheet!$A$1:$I$65536,5,0)</f>
        <v>4301</v>
      </c>
      <c r="D798" s="53">
        <v>5000</v>
      </c>
      <c r="E798" s="55">
        <f t="shared" si="60"/>
        <v>4473</v>
      </c>
      <c r="F798" s="56">
        <f t="shared" si="61"/>
        <v>0.13980000000000004</v>
      </c>
      <c r="G798" s="56">
        <f t="shared" si="62"/>
        <v>2.9800000000000035E-2</v>
      </c>
      <c r="H798" s="55">
        <f t="shared" si="63"/>
        <v>149.00000000000017</v>
      </c>
      <c r="I798" s="55"/>
      <c r="J798" s="55">
        <f t="shared" si="64"/>
        <v>149.00000000000017</v>
      </c>
      <c r="K798" s="53"/>
      <c r="L798" s="53"/>
      <c r="M798" s="53"/>
      <c r="N798" s="53"/>
      <c r="O798" s="53">
        <f>VLOOKUP(A798,[1]TDSheet!$A$1:$I$65536,6,0)</f>
        <v>4473</v>
      </c>
    </row>
    <row r="799" spans="1:15">
      <c r="A799" s="51" t="s">
        <v>2236</v>
      </c>
      <c r="B799" s="52" t="s">
        <v>2237</v>
      </c>
      <c r="C799" s="53">
        <f>VLOOKUP(A799,[1]TDSheet!$A$1:$I$65536,5,0)</f>
        <v>3218</v>
      </c>
      <c r="D799" s="53">
        <v>4500</v>
      </c>
      <c r="E799" s="55">
        <f t="shared" si="60"/>
        <v>3346</v>
      </c>
      <c r="F799" s="56">
        <f t="shared" si="61"/>
        <v>0.28488888888888886</v>
      </c>
      <c r="G799" s="56">
        <f t="shared" si="62"/>
        <v>0.17488888888888887</v>
      </c>
      <c r="H799" s="55">
        <f t="shared" si="63"/>
        <v>786.99999999999989</v>
      </c>
      <c r="I799" s="55"/>
      <c r="J799" s="55">
        <f t="shared" si="64"/>
        <v>786.99999999999989</v>
      </c>
      <c r="K799" s="53"/>
      <c r="L799" s="53"/>
      <c r="M799" s="53"/>
      <c r="N799" s="53"/>
      <c r="O799" s="53">
        <f>VLOOKUP(A799,[1]TDSheet!$A$1:$I$65536,6,0)</f>
        <v>3346</v>
      </c>
    </row>
    <row r="800" spans="1:15">
      <c r="A800" s="51" t="s">
        <v>2238</v>
      </c>
      <c r="B800" s="52" t="s">
        <v>2239</v>
      </c>
      <c r="C800" s="53">
        <f>VLOOKUP(A800,[1]TDSheet!$A$1:$I$65536,5,0)</f>
        <v>17502</v>
      </c>
      <c r="D800" s="54">
        <f>VLOOKUP(A800,A:O,11,0)</f>
        <v>23090</v>
      </c>
      <c r="E800" s="55">
        <f t="shared" si="60"/>
        <v>23090</v>
      </c>
      <c r="F800" s="56">
        <f t="shared" si="61"/>
        <v>0.24200952793417063</v>
      </c>
      <c r="G800" s="56">
        <f t="shared" si="62"/>
        <v>0.13200952793417065</v>
      </c>
      <c r="H800" s="55">
        <f t="shared" si="63"/>
        <v>3048.1000000000004</v>
      </c>
      <c r="I800" s="55">
        <v>1249</v>
      </c>
      <c r="J800" s="55">
        <f t="shared" si="64"/>
        <v>1799.1000000000004</v>
      </c>
      <c r="K800" s="53">
        <v>23090</v>
      </c>
      <c r="L800" s="53"/>
      <c r="M800" s="53"/>
      <c r="N800" s="53"/>
      <c r="O800" s="53"/>
    </row>
    <row r="801" spans="1:15">
      <c r="A801" s="51" t="s">
        <v>2240</v>
      </c>
      <c r="B801" s="52" t="s">
        <v>2241</v>
      </c>
      <c r="C801" s="53">
        <f>VLOOKUP(A801,[1]TDSheet!$A$1:$I$65536,5,0)</f>
        <v>13671</v>
      </c>
      <c r="D801" s="54">
        <f>VLOOKUP(A801,A:O,11,0)</f>
        <v>18090</v>
      </c>
      <c r="E801" s="55">
        <f t="shared" si="60"/>
        <v>18090</v>
      </c>
      <c r="F801" s="56">
        <f t="shared" si="61"/>
        <v>0.24427860696517412</v>
      </c>
      <c r="G801" s="56">
        <f t="shared" si="62"/>
        <v>0.13427860696517413</v>
      </c>
      <c r="H801" s="55">
        <f t="shared" si="63"/>
        <v>2429.1</v>
      </c>
      <c r="I801" s="55">
        <v>1249</v>
      </c>
      <c r="J801" s="55">
        <f t="shared" si="64"/>
        <v>1180.0999999999999</v>
      </c>
      <c r="K801" s="53">
        <v>18090</v>
      </c>
      <c r="L801" s="53"/>
      <c r="M801" s="53"/>
      <c r="N801" s="53"/>
      <c r="O801" s="53"/>
    </row>
    <row r="802" spans="1:15">
      <c r="A802" s="51" t="s">
        <v>2242</v>
      </c>
      <c r="B802" s="52" t="s">
        <v>2243</v>
      </c>
      <c r="C802" s="53">
        <f>VLOOKUP(A802,[1]TDSheet!$A$1:$I$65536,5,0)</f>
        <v>48853</v>
      </c>
      <c r="D802" s="54">
        <f>VLOOKUP(A802,A:O,11,0)</f>
        <v>64490</v>
      </c>
      <c r="E802" s="55">
        <f t="shared" si="60"/>
        <v>64490</v>
      </c>
      <c r="F802" s="56">
        <f t="shared" si="61"/>
        <v>0.24247170103892079</v>
      </c>
      <c r="G802" s="56">
        <f t="shared" si="62"/>
        <v>0.13247170103892081</v>
      </c>
      <c r="H802" s="55">
        <f t="shared" si="63"/>
        <v>8543.1000000000022</v>
      </c>
      <c r="I802" s="55">
        <v>6999</v>
      </c>
      <c r="J802" s="55">
        <f t="shared" si="64"/>
        <v>1544.1000000000022</v>
      </c>
      <c r="K802" s="53">
        <v>64490</v>
      </c>
      <c r="L802" s="53"/>
      <c r="M802" s="53"/>
      <c r="N802" s="53"/>
      <c r="O802" s="53"/>
    </row>
    <row r="803" spans="1:15">
      <c r="A803" s="51" t="s">
        <v>2244</v>
      </c>
      <c r="B803" s="52" t="s">
        <v>2245</v>
      </c>
      <c r="C803" s="53">
        <f>VLOOKUP(A803,[1]TDSheet!$A$1:$I$65536,5,0)</f>
        <v>35019</v>
      </c>
      <c r="D803" s="53">
        <v>42000</v>
      </c>
      <c r="E803" s="55">
        <f t="shared" si="60"/>
        <v>36590</v>
      </c>
      <c r="F803" s="56">
        <f t="shared" si="61"/>
        <v>0.16621428571428576</v>
      </c>
      <c r="G803" s="56">
        <f t="shared" si="62"/>
        <v>5.6214285714285758E-2</v>
      </c>
      <c r="H803" s="55">
        <f t="shared" si="63"/>
        <v>2361.0000000000018</v>
      </c>
      <c r="I803" s="55">
        <v>1249</v>
      </c>
      <c r="J803" s="55">
        <f t="shared" si="64"/>
        <v>1112.0000000000018</v>
      </c>
      <c r="K803" s="53"/>
      <c r="L803" s="53">
        <v>36590</v>
      </c>
      <c r="M803" s="53"/>
      <c r="N803" s="53"/>
      <c r="O803" s="53"/>
    </row>
    <row r="804" spans="1:15">
      <c r="A804" s="51" t="s">
        <v>2246</v>
      </c>
      <c r="B804" s="52" t="s">
        <v>2247</v>
      </c>
      <c r="C804" s="53">
        <f>VLOOKUP(A804,[1]TDSheet!$A$1:$I$65536,5,0)</f>
        <v>17212</v>
      </c>
      <c r="D804" s="54">
        <f>VLOOKUP(A804,A:O,11,0)</f>
        <v>22690</v>
      </c>
      <c r="E804" s="55">
        <f t="shared" si="60"/>
        <v>22690</v>
      </c>
      <c r="F804" s="56">
        <f t="shared" si="61"/>
        <v>0.24142794182459237</v>
      </c>
      <c r="G804" s="56">
        <f t="shared" si="62"/>
        <v>0.13142794182459239</v>
      </c>
      <c r="H804" s="55">
        <f t="shared" si="63"/>
        <v>2982.1000000000013</v>
      </c>
      <c r="I804" s="55">
        <v>1249</v>
      </c>
      <c r="J804" s="55">
        <f t="shared" si="64"/>
        <v>1733.1000000000013</v>
      </c>
      <c r="K804" s="53">
        <v>22690</v>
      </c>
      <c r="L804" s="53"/>
      <c r="M804" s="53"/>
      <c r="N804" s="53"/>
      <c r="O804" s="53"/>
    </row>
    <row r="805" spans="1:15">
      <c r="A805" s="51" t="s">
        <v>2248</v>
      </c>
      <c r="B805" s="52" t="s">
        <v>2249</v>
      </c>
      <c r="C805" s="53">
        <f>VLOOKUP(A805,[1]TDSheet!$A$1:$I$65536,5,0)</f>
        <v>3202</v>
      </c>
      <c r="D805" s="53">
        <v>4500</v>
      </c>
      <c r="E805" s="55">
        <f t="shared" si="60"/>
        <v>3329</v>
      </c>
      <c r="F805" s="56">
        <f t="shared" si="61"/>
        <v>0.28844444444444439</v>
      </c>
      <c r="G805" s="56">
        <f t="shared" si="62"/>
        <v>0.17844444444444441</v>
      </c>
      <c r="H805" s="55">
        <f t="shared" si="63"/>
        <v>802.99999999999977</v>
      </c>
      <c r="I805" s="55"/>
      <c r="J805" s="55">
        <f t="shared" si="64"/>
        <v>802.99999999999977</v>
      </c>
      <c r="K805" s="53"/>
      <c r="L805" s="53"/>
      <c r="M805" s="53"/>
      <c r="N805" s="53"/>
      <c r="O805" s="53">
        <f>VLOOKUP(A805,[1]TDSheet!$A$1:$I$65536,6,0)</f>
        <v>3329</v>
      </c>
    </row>
    <row r="806" spans="1:15">
      <c r="A806" s="51" t="s">
        <v>2250</v>
      </c>
      <c r="B806" s="52" t="s">
        <v>2251</v>
      </c>
      <c r="C806" s="53">
        <f>VLOOKUP(A806,[1]TDSheet!$A$1:$I$65536,5,0)</f>
        <v>16316</v>
      </c>
      <c r="D806" s="54">
        <f>VLOOKUP(A806,A:O,11,0)</f>
        <v>21590</v>
      </c>
      <c r="E806" s="55">
        <f t="shared" si="60"/>
        <v>21590</v>
      </c>
      <c r="F806" s="56">
        <f t="shared" si="61"/>
        <v>0.24427975914775357</v>
      </c>
      <c r="G806" s="56">
        <f t="shared" si="62"/>
        <v>0.13427975914775359</v>
      </c>
      <c r="H806" s="55">
        <f t="shared" si="63"/>
        <v>2899.1</v>
      </c>
      <c r="I806" s="55">
        <v>1249</v>
      </c>
      <c r="J806" s="55">
        <f t="shared" si="64"/>
        <v>1650.1</v>
      </c>
      <c r="K806" s="53">
        <v>21590</v>
      </c>
      <c r="L806" s="53"/>
      <c r="M806" s="53"/>
      <c r="N806" s="53"/>
      <c r="O806" s="53"/>
    </row>
    <row r="807" spans="1:15">
      <c r="A807" s="51" t="s">
        <v>2252</v>
      </c>
      <c r="B807" s="52" t="s">
        <v>2253</v>
      </c>
      <c r="C807" s="53">
        <f>VLOOKUP(A807,[1]TDSheet!$A$1:$I$65536,5,0)</f>
        <v>7328</v>
      </c>
      <c r="D807" s="54">
        <f>VLOOKUP(A807,A:O,11,0)</f>
        <v>9690</v>
      </c>
      <c r="E807" s="55">
        <f t="shared" si="60"/>
        <v>9690</v>
      </c>
      <c r="F807" s="56">
        <f t="shared" si="61"/>
        <v>0.2437564499484004</v>
      </c>
      <c r="G807" s="56">
        <f t="shared" si="62"/>
        <v>0.13375644994840041</v>
      </c>
      <c r="H807" s="55">
        <f t="shared" si="63"/>
        <v>1296.0999999999999</v>
      </c>
      <c r="I807" s="55"/>
      <c r="J807" s="55">
        <f t="shared" si="64"/>
        <v>1296.0999999999999</v>
      </c>
      <c r="K807" s="53">
        <v>9690</v>
      </c>
      <c r="L807" s="53"/>
      <c r="M807" s="53"/>
      <c r="N807" s="53"/>
      <c r="O807" s="53"/>
    </row>
    <row r="808" spans="1:15">
      <c r="A808" s="51" t="s">
        <v>2254</v>
      </c>
      <c r="B808" s="52" t="s">
        <v>2255</v>
      </c>
      <c r="C808" s="53">
        <f>VLOOKUP(A808,[1]TDSheet!$A$1:$I$65536,5,0)</f>
        <v>1883</v>
      </c>
      <c r="D808" s="53">
        <v>4500</v>
      </c>
      <c r="E808" s="55">
        <f t="shared" si="60"/>
        <v>1958</v>
      </c>
      <c r="F808" s="56">
        <f t="shared" si="61"/>
        <v>0.5815555555555556</v>
      </c>
      <c r="G808" s="56">
        <f t="shared" si="62"/>
        <v>0.47155555555555562</v>
      </c>
      <c r="H808" s="55">
        <f t="shared" si="63"/>
        <v>2122.0000000000005</v>
      </c>
      <c r="I808" s="55"/>
      <c r="J808" s="55">
        <f t="shared" si="64"/>
        <v>2122.0000000000005</v>
      </c>
      <c r="K808" s="53"/>
      <c r="L808" s="53"/>
      <c r="M808" s="53"/>
      <c r="N808" s="53"/>
      <c r="O808" s="53">
        <f>VLOOKUP(A808,[1]TDSheet!$A$1:$I$65536,6,0)</f>
        <v>1958</v>
      </c>
    </row>
    <row r="809" spans="1:15">
      <c r="A809" s="51" t="s">
        <v>2256</v>
      </c>
      <c r="B809" s="52" t="s">
        <v>2257</v>
      </c>
      <c r="C809" s="53">
        <f>VLOOKUP(A809,[1]TDSheet!$A$1:$I$65536,5,0)</f>
        <v>1772</v>
      </c>
      <c r="D809" s="53">
        <v>4500</v>
      </c>
      <c r="E809" s="55">
        <f t="shared" si="60"/>
        <v>1846</v>
      </c>
      <c r="F809" s="56">
        <f t="shared" si="61"/>
        <v>0.60622222222222222</v>
      </c>
      <c r="G809" s="56">
        <f t="shared" si="62"/>
        <v>0.49622222222222223</v>
      </c>
      <c r="H809" s="55">
        <f t="shared" si="63"/>
        <v>2233</v>
      </c>
      <c r="I809" s="55"/>
      <c r="J809" s="55">
        <f t="shared" si="64"/>
        <v>2233</v>
      </c>
      <c r="K809" s="53"/>
      <c r="L809" s="53"/>
      <c r="M809" s="53"/>
      <c r="N809" s="53"/>
      <c r="O809" s="53">
        <f>VLOOKUP(A809,[1]TDSheet!$A$1:$I$65536,6,0)</f>
        <v>1846</v>
      </c>
    </row>
    <row r="810" spans="1:15" ht="24">
      <c r="A810" s="51" t="s">
        <v>2258</v>
      </c>
      <c r="B810" s="52" t="s">
        <v>2259</v>
      </c>
      <c r="C810" s="53">
        <f>VLOOKUP(A810,[1]TDSheet!$A$1:$I$65536,5,0)</f>
        <v>4344</v>
      </c>
      <c r="D810" s="53">
        <v>5000</v>
      </c>
      <c r="E810" s="55">
        <f t="shared" si="60"/>
        <v>4517</v>
      </c>
      <c r="F810" s="56">
        <f t="shared" si="61"/>
        <v>0.13119999999999998</v>
      </c>
      <c r="G810" s="56">
        <f t="shared" si="62"/>
        <v>2.1199999999999983E-2</v>
      </c>
      <c r="H810" s="55">
        <f t="shared" si="63"/>
        <v>105.99999999999991</v>
      </c>
      <c r="I810" s="55"/>
      <c r="J810" s="55">
        <f t="shared" si="64"/>
        <v>105.99999999999991</v>
      </c>
      <c r="K810" s="53"/>
      <c r="L810" s="53"/>
      <c r="M810" s="53"/>
      <c r="N810" s="53"/>
      <c r="O810" s="53">
        <f>VLOOKUP(A810,[1]TDSheet!$A$1:$I$65536,6,0)</f>
        <v>4517</v>
      </c>
    </row>
    <row r="811" spans="1:15">
      <c r="A811" s="51" t="s">
        <v>2260</v>
      </c>
      <c r="B811" s="52" t="s">
        <v>2261</v>
      </c>
      <c r="C811" s="53">
        <f>VLOOKUP(A811,[1]TDSheet!$A$1:$I$65536,5,0)</f>
        <v>14522</v>
      </c>
      <c r="D811" s="54">
        <f>VLOOKUP(A811,A:O,11,0)</f>
        <v>19190</v>
      </c>
      <c r="E811" s="55">
        <f t="shared" si="60"/>
        <v>19190</v>
      </c>
      <c r="F811" s="56">
        <f t="shared" si="61"/>
        <v>0.24325169359041166</v>
      </c>
      <c r="G811" s="56">
        <f t="shared" si="62"/>
        <v>0.13325169359041167</v>
      </c>
      <c r="H811" s="55">
        <f t="shared" si="63"/>
        <v>2557.1</v>
      </c>
      <c r="I811" s="55">
        <v>1249</v>
      </c>
      <c r="J811" s="55">
        <f t="shared" si="64"/>
        <v>1308.0999999999999</v>
      </c>
      <c r="K811" s="53">
        <v>19190</v>
      </c>
      <c r="L811" s="53"/>
      <c r="M811" s="53"/>
      <c r="N811" s="53"/>
      <c r="O811" s="53"/>
    </row>
    <row r="812" spans="1:15">
      <c r="A812" s="51" t="s">
        <v>2262</v>
      </c>
      <c r="B812" s="52" t="s">
        <v>2263</v>
      </c>
      <c r="C812" s="53">
        <f>VLOOKUP(A812,[1]TDSheet!$A$1:$I$65536,5,0)</f>
        <v>4436</v>
      </c>
      <c r="D812" s="53">
        <v>5000</v>
      </c>
      <c r="E812" s="55">
        <f t="shared" si="60"/>
        <v>4613</v>
      </c>
      <c r="F812" s="56">
        <f t="shared" si="61"/>
        <v>0.11280000000000001</v>
      </c>
      <c r="G812" s="56">
        <f t="shared" si="62"/>
        <v>2.8000000000000108E-3</v>
      </c>
      <c r="H812" s="55">
        <f t="shared" si="63"/>
        <v>14.000000000000053</v>
      </c>
      <c r="I812" s="55"/>
      <c r="J812" s="55">
        <f t="shared" si="64"/>
        <v>14.000000000000053</v>
      </c>
      <c r="K812" s="53"/>
      <c r="L812" s="53"/>
      <c r="M812" s="53"/>
      <c r="N812" s="53"/>
      <c r="O812" s="53">
        <f>VLOOKUP(A812,[1]TDSheet!$A$1:$I$65536,6,0)</f>
        <v>4613</v>
      </c>
    </row>
    <row r="813" spans="1:15">
      <c r="A813" s="51" t="s">
        <v>2264</v>
      </c>
      <c r="B813" s="52" t="s">
        <v>2265</v>
      </c>
      <c r="C813" s="53">
        <f>VLOOKUP(A813,[1]TDSheet!$A$1:$I$65536,5,0)</f>
        <v>14514</v>
      </c>
      <c r="D813" s="54">
        <f>VLOOKUP(A813,A:O,11,0)</f>
        <v>19190</v>
      </c>
      <c r="E813" s="55">
        <f t="shared" si="60"/>
        <v>19190</v>
      </c>
      <c r="F813" s="56">
        <f t="shared" si="61"/>
        <v>0.24366857738405423</v>
      </c>
      <c r="G813" s="56">
        <f t="shared" si="62"/>
        <v>0.13366857738405424</v>
      </c>
      <c r="H813" s="55">
        <f t="shared" si="63"/>
        <v>2565.1000000000008</v>
      </c>
      <c r="I813" s="55">
        <v>1249</v>
      </c>
      <c r="J813" s="55">
        <f t="shared" si="64"/>
        <v>1316.1000000000008</v>
      </c>
      <c r="K813" s="53">
        <v>19190</v>
      </c>
      <c r="L813" s="53"/>
      <c r="M813" s="53"/>
      <c r="N813" s="53"/>
      <c r="O813" s="53"/>
    </row>
    <row r="814" spans="1:15">
      <c r="A814" s="51" t="s">
        <v>2266</v>
      </c>
      <c r="B814" s="52" t="s">
        <v>2267</v>
      </c>
      <c r="C814" s="53">
        <f>VLOOKUP(A814,[1]TDSheet!$A$1:$I$65536,5,0)</f>
        <v>12423</v>
      </c>
      <c r="D814" s="54">
        <f>VLOOKUP(A814,A:O,11,0)</f>
        <v>16390</v>
      </c>
      <c r="E814" s="55">
        <f t="shared" si="60"/>
        <v>16390</v>
      </c>
      <c r="F814" s="56">
        <f t="shared" si="61"/>
        <v>0.24203782794386819</v>
      </c>
      <c r="G814" s="56">
        <f t="shared" si="62"/>
        <v>0.1320378279438682</v>
      </c>
      <c r="H814" s="55">
        <f t="shared" si="63"/>
        <v>2164.1</v>
      </c>
      <c r="I814" s="55">
        <v>669</v>
      </c>
      <c r="J814" s="55">
        <f t="shared" si="64"/>
        <v>1495.1</v>
      </c>
      <c r="K814" s="53">
        <v>16390</v>
      </c>
      <c r="L814" s="53"/>
      <c r="M814" s="53"/>
      <c r="N814" s="53"/>
      <c r="O814" s="53"/>
    </row>
    <row r="815" spans="1:15">
      <c r="A815" s="51" t="s">
        <v>2268</v>
      </c>
      <c r="B815" s="52" t="s">
        <v>2269</v>
      </c>
      <c r="C815" s="53">
        <f>VLOOKUP(A815,[1]TDSheet!$A$1:$I$65536,5,0)</f>
        <v>37651</v>
      </c>
      <c r="D815" s="53">
        <v>45000</v>
      </c>
      <c r="E815" s="55">
        <f t="shared" si="60"/>
        <v>39290</v>
      </c>
      <c r="F815" s="56">
        <f t="shared" si="61"/>
        <v>0.16331111111111107</v>
      </c>
      <c r="G815" s="56">
        <f t="shared" si="62"/>
        <v>5.3311111111111073E-2</v>
      </c>
      <c r="H815" s="55">
        <f t="shared" si="63"/>
        <v>2398.9999999999982</v>
      </c>
      <c r="I815" s="55">
        <v>1249</v>
      </c>
      <c r="J815" s="55">
        <f t="shared" si="64"/>
        <v>1149.9999999999982</v>
      </c>
      <c r="K815" s="53"/>
      <c r="L815" s="53">
        <v>39290</v>
      </c>
      <c r="M815" s="53"/>
      <c r="N815" s="53"/>
      <c r="O815" s="53"/>
    </row>
    <row r="816" spans="1:15" ht="24">
      <c r="A816" s="51" t="s">
        <v>2270</v>
      </c>
      <c r="B816" s="52" t="s">
        <v>2271</v>
      </c>
      <c r="C816" s="53">
        <f>VLOOKUP(A816,[1]TDSheet!$A$1:$I$65536,5,0)</f>
        <v>4444</v>
      </c>
      <c r="D816" s="53">
        <v>5000</v>
      </c>
      <c r="E816" s="55">
        <f t="shared" si="60"/>
        <v>4622</v>
      </c>
      <c r="F816" s="56">
        <f t="shared" si="61"/>
        <v>0.11119999999999997</v>
      </c>
      <c r="G816" s="56">
        <f t="shared" si="62"/>
        <v>1.199999999999965E-3</v>
      </c>
      <c r="H816" s="55">
        <f t="shared" si="63"/>
        <v>5.999999999999825</v>
      </c>
      <c r="I816" s="55"/>
      <c r="J816" s="55">
        <f t="shared" si="64"/>
        <v>5.999999999999825</v>
      </c>
      <c r="K816" s="53"/>
      <c r="L816" s="53"/>
      <c r="M816" s="53"/>
      <c r="N816" s="53"/>
      <c r="O816" s="53">
        <f>VLOOKUP(A816,[1]TDSheet!$A$1:$I$65536,6,0)</f>
        <v>4622</v>
      </c>
    </row>
    <row r="817" spans="1:15">
      <c r="A817" s="51" t="s">
        <v>2272</v>
      </c>
      <c r="B817" s="52" t="s">
        <v>2273</v>
      </c>
      <c r="C817" s="53">
        <f>VLOOKUP(A817,[1]TDSheet!$A$1:$I$65536,5,0)</f>
        <v>33187</v>
      </c>
      <c r="D817" s="53">
        <v>40000</v>
      </c>
      <c r="E817" s="55">
        <f t="shared" si="60"/>
        <v>34512</v>
      </c>
      <c r="F817" s="56">
        <f t="shared" si="61"/>
        <v>0.17032499999999995</v>
      </c>
      <c r="G817" s="56">
        <f t="shared" si="62"/>
        <v>6.0324999999999948E-2</v>
      </c>
      <c r="H817" s="55">
        <f t="shared" si="63"/>
        <v>2412.9999999999977</v>
      </c>
      <c r="I817" s="55">
        <v>1249</v>
      </c>
      <c r="J817" s="55">
        <f t="shared" si="64"/>
        <v>1163.9999999999977</v>
      </c>
      <c r="K817" s="53"/>
      <c r="L817" s="53"/>
      <c r="M817" s="53">
        <f>VLOOKUP(A817,[1]TDSheet!$A$1:$I$65536,6,0)</f>
        <v>34512</v>
      </c>
      <c r="N817" s="53"/>
      <c r="O817" s="53"/>
    </row>
    <row r="818" spans="1:15">
      <c r="A818" s="51" t="s">
        <v>2274</v>
      </c>
      <c r="B818" s="52" t="s">
        <v>2275</v>
      </c>
      <c r="C818" s="53">
        <f>VLOOKUP(A818,[1]TDSheet!$A$1:$I$65536,5,0)</f>
        <v>4476</v>
      </c>
      <c r="D818" s="53">
        <v>5200</v>
      </c>
      <c r="E818" s="55">
        <f t="shared" si="60"/>
        <v>4655</v>
      </c>
      <c r="F818" s="56">
        <f t="shared" si="61"/>
        <v>0.13923076923076927</v>
      </c>
      <c r="G818" s="56">
        <f t="shared" si="62"/>
        <v>2.9230769230769268E-2</v>
      </c>
      <c r="H818" s="55">
        <f t="shared" si="63"/>
        <v>152.0000000000002</v>
      </c>
      <c r="I818" s="55"/>
      <c r="J818" s="55">
        <f t="shared" si="64"/>
        <v>152.0000000000002</v>
      </c>
      <c r="K818" s="53"/>
      <c r="L818" s="53"/>
      <c r="M818" s="53"/>
      <c r="N818" s="53"/>
      <c r="O818" s="53">
        <f>VLOOKUP(A818,[1]TDSheet!$A$1:$I$65536,6,0)</f>
        <v>4655</v>
      </c>
    </row>
    <row r="819" spans="1:15">
      <c r="A819" s="51" t="s">
        <v>2276</v>
      </c>
      <c r="B819" s="52" t="s">
        <v>2277</v>
      </c>
      <c r="C819" s="53">
        <f>VLOOKUP(A819,[1]TDSheet!$A$1:$I$65536,5,0)</f>
        <v>4563</v>
      </c>
      <c r="D819" s="53">
        <v>5200</v>
      </c>
      <c r="E819" s="55">
        <f t="shared" si="60"/>
        <v>4745</v>
      </c>
      <c r="F819" s="56">
        <f t="shared" si="61"/>
        <v>0.12250000000000005</v>
      </c>
      <c r="G819" s="56">
        <f t="shared" si="62"/>
        <v>1.2500000000000053E-2</v>
      </c>
      <c r="H819" s="55">
        <f t="shared" si="63"/>
        <v>65.00000000000027</v>
      </c>
      <c r="I819" s="55"/>
      <c r="J819" s="55">
        <f t="shared" si="64"/>
        <v>65.00000000000027</v>
      </c>
      <c r="K819" s="53"/>
      <c r="L819" s="53"/>
      <c r="M819" s="53"/>
      <c r="N819" s="53"/>
      <c r="O819" s="53">
        <f>VLOOKUP(A819,[1]TDSheet!$A$1:$I$65536,6,0)</f>
        <v>4745</v>
      </c>
    </row>
    <row r="820" spans="1:15">
      <c r="A820" s="51" t="s">
        <v>2278</v>
      </c>
      <c r="B820" s="52" t="s">
        <v>2279</v>
      </c>
      <c r="C820" s="53">
        <f>VLOOKUP(A820,[1]TDSheet!$A$1:$I$65536,5,0)</f>
        <v>4571</v>
      </c>
      <c r="D820" s="53">
        <v>5200</v>
      </c>
      <c r="E820" s="55">
        <f t="shared" si="60"/>
        <v>4757</v>
      </c>
      <c r="F820" s="56">
        <f t="shared" si="61"/>
        <v>0.12096153846153845</v>
      </c>
      <c r="G820" s="56">
        <f t="shared" si="62"/>
        <v>1.0961538461538453E-2</v>
      </c>
      <c r="H820" s="55">
        <f t="shared" si="63"/>
        <v>56.999999999999957</v>
      </c>
      <c r="I820" s="55"/>
      <c r="J820" s="55">
        <f t="shared" si="64"/>
        <v>56.999999999999957</v>
      </c>
      <c r="K820" s="53"/>
      <c r="L820" s="53"/>
      <c r="M820" s="53"/>
      <c r="N820" s="53"/>
      <c r="O820" s="53">
        <f>VLOOKUP(A820,[1]TDSheet!$A$1:$I$65536,6,0)</f>
        <v>4757</v>
      </c>
    </row>
    <row r="821" spans="1:15">
      <c r="A821" s="51" t="s">
        <v>2280</v>
      </c>
      <c r="B821" s="52" t="s">
        <v>2281</v>
      </c>
      <c r="C821" s="53">
        <f>VLOOKUP(A821,[1]TDSheet!$A$1:$I$65536,5,0)</f>
        <v>18925</v>
      </c>
      <c r="D821" s="54">
        <f>VLOOKUP(A821,A:O,11,0)</f>
        <v>24990</v>
      </c>
      <c r="E821" s="55">
        <f t="shared" si="60"/>
        <v>24990</v>
      </c>
      <c r="F821" s="56">
        <f t="shared" si="61"/>
        <v>0.24269707883153258</v>
      </c>
      <c r="G821" s="56">
        <f t="shared" si="62"/>
        <v>0.13269707883153259</v>
      </c>
      <c r="H821" s="55">
        <f t="shared" si="63"/>
        <v>3316.0999999999995</v>
      </c>
      <c r="I821" s="55">
        <v>1249</v>
      </c>
      <c r="J821" s="55">
        <f t="shared" si="64"/>
        <v>2067.0999999999995</v>
      </c>
      <c r="K821" s="53">
        <v>24990</v>
      </c>
      <c r="L821" s="53"/>
      <c r="M821" s="53"/>
      <c r="N821" s="53"/>
      <c r="O821" s="53"/>
    </row>
    <row r="822" spans="1:15">
      <c r="A822" s="51" t="s">
        <v>2282</v>
      </c>
      <c r="B822" s="52" t="s">
        <v>2283</v>
      </c>
      <c r="C822" s="53">
        <f>VLOOKUP(A822,[1]TDSheet!$A$1:$I$65536,5,0)</f>
        <v>76911</v>
      </c>
      <c r="D822" s="53">
        <v>90000</v>
      </c>
      <c r="E822" s="55">
        <f t="shared" si="60"/>
        <v>80290</v>
      </c>
      <c r="F822" s="56">
        <f t="shared" si="61"/>
        <v>0.1454333333333333</v>
      </c>
      <c r="G822" s="56">
        <f t="shared" si="62"/>
        <v>3.5433333333333303E-2</v>
      </c>
      <c r="H822" s="55">
        <f t="shared" si="63"/>
        <v>3188.9999999999973</v>
      </c>
      <c r="I822" s="55">
        <v>1999</v>
      </c>
      <c r="J822" s="55">
        <f t="shared" si="64"/>
        <v>1189.9999999999973</v>
      </c>
      <c r="K822" s="53"/>
      <c r="L822" s="53">
        <v>80290</v>
      </c>
      <c r="M822" s="53"/>
      <c r="N822" s="53"/>
      <c r="O822" s="53"/>
    </row>
    <row r="823" spans="1:15">
      <c r="A823" s="51" t="s">
        <v>2284</v>
      </c>
      <c r="B823" s="52" t="s">
        <v>2285</v>
      </c>
      <c r="C823" s="53">
        <f>VLOOKUP(A823,[1]TDSheet!$A$1:$I$65536,5,0)</f>
        <v>14466</v>
      </c>
      <c r="D823" s="54">
        <f>VLOOKUP(A823,A:O,11,0)</f>
        <v>19090</v>
      </c>
      <c r="E823" s="55">
        <f t="shared" si="60"/>
        <v>19090</v>
      </c>
      <c r="F823" s="56">
        <f t="shared" si="61"/>
        <v>0.242221058145626</v>
      </c>
      <c r="G823" s="56">
        <f t="shared" si="62"/>
        <v>0.13222105814562601</v>
      </c>
      <c r="H823" s="55">
        <f t="shared" si="63"/>
        <v>2524.1000000000008</v>
      </c>
      <c r="I823" s="55">
        <v>1249</v>
      </c>
      <c r="J823" s="55">
        <f t="shared" si="64"/>
        <v>1275.1000000000008</v>
      </c>
      <c r="K823" s="53">
        <v>19090</v>
      </c>
      <c r="L823" s="53"/>
      <c r="M823" s="53"/>
      <c r="N823" s="53"/>
      <c r="O823" s="53"/>
    </row>
    <row r="824" spans="1:15">
      <c r="A824" s="51" t="s">
        <v>414</v>
      </c>
      <c r="B824" s="52" t="s">
        <v>415</v>
      </c>
      <c r="C824" s="53">
        <f>VLOOKUP(A824,[1]TDSheet!$A$1:$I$65536,5,0)</f>
        <v>70054</v>
      </c>
      <c r="D824" s="54">
        <f>VLOOKUP(A824,A:O,11,0)</f>
        <v>92490</v>
      </c>
      <c r="E824" s="55">
        <f t="shared" si="60"/>
        <v>92490</v>
      </c>
      <c r="F824" s="56">
        <f t="shared" si="61"/>
        <v>0.24257757595415719</v>
      </c>
      <c r="G824" s="56">
        <f t="shared" si="62"/>
        <v>0.1325775759541572</v>
      </c>
      <c r="H824" s="55">
        <f t="shared" si="63"/>
        <v>12262.1</v>
      </c>
      <c r="I824" s="55">
        <v>3499</v>
      </c>
      <c r="J824" s="55">
        <f t="shared" si="64"/>
        <v>8763.1</v>
      </c>
      <c r="K824" s="53">
        <v>92490</v>
      </c>
      <c r="L824" s="53"/>
      <c r="M824" s="53"/>
      <c r="N824" s="53"/>
      <c r="O824" s="53"/>
    </row>
    <row r="825" spans="1:15">
      <c r="A825" s="51" t="s">
        <v>2286</v>
      </c>
      <c r="B825" s="52" t="s">
        <v>2287</v>
      </c>
      <c r="C825" s="53">
        <f>VLOOKUP(A825,[1]TDSheet!$A$1:$I$65536,5,0)</f>
        <v>4585</v>
      </c>
      <c r="D825" s="53">
        <v>5200</v>
      </c>
      <c r="E825" s="55">
        <f t="shared" si="60"/>
        <v>4769</v>
      </c>
      <c r="F825" s="56">
        <f t="shared" si="61"/>
        <v>0.11826923076923079</v>
      </c>
      <c r="G825" s="56">
        <f t="shared" si="62"/>
        <v>8.2692307692307926E-3</v>
      </c>
      <c r="H825" s="55">
        <f t="shared" si="63"/>
        <v>43.000000000000121</v>
      </c>
      <c r="I825" s="55"/>
      <c r="J825" s="55">
        <f t="shared" si="64"/>
        <v>43.000000000000121</v>
      </c>
      <c r="K825" s="53"/>
      <c r="L825" s="53"/>
      <c r="M825" s="53"/>
      <c r="N825" s="53"/>
      <c r="O825" s="53">
        <f>VLOOKUP(A825,[1]TDSheet!$A$1:$I$65536,6,0)</f>
        <v>4769</v>
      </c>
    </row>
    <row r="826" spans="1:15">
      <c r="A826" s="51" t="s">
        <v>2288</v>
      </c>
      <c r="B826" s="52" t="s">
        <v>2289</v>
      </c>
      <c r="C826" s="53">
        <f>VLOOKUP(A826,[1]TDSheet!$A$1:$I$65536,5,0)</f>
        <v>3557</v>
      </c>
      <c r="D826" s="53">
        <v>4796</v>
      </c>
      <c r="E826" s="55">
        <f t="shared" si="60"/>
        <v>3701</v>
      </c>
      <c r="F826" s="56">
        <f t="shared" si="61"/>
        <v>0.25834028356964134</v>
      </c>
      <c r="G826" s="56">
        <f t="shared" si="62"/>
        <v>0.14834028356964135</v>
      </c>
      <c r="H826" s="55">
        <f t="shared" si="63"/>
        <v>711.43999999999994</v>
      </c>
      <c r="I826" s="55"/>
      <c r="J826" s="55">
        <f t="shared" si="64"/>
        <v>711.43999999999994</v>
      </c>
      <c r="K826" s="53"/>
      <c r="L826" s="53"/>
      <c r="M826" s="53"/>
      <c r="N826" s="53"/>
      <c r="O826" s="53">
        <f>VLOOKUP(A826,[1]TDSheet!$A$1:$I$65536,6,0)</f>
        <v>3701</v>
      </c>
    </row>
    <row r="827" spans="1:15">
      <c r="A827" s="51" t="s">
        <v>2290</v>
      </c>
      <c r="B827" s="52" t="s">
        <v>2291</v>
      </c>
      <c r="C827" s="53">
        <f>VLOOKUP(A827,[1]TDSheet!$A$1:$I$65536,5,0)</f>
        <v>4673</v>
      </c>
      <c r="D827" s="53">
        <v>5300</v>
      </c>
      <c r="E827" s="55">
        <f t="shared" si="60"/>
        <v>4859</v>
      </c>
      <c r="F827" s="56">
        <f t="shared" si="61"/>
        <v>0.11830188679245279</v>
      </c>
      <c r="G827" s="56">
        <f t="shared" si="62"/>
        <v>8.3018867924527923E-3</v>
      </c>
      <c r="H827" s="55">
        <f t="shared" si="63"/>
        <v>43.999999999999801</v>
      </c>
      <c r="I827" s="55"/>
      <c r="J827" s="55">
        <f t="shared" si="64"/>
        <v>43.999999999999801</v>
      </c>
      <c r="K827" s="53"/>
      <c r="L827" s="53"/>
      <c r="M827" s="53"/>
      <c r="N827" s="53"/>
      <c r="O827" s="53">
        <f>VLOOKUP(A827,[1]TDSheet!$A$1:$I$65536,6,0)</f>
        <v>4859</v>
      </c>
    </row>
    <row r="828" spans="1:15">
      <c r="A828" s="51" t="s">
        <v>2292</v>
      </c>
      <c r="B828" s="52" t="s">
        <v>2293</v>
      </c>
      <c r="C828" s="53">
        <f>VLOOKUP(A828,[1]TDSheet!$A$1:$I$65536,5,0)</f>
        <v>4752</v>
      </c>
      <c r="D828" s="53">
        <v>5500</v>
      </c>
      <c r="E828" s="55">
        <f t="shared" si="60"/>
        <v>4943</v>
      </c>
      <c r="F828" s="56">
        <f t="shared" si="61"/>
        <v>0.13600000000000001</v>
      </c>
      <c r="G828" s="56">
        <f t="shared" si="62"/>
        <v>2.6000000000000009E-2</v>
      </c>
      <c r="H828" s="55">
        <f t="shared" si="63"/>
        <v>143.00000000000006</v>
      </c>
      <c r="I828" s="55"/>
      <c r="J828" s="55">
        <f t="shared" si="64"/>
        <v>143.00000000000006</v>
      </c>
      <c r="K828" s="53"/>
      <c r="L828" s="53"/>
      <c r="M828" s="53"/>
      <c r="N828" s="53"/>
      <c r="O828" s="53">
        <f>VLOOKUP(A828,[1]TDSheet!$A$1:$I$65536,6,0)</f>
        <v>4943</v>
      </c>
    </row>
    <row r="829" spans="1:15">
      <c r="A829" s="51" t="s">
        <v>2294</v>
      </c>
      <c r="B829" s="52" t="s">
        <v>2295</v>
      </c>
      <c r="C829" s="53">
        <f>VLOOKUP(A829,[1]TDSheet!$A$1:$I$65536,5,0)</f>
        <v>9951</v>
      </c>
      <c r="D829" s="54">
        <f>VLOOKUP(A829,A:O,11,0)</f>
        <v>14090</v>
      </c>
      <c r="E829" s="55">
        <f t="shared" si="60"/>
        <v>14090</v>
      </c>
      <c r="F829" s="56">
        <f t="shared" si="61"/>
        <v>0.29375443577004967</v>
      </c>
      <c r="G829" s="56">
        <f t="shared" si="62"/>
        <v>0.18375443577004968</v>
      </c>
      <c r="H829" s="55">
        <f t="shared" si="63"/>
        <v>2589.1</v>
      </c>
      <c r="I829" s="55">
        <v>1249</v>
      </c>
      <c r="J829" s="55">
        <f t="shared" si="64"/>
        <v>1340.1</v>
      </c>
      <c r="K829" s="53">
        <v>14090</v>
      </c>
      <c r="L829" s="53"/>
      <c r="M829" s="53"/>
      <c r="N829" s="53"/>
      <c r="O829" s="53"/>
    </row>
    <row r="830" spans="1:15">
      <c r="A830" s="51" t="s">
        <v>2296</v>
      </c>
      <c r="B830" s="52" t="s">
        <v>2297</v>
      </c>
      <c r="C830" s="53">
        <f>VLOOKUP(A830,[1]TDSheet!$A$1:$I$65536,5,0)</f>
        <v>11420</v>
      </c>
      <c r="D830" s="54">
        <f>VLOOKUP(A830,A:O,11,0)</f>
        <v>15090</v>
      </c>
      <c r="E830" s="55">
        <f t="shared" si="60"/>
        <v>15090</v>
      </c>
      <c r="F830" s="56">
        <f t="shared" si="61"/>
        <v>0.24320742213386348</v>
      </c>
      <c r="G830" s="56">
        <f t="shared" si="62"/>
        <v>0.1332074221338635</v>
      </c>
      <c r="H830" s="55">
        <f t="shared" si="63"/>
        <v>2010.1000000000001</v>
      </c>
      <c r="I830" s="55">
        <v>669</v>
      </c>
      <c r="J830" s="55">
        <f t="shared" si="64"/>
        <v>1341.1000000000001</v>
      </c>
      <c r="K830" s="53">
        <v>15090</v>
      </c>
      <c r="L830" s="53"/>
      <c r="M830" s="53"/>
      <c r="N830" s="53"/>
      <c r="O830" s="53"/>
    </row>
    <row r="831" spans="1:15">
      <c r="A831" s="51" t="s">
        <v>2298</v>
      </c>
      <c r="B831" s="52" t="s">
        <v>2299</v>
      </c>
      <c r="C831" s="53">
        <f>VLOOKUP(A831,[1]TDSheet!$A$1:$I$65536,5,0)</f>
        <v>4752</v>
      </c>
      <c r="D831" s="53">
        <v>5500</v>
      </c>
      <c r="E831" s="55">
        <f t="shared" si="60"/>
        <v>4943</v>
      </c>
      <c r="F831" s="56">
        <f t="shared" si="61"/>
        <v>0.13600000000000001</v>
      </c>
      <c r="G831" s="56">
        <f t="shared" si="62"/>
        <v>2.6000000000000009E-2</v>
      </c>
      <c r="H831" s="55">
        <f t="shared" si="63"/>
        <v>143.00000000000006</v>
      </c>
      <c r="I831" s="55"/>
      <c r="J831" s="55">
        <f t="shared" si="64"/>
        <v>143.00000000000006</v>
      </c>
      <c r="K831" s="53"/>
      <c r="L831" s="53"/>
      <c r="M831" s="53"/>
      <c r="N831" s="53"/>
      <c r="O831" s="53">
        <f>VLOOKUP(A831,[1]TDSheet!$A$1:$I$65536,6,0)</f>
        <v>4943</v>
      </c>
    </row>
    <row r="832" spans="1:15">
      <c r="A832" s="51" t="s">
        <v>2300</v>
      </c>
      <c r="B832" s="52" t="s">
        <v>2301</v>
      </c>
      <c r="C832" s="53">
        <f>VLOOKUP(A832,[1]TDSheet!$A$1:$I$65536,5,0)</f>
        <v>3283</v>
      </c>
      <c r="D832" s="53">
        <v>5000</v>
      </c>
      <c r="E832" s="55">
        <f t="shared" si="60"/>
        <v>3413</v>
      </c>
      <c r="F832" s="56">
        <f t="shared" si="61"/>
        <v>0.34340000000000004</v>
      </c>
      <c r="G832" s="56">
        <f t="shared" si="62"/>
        <v>0.23340000000000005</v>
      </c>
      <c r="H832" s="55">
        <f t="shared" si="63"/>
        <v>1167.0000000000002</v>
      </c>
      <c r="I832" s="55"/>
      <c r="J832" s="55">
        <f t="shared" si="64"/>
        <v>1167.0000000000002</v>
      </c>
      <c r="K832" s="53"/>
      <c r="L832" s="53"/>
      <c r="M832" s="53"/>
      <c r="N832" s="53"/>
      <c r="O832" s="53">
        <f>VLOOKUP(A832,[1]TDSheet!$A$1:$I$65536,6,0)</f>
        <v>3413</v>
      </c>
    </row>
    <row r="833" spans="1:15">
      <c r="A833" s="51" t="s">
        <v>2302</v>
      </c>
      <c r="B833" s="52" t="s">
        <v>2303</v>
      </c>
      <c r="C833" s="53">
        <f>VLOOKUP(A833,[1]TDSheet!$A$1:$I$65536,5,0)</f>
        <v>2265</v>
      </c>
      <c r="D833" s="53">
        <v>5000</v>
      </c>
      <c r="E833" s="55">
        <f t="shared" si="60"/>
        <v>2353</v>
      </c>
      <c r="F833" s="56">
        <f t="shared" si="61"/>
        <v>0.54699999999999993</v>
      </c>
      <c r="G833" s="56">
        <f t="shared" si="62"/>
        <v>0.43699999999999994</v>
      </c>
      <c r="H833" s="55">
        <f t="shared" si="63"/>
        <v>2184.9999999999995</v>
      </c>
      <c r="I833" s="55"/>
      <c r="J833" s="55">
        <f t="shared" si="64"/>
        <v>2184.9999999999995</v>
      </c>
      <c r="K833" s="53"/>
      <c r="L833" s="53"/>
      <c r="M833" s="53"/>
      <c r="N833" s="53"/>
      <c r="O833" s="53">
        <f>VLOOKUP(A833,[1]TDSheet!$A$1:$I$65536,6,0)</f>
        <v>2353</v>
      </c>
    </row>
    <row r="834" spans="1:15">
      <c r="A834" s="51" t="s">
        <v>2304</v>
      </c>
      <c r="B834" s="52" t="s">
        <v>2305</v>
      </c>
      <c r="C834" s="53">
        <f>VLOOKUP(A834,[1]TDSheet!$A$1:$I$65536,5,0)</f>
        <v>2209</v>
      </c>
      <c r="D834" s="53">
        <v>5000</v>
      </c>
      <c r="E834" s="55">
        <f t="shared" ref="E834:E897" si="65">SUM(K834:O834)</f>
        <v>2297</v>
      </c>
      <c r="F834" s="56">
        <f t="shared" ref="F834:F897" si="66">1-C834/D834</f>
        <v>0.55820000000000003</v>
      </c>
      <c r="G834" s="56">
        <f t="shared" ref="G834:G897" si="67">F834-11%</f>
        <v>0.44820000000000004</v>
      </c>
      <c r="H834" s="55">
        <f t="shared" ref="H834:H897" si="68">D834*G834</f>
        <v>2241</v>
      </c>
      <c r="I834" s="55"/>
      <c r="J834" s="55">
        <f t="shared" ref="J834:J897" si="69">H834-I834</f>
        <v>2241</v>
      </c>
      <c r="K834" s="53"/>
      <c r="L834" s="53"/>
      <c r="M834" s="53"/>
      <c r="N834" s="53"/>
      <c r="O834" s="53">
        <f>VLOOKUP(A834,[1]TDSheet!$A$1:$I$65536,6,0)</f>
        <v>2297</v>
      </c>
    </row>
    <row r="835" spans="1:15">
      <c r="A835" s="51" t="s">
        <v>2306</v>
      </c>
      <c r="B835" s="52" t="s">
        <v>2307</v>
      </c>
      <c r="C835" s="53">
        <f>VLOOKUP(A835,[1]TDSheet!$A$1:$I$65536,5,0)</f>
        <v>2190</v>
      </c>
      <c r="D835" s="53">
        <v>5000</v>
      </c>
      <c r="E835" s="55">
        <f t="shared" si="65"/>
        <v>2279</v>
      </c>
      <c r="F835" s="56">
        <f t="shared" si="66"/>
        <v>0.56200000000000006</v>
      </c>
      <c r="G835" s="56">
        <f t="shared" si="67"/>
        <v>0.45200000000000007</v>
      </c>
      <c r="H835" s="55">
        <f t="shared" si="68"/>
        <v>2260.0000000000005</v>
      </c>
      <c r="I835" s="55"/>
      <c r="J835" s="55">
        <f t="shared" si="69"/>
        <v>2260.0000000000005</v>
      </c>
      <c r="K835" s="53"/>
      <c r="L835" s="53"/>
      <c r="M835" s="53"/>
      <c r="N835" s="53"/>
      <c r="O835" s="53">
        <f>VLOOKUP(A835,[1]TDSheet!$A$1:$I$65536,6,0)</f>
        <v>2279</v>
      </c>
    </row>
    <row r="836" spans="1:15">
      <c r="A836" s="51" t="s">
        <v>2308</v>
      </c>
      <c r="B836" s="52" t="s">
        <v>2309</v>
      </c>
      <c r="C836" s="53">
        <f>VLOOKUP(A836,[1]TDSheet!$A$1:$I$65536,5,0)</f>
        <v>18823</v>
      </c>
      <c r="D836" s="54">
        <f>VLOOKUP(A836,A:O,11,0)</f>
        <v>24890</v>
      </c>
      <c r="E836" s="55">
        <f t="shared" si="65"/>
        <v>24890</v>
      </c>
      <c r="F836" s="56">
        <f t="shared" si="66"/>
        <v>0.24375251104861395</v>
      </c>
      <c r="G836" s="56">
        <f t="shared" si="67"/>
        <v>0.13375251104861396</v>
      </c>
      <c r="H836" s="55">
        <f t="shared" si="68"/>
        <v>3329.1000000000017</v>
      </c>
      <c r="I836" s="55">
        <v>1249</v>
      </c>
      <c r="J836" s="55">
        <f t="shared" si="69"/>
        <v>2080.1000000000017</v>
      </c>
      <c r="K836" s="53">
        <v>24890</v>
      </c>
      <c r="L836" s="53"/>
      <c r="M836" s="53"/>
      <c r="N836" s="53"/>
      <c r="O836" s="53"/>
    </row>
    <row r="837" spans="1:15">
      <c r="A837" s="51" t="s">
        <v>2310</v>
      </c>
      <c r="B837" s="52" t="s">
        <v>2311</v>
      </c>
      <c r="C837" s="53">
        <f>VLOOKUP(A837,[1]TDSheet!$A$1:$I$65536,5,0)</f>
        <v>4841</v>
      </c>
      <c r="D837" s="53">
        <v>5500</v>
      </c>
      <c r="E837" s="55">
        <f t="shared" si="65"/>
        <v>5036</v>
      </c>
      <c r="F837" s="56">
        <f t="shared" si="66"/>
        <v>0.11981818181818182</v>
      </c>
      <c r="G837" s="56">
        <f t="shared" si="67"/>
        <v>9.8181818181818231E-3</v>
      </c>
      <c r="H837" s="55">
        <f t="shared" si="68"/>
        <v>54.000000000000028</v>
      </c>
      <c r="I837" s="55"/>
      <c r="J837" s="55">
        <f t="shared" si="69"/>
        <v>54.000000000000028</v>
      </c>
      <c r="K837" s="53"/>
      <c r="L837" s="53"/>
      <c r="M837" s="53"/>
      <c r="N837" s="53"/>
      <c r="O837" s="53">
        <f>VLOOKUP(A837,[1]TDSheet!$A$1:$I$65536,6,0)</f>
        <v>5036</v>
      </c>
    </row>
    <row r="838" spans="1:15" ht="24">
      <c r="A838" s="51" t="s">
        <v>2312</v>
      </c>
      <c r="B838" s="52" t="s">
        <v>2313</v>
      </c>
      <c r="C838" s="53">
        <f>VLOOKUP(A838,[1]TDSheet!$A$1:$I$65536,5,0)</f>
        <v>4896</v>
      </c>
      <c r="D838" s="53">
        <v>5600</v>
      </c>
      <c r="E838" s="55">
        <f t="shared" si="65"/>
        <v>5092</v>
      </c>
      <c r="F838" s="56">
        <f t="shared" si="66"/>
        <v>0.12571428571428567</v>
      </c>
      <c r="G838" s="56">
        <f t="shared" si="67"/>
        <v>1.5714285714285667E-2</v>
      </c>
      <c r="H838" s="55">
        <f t="shared" si="68"/>
        <v>87.99999999999973</v>
      </c>
      <c r="I838" s="55"/>
      <c r="J838" s="55">
        <f t="shared" si="69"/>
        <v>87.99999999999973</v>
      </c>
      <c r="K838" s="53"/>
      <c r="L838" s="53"/>
      <c r="M838" s="53"/>
      <c r="N838" s="53"/>
      <c r="O838" s="53">
        <f>VLOOKUP(A838,[1]TDSheet!$A$1:$I$65536,6,0)</f>
        <v>5092</v>
      </c>
    </row>
    <row r="839" spans="1:15">
      <c r="A839" s="51" t="s">
        <v>2314</v>
      </c>
      <c r="B839" s="52" t="s">
        <v>2315</v>
      </c>
      <c r="C839" s="53">
        <f>VLOOKUP(A839,[1]TDSheet!$A$1:$I$65536,5,0)</f>
        <v>27858</v>
      </c>
      <c r="D839" s="53">
        <v>35000</v>
      </c>
      <c r="E839" s="55">
        <f t="shared" si="65"/>
        <v>29090</v>
      </c>
      <c r="F839" s="56">
        <f t="shared" si="66"/>
        <v>0.20405714285714283</v>
      </c>
      <c r="G839" s="56">
        <f t="shared" si="67"/>
        <v>9.4057142857142825E-2</v>
      </c>
      <c r="H839" s="55">
        <f t="shared" si="68"/>
        <v>3291.9999999999991</v>
      </c>
      <c r="I839" s="55">
        <v>1999</v>
      </c>
      <c r="J839" s="55">
        <f t="shared" si="69"/>
        <v>1292.9999999999991</v>
      </c>
      <c r="K839" s="53"/>
      <c r="L839" s="53">
        <v>29090</v>
      </c>
      <c r="M839" s="53"/>
      <c r="N839" s="53"/>
      <c r="O839" s="53"/>
    </row>
    <row r="840" spans="1:15">
      <c r="A840" s="51" t="s">
        <v>2316</v>
      </c>
      <c r="B840" s="52" t="s">
        <v>2317</v>
      </c>
      <c r="C840" s="53">
        <f>VLOOKUP(A840,[1]TDSheet!$A$1:$I$65536,5,0)</f>
        <v>27858</v>
      </c>
      <c r="D840" s="53">
        <v>35000</v>
      </c>
      <c r="E840" s="55">
        <f t="shared" si="65"/>
        <v>29090</v>
      </c>
      <c r="F840" s="56">
        <f t="shared" si="66"/>
        <v>0.20405714285714283</v>
      </c>
      <c r="G840" s="56">
        <f t="shared" si="67"/>
        <v>9.4057142857142825E-2</v>
      </c>
      <c r="H840" s="55">
        <f t="shared" si="68"/>
        <v>3291.9999999999991</v>
      </c>
      <c r="I840" s="55">
        <v>1999</v>
      </c>
      <c r="J840" s="55">
        <f t="shared" si="69"/>
        <v>1292.9999999999991</v>
      </c>
      <c r="K840" s="53"/>
      <c r="L840" s="53">
        <v>29090</v>
      </c>
      <c r="M840" s="53"/>
      <c r="N840" s="53"/>
      <c r="O840" s="53"/>
    </row>
    <row r="841" spans="1:15" ht="24">
      <c r="A841" s="51" t="s">
        <v>2318</v>
      </c>
      <c r="B841" s="52" t="s">
        <v>2319</v>
      </c>
      <c r="C841" s="53">
        <f>VLOOKUP(A841,[1]TDSheet!$A$1:$I$65536,5,0)</f>
        <v>4896</v>
      </c>
      <c r="D841" s="53">
        <v>5600</v>
      </c>
      <c r="E841" s="55">
        <f t="shared" si="65"/>
        <v>5092</v>
      </c>
      <c r="F841" s="56">
        <f t="shared" si="66"/>
        <v>0.12571428571428567</v>
      </c>
      <c r="G841" s="56">
        <f t="shared" si="67"/>
        <v>1.5714285714285667E-2</v>
      </c>
      <c r="H841" s="55">
        <f t="shared" si="68"/>
        <v>87.99999999999973</v>
      </c>
      <c r="I841" s="55"/>
      <c r="J841" s="55">
        <f t="shared" si="69"/>
        <v>87.99999999999973</v>
      </c>
      <c r="K841" s="53"/>
      <c r="L841" s="53"/>
      <c r="M841" s="53"/>
      <c r="N841" s="53"/>
      <c r="O841" s="53">
        <f>VLOOKUP(A841,[1]TDSheet!$A$1:$I$65536,6,0)</f>
        <v>5092</v>
      </c>
    </row>
    <row r="842" spans="1:15">
      <c r="A842" s="51" t="s">
        <v>2320</v>
      </c>
      <c r="B842" s="52" t="s">
        <v>2321</v>
      </c>
      <c r="C842" s="53">
        <f>VLOOKUP(A842,[1]TDSheet!$A$1:$I$65536,5,0)</f>
        <v>4920</v>
      </c>
      <c r="D842" s="53">
        <v>5600</v>
      </c>
      <c r="E842" s="55">
        <f t="shared" si="65"/>
        <v>5115</v>
      </c>
      <c r="F842" s="56">
        <f t="shared" si="66"/>
        <v>0.12142857142857144</v>
      </c>
      <c r="G842" s="56">
        <f t="shared" si="67"/>
        <v>1.1428571428571441E-2</v>
      </c>
      <c r="H842" s="55">
        <f t="shared" si="68"/>
        <v>64.000000000000071</v>
      </c>
      <c r="I842" s="55"/>
      <c r="J842" s="55">
        <f t="shared" si="69"/>
        <v>64.000000000000071</v>
      </c>
      <c r="K842" s="53"/>
      <c r="L842" s="53"/>
      <c r="M842" s="53"/>
      <c r="N842" s="53"/>
      <c r="O842" s="53">
        <f>VLOOKUP(A842,[1]TDSheet!$A$1:$I$65536,6,0)</f>
        <v>5115</v>
      </c>
    </row>
    <row r="843" spans="1:15">
      <c r="A843" s="51" t="s">
        <v>2322</v>
      </c>
      <c r="B843" s="52" t="s">
        <v>2323</v>
      </c>
      <c r="C843" s="53">
        <f>VLOOKUP(A843,[1]TDSheet!$A$1:$I$65536,5,0)</f>
        <v>4920</v>
      </c>
      <c r="D843" s="53">
        <v>5600</v>
      </c>
      <c r="E843" s="55">
        <f t="shared" si="65"/>
        <v>5115</v>
      </c>
      <c r="F843" s="56">
        <f t="shared" si="66"/>
        <v>0.12142857142857144</v>
      </c>
      <c r="G843" s="56">
        <f t="shared" si="67"/>
        <v>1.1428571428571441E-2</v>
      </c>
      <c r="H843" s="55">
        <f t="shared" si="68"/>
        <v>64.000000000000071</v>
      </c>
      <c r="I843" s="55"/>
      <c r="J843" s="55">
        <f t="shared" si="69"/>
        <v>64.000000000000071</v>
      </c>
      <c r="K843" s="53"/>
      <c r="L843" s="53"/>
      <c r="M843" s="53"/>
      <c r="N843" s="53"/>
      <c r="O843" s="53">
        <f>VLOOKUP(A843,[1]TDSheet!$A$1:$I$65536,6,0)</f>
        <v>5115</v>
      </c>
    </row>
    <row r="844" spans="1:15" ht="24">
      <c r="A844" s="51" t="s">
        <v>2324</v>
      </c>
      <c r="B844" s="52" t="s">
        <v>2325</v>
      </c>
      <c r="C844" s="53">
        <f>VLOOKUP(A844,[1]TDSheet!$A$1:$I$65536,5,0)</f>
        <v>4924</v>
      </c>
      <c r="D844" s="53">
        <v>5600</v>
      </c>
      <c r="E844" s="55">
        <f t="shared" si="65"/>
        <v>5120</v>
      </c>
      <c r="F844" s="56">
        <f t="shared" si="66"/>
        <v>0.12071428571428566</v>
      </c>
      <c r="G844" s="56">
        <f t="shared" si="67"/>
        <v>1.0714285714285662E-2</v>
      </c>
      <c r="H844" s="55">
        <f t="shared" si="68"/>
        <v>59.999999999999709</v>
      </c>
      <c r="I844" s="55"/>
      <c r="J844" s="55">
        <f t="shared" si="69"/>
        <v>59.999999999999709</v>
      </c>
      <c r="K844" s="53"/>
      <c r="L844" s="53"/>
      <c r="M844" s="53"/>
      <c r="N844" s="53"/>
      <c r="O844" s="53">
        <f>VLOOKUP(A844,[1]TDSheet!$A$1:$I$65536,6,0)</f>
        <v>5120</v>
      </c>
    </row>
    <row r="845" spans="1:15">
      <c r="A845" s="51" t="s">
        <v>2326</v>
      </c>
      <c r="B845" s="52" t="s">
        <v>2327</v>
      </c>
      <c r="C845" s="53">
        <f>VLOOKUP(A845,[1]TDSheet!$A$1:$I$65536,5,0)</f>
        <v>13466</v>
      </c>
      <c r="D845" s="54">
        <f>VLOOKUP(A845,A:O,11,0)</f>
        <v>18990</v>
      </c>
      <c r="E845" s="55">
        <f t="shared" si="65"/>
        <v>18990</v>
      </c>
      <c r="F845" s="56">
        <f t="shared" si="66"/>
        <v>0.29088994207477625</v>
      </c>
      <c r="G845" s="56">
        <f t="shared" si="67"/>
        <v>0.18088994207477627</v>
      </c>
      <c r="H845" s="55">
        <f t="shared" si="68"/>
        <v>3435.1000000000013</v>
      </c>
      <c r="I845" s="55">
        <v>1249</v>
      </c>
      <c r="J845" s="55">
        <f t="shared" si="69"/>
        <v>2186.1000000000013</v>
      </c>
      <c r="K845" s="53">
        <v>18990</v>
      </c>
      <c r="L845" s="53"/>
      <c r="M845" s="53"/>
      <c r="N845" s="53"/>
      <c r="O845" s="53"/>
    </row>
    <row r="846" spans="1:15">
      <c r="A846" s="51" t="s">
        <v>2328</v>
      </c>
      <c r="B846" s="52" t="s">
        <v>2329</v>
      </c>
      <c r="C846" s="53">
        <f>VLOOKUP(A846,[1]TDSheet!$A$1:$I$65536,5,0)</f>
        <v>19693</v>
      </c>
      <c r="D846" s="54">
        <f>VLOOKUP(A846,A:O,11,0)</f>
        <v>25990</v>
      </c>
      <c r="E846" s="55">
        <f t="shared" si="65"/>
        <v>25990</v>
      </c>
      <c r="F846" s="56">
        <f t="shared" si="66"/>
        <v>0.24228549442093117</v>
      </c>
      <c r="G846" s="56">
        <f t="shared" si="67"/>
        <v>0.13228549442093118</v>
      </c>
      <c r="H846" s="55">
        <f t="shared" si="68"/>
        <v>3438.1000000000013</v>
      </c>
      <c r="I846" s="55">
        <v>1249</v>
      </c>
      <c r="J846" s="55">
        <f t="shared" si="69"/>
        <v>2189.1000000000013</v>
      </c>
      <c r="K846" s="53">
        <v>25990</v>
      </c>
      <c r="L846" s="53"/>
      <c r="M846" s="53"/>
      <c r="N846" s="53"/>
      <c r="O846" s="53"/>
    </row>
    <row r="847" spans="1:15">
      <c r="A847" s="51" t="s">
        <v>2330</v>
      </c>
      <c r="B847" s="52" t="s">
        <v>2331</v>
      </c>
      <c r="C847" s="53">
        <f>VLOOKUP(A847,[1]TDSheet!$A$1:$I$65536,5,0)</f>
        <v>3827</v>
      </c>
      <c r="D847" s="53">
        <v>5161</v>
      </c>
      <c r="E847" s="55">
        <f t="shared" si="65"/>
        <v>3980</v>
      </c>
      <c r="F847" s="56">
        <f t="shared" si="66"/>
        <v>0.25847703933346255</v>
      </c>
      <c r="G847" s="56">
        <f t="shared" si="67"/>
        <v>0.14847703933346257</v>
      </c>
      <c r="H847" s="55">
        <f t="shared" si="68"/>
        <v>766.2900000000003</v>
      </c>
      <c r="I847" s="55"/>
      <c r="J847" s="55">
        <f t="shared" si="69"/>
        <v>766.2900000000003</v>
      </c>
      <c r="K847" s="53"/>
      <c r="L847" s="53"/>
      <c r="M847" s="53"/>
      <c r="N847" s="53"/>
      <c r="O847" s="53">
        <f>VLOOKUP(A847,[1]TDSheet!$A$1:$I$65536,6,0)</f>
        <v>3980</v>
      </c>
    </row>
    <row r="848" spans="1:15" ht="24">
      <c r="A848" s="51" t="s">
        <v>2332</v>
      </c>
      <c r="B848" s="52" t="s">
        <v>2333</v>
      </c>
      <c r="C848" s="53">
        <f>VLOOKUP(A848,[1]TDSheet!$A$1:$I$65536,5,0)</f>
        <v>4997</v>
      </c>
      <c r="D848" s="53">
        <v>5700</v>
      </c>
      <c r="E848" s="55">
        <f t="shared" si="65"/>
        <v>5197</v>
      </c>
      <c r="F848" s="56">
        <f t="shared" si="66"/>
        <v>0.12333333333333329</v>
      </c>
      <c r="G848" s="56">
        <f t="shared" si="67"/>
        <v>1.3333333333333294E-2</v>
      </c>
      <c r="H848" s="55">
        <f t="shared" si="68"/>
        <v>75.999999999999773</v>
      </c>
      <c r="I848" s="55"/>
      <c r="J848" s="55">
        <f t="shared" si="69"/>
        <v>75.999999999999773</v>
      </c>
      <c r="K848" s="53"/>
      <c r="L848" s="53"/>
      <c r="M848" s="53"/>
      <c r="N848" s="53"/>
      <c r="O848" s="53">
        <f>VLOOKUP(A848,[1]TDSheet!$A$1:$I$65536,6,0)</f>
        <v>5197</v>
      </c>
    </row>
    <row r="849" spans="1:15">
      <c r="A849" s="51" t="s">
        <v>2334</v>
      </c>
      <c r="B849" s="52" t="s">
        <v>2335</v>
      </c>
      <c r="C849" s="53">
        <f>VLOOKUP(A849,[1]TDSheet!$A$1:$I$65536,5,0)</f>
        <v>19685</v>
      </c>
      <c r="D849" s="54">
        <f>VLOOKUP(A849,A:O,11,0)</f>
        <v>25990</v>
      </c>
      <c r="E849" s="55">
        <f t="shared" si="65"/>
        <v>25990</v>
      </c>
      <c r="F849" s="56">
        <f t="shared" si="66"/>
        <v>0.24259330511735278</v>
      </c>
      <c r="G849" s="56">
        <f t="shared" si="67"/>
        <v>0.13259330511735279</v>
      </c>
      <c r="H849" s="55">
        <f t="shared" si="68"/>
        <v>3446.099999999999</v>
      </c>
      <c r="I849" s="55">
        <v>1249</v>
      </c>
      <c r="J849" s="55">
        <f t="shared" si="69"/>
        <v>2197.099999999999</v>
      </c>
      <c r="K849" s="53">
        <v>25990</v>
      </c>
      <c r="L849" s="53"/>
      <c r="M849" s="53"/>
      <c r="N849" s="53"/>
      <c r="O849" s="53"/>
    </row>
    <row r="850" spans="1:15" ht="24">
      <c r="A850" s="51" t="s">
        <v>2336</v>
      </c>
      <c r="B850" s="52" t="s">
        <v>2337</v>
      </c>
      <c r="C850" s="53">
        <f>VLOOKUP(A850,[1]TDSheet!$A$1:$I$65536,5,0)</f>
        <v>57065</v>
      </c>
      <c r="D850" s="53">
        <v>67000</v>
      </c>
      <c r="E850" s="55">
        <f t="shared" si="65"/>
        <v>59590</v>
      </c>
      <c r="F850" s="56">
        <f t="shared" si="66"/>
        <v>0.14828358208955228</v>
      </c>
      <c r="G850" s="56">
        <f t="shared" si="67"/>
        <v>3.8283582089552279E-2</v>
      </c>
      <c r="H850" s="55">
        <f t="shared" si="68"/>
        <v>2565.0000000000027</v>
      </c>
      <c r="I850" s="55">
        <v>1249</v>
      </c>
      <c r="J850" s="55">
        <f t="shared" si="69"/>
        <v>1316.0000000000027</v>
      </c>
      <c r="K850" s="53"/>
      <c r="L850" s="53">
        <v>59590</v>
      </c>
      <c r="M850" s="53"/>
      <c r="N850" s="53"/>
      <c r="O850" s="53"/>
    </row>
    <row r="851" spans="1:15">
      <c r="A851" s="51" t="s">
        <v>2338</v>
      </c>
      <c r="B851" s="52" t="s">
        <v>2339</v>
      </c>
      <c r="C851" s="53">
        <f>VLOOKUP(A851,[1]TDSheet!$A$1:$I$65536,5,0)</f>
        <v>4999</v>
      </c>
      <c r="D851" s="53">
        <v>5700</v>
      </c>
      <c r="E851" s="55">
        <f t="shared" si="65"/>
        <v>5199</v>
      </c>
      <c r="F851" s="56">
        <f t="shared" si="66"/>
        <v>0.12298245614035086</v>
      </c>
      <c r="G851" s="56">
        <f t="shared" si="67"/>
        <v>1.2982456140350859E-2</v>
      </c>
      <c r="H851" s="55">
        <f t="shared" si="68"/>
        <v>73.999999999999901</v>
      </c>
      <c r="I851" s="55"/>
      <c r="J851" s="55">
        <f t="shared" si="69"/>
        <v>73.999999999999901</v>
      </c>
      <c r="K851" s="53"/>
      <c r="L851" s="53"/>
      <c r="M851" s="53"/>
      <c r="N851" s="53"/>
      <c r="O851" s="53">
        <f>VLOOKUP(A851,[1]TDSheet!$A$1:$I$65536,6,0)</f>
        <v>5199</v>
      </c>
    </row>
    <row r="852" spans="1:15">
      <c r="A852" s="51" t="s">
        <v>2340</v>
      </c>
      <c r="B852" s="52" t="s">
        <v>2341</v>
      </c>
      <c r="C852" s="53">
        <f>VLOOKUP(A852,[1]TDSheet!$A$1:$I$65536,5,0)</f>
        <v>34801</v>
      </c>
      <c r="D852" s="53">
        <v>42000</v>
      </c>
      <c r="E852" s="55">
        <f t="shared" si="65"/>
        <v>36290</v>
      </c>
      <c r="F852" s="56">
        <f t="shared" si="66"/>
        <v>0.17140476190476195</v>
      </c>
      <c r="G852" s="56">
        <f t="shared" si="67"/>
        <v>6.1404761904761948E-2</v>
      </c>
      <c r="H852" s="55">
        <f t="shared" si="68"/>
        <v>2579.0000000000018</v>
      </c>
      <c r="I852" s="55">
        <v>1249</v>
      </c>
      <c r="J852" s="55">
        <f t="shared" si="69"/>
        <v>1330.0000000000018</v>
      </c>
      <c r="K852" s="53"/>
      <c r="L852" s="53">
        <v>36290</v>
      </c>
      <c r="M852" s="53"/>
      <c r="N852" s="53"/>
      <c r="O852" s="53"/>
    </row>
    <row r="853" spans="1:15">
      <c r="A853" s="51" t="s">
        <v>416</v>
      </c>
      <c r="B853" s="52" t="s">
        <v>417</v>
      </c>
      <c r="C853" s="53">
        <f>VLOOKUP(A853,[1]TDSheet!$A$1:$I$65536,5,0)</f>
        <v>133563</v>
      </c>
      <c r="D853" s="54">
        <f>VLOOKUP(A853,A:O,11,0)</f>
        <v>176390</v>
      </c>
      <c r="E853" s="55">
        <f t="shared" si="65"/>
        <v>176390</v>
      </c>
      <c r="F853" s="56">
        <f t="shared" si="66"/>
        <v>0.24279721072623162</v>
      </c>
      <c r="G853" s="56">
        <f t="shared" si="67"/>
        <v>0.13279721072623163</v>
      </c>
      <c r="H853" s="55">
        <f t="shared" si="68"/>
        <v>23424.1</v>
      </c>
      <c r="I853" s="55">
        <v>1249</v>
      </c>
      <c r="J853" s="55">
        <f t="shared" si="69"/>
        <v>22175.1</v>
      </c>
      <c r="K853" s="53">
        <v>176390</v>
      </c>
      <c r="L853" s="53"/>
      <c r="M853" s="53"/>
      <c r="N853" s="53"/>
      <c r="O853" s="53"/>
    </row>
    <row r="854" spans="1:15">
      <c r="A854" s="51" t="s">
        <v>2342</v>
      </c>
      <c r="B854" s="52" t="s">
        <v>2343</v>
      </c>
      <c r="C854" s="53">
        <f>VLOOKUP(A854,[1]TDSheet!$A$1:$I$65536,5,0)</f>
        <v>15206</v>
      </c>
      <c r="D854" s="54">
        <f>VLOOKUP(A854,A:O,11,0)</f>
        <v>20090</v>
      </c>
      <c r="E854" s="55">
        <f t="shared" si="65"/>
        <v>20090</v>
      </c>
      <c r="F854" s="56">
        <f t="shared" si="66"/>
        <v>0.2431060228969637</v>
      </c>
      <c r="G854" s="56">
        <f t="shared" si="67"/>
        <v>0.13310602289696372</v>
      </c>
      <c r="H854" s="55">
        <f t="shared" si="68"/>
        <v>2674.1000000000013</v>
      </c>
      <c r="I854" s="55">
        <v>1249</v>
      </c>
      <c r="J854" s="55">
        <f t="shared" si="69"/>
        <v>1425.1000000000013</v>
      </c>
      <c r="K854" s="53">
        <v>20090</v>
      </c>
      <c r="L854" s="53"/>
      <c r="M854" s="53"/>
      <c r="N854" s="53"/>
      <c r="O854" s="53"/>
    </row>
    <row r="855" spans="1:15">
      <c r="A855" s="51" t="s">
        <v>2344</v>
      </c>
      <c r="B855" s="52" t="s">
        <v>2345</v>
      </c>
      <c r="C855" s="53">
        <f>VLOOKUP(A855,[1]TDSheet!$A$1:$I$65536,5,0)</f>
        <v>2548</v>
      </c>
      <c r="D855" s="53">
        <v>5200</v>
      </c>
      <c r="E855" s="55">
        <f t="shared" si="65"/>
        <v>2651</v>
      </c>
      <c r="F855" s="56">
        <f t="shared" si="66"/>
        <v>0.51</v>
      </c>
      <c r="G855" s="56">
        <f t="shared" si="67"/>
        <v>0.4</v>
      </c>
      <c r="H855" s="55">
        <f t="shared" si="68"/>
        <v>2080</v>
      </c>
      <c r="I855" s="55"/>
      <c r="J855" s="55">
        <f t="shared" si="69"/>
        <v>2080</v>
      </c>
      <c r="K855" s="53"/>
      <c r="L855" s="53"/>
      <c r="M855" s="53"/>
      <c r="N855" s="53"/>
      <c r="O855" s="53">
        <f>VLOOKUP(A855,[1]TDSheet!$A$1:$I$65536,6,0)</f>
        <v>2651</v>
      </c>
    </row>
    <row r="856" spans="1:15">
      <c r="A856" s="51" t="s">
        <v>2346</v>
      </c>
      <c r="B856" s="52" t="s">
        <v>2347</v>
      </c>
      <c r="C856" s="53">
        <f>VLOOKUP(A856,[1]TDSheet!$A$1:$I$65536,5,0)</f>
        <v>5004</v>
      </c>
      <c r="D856" s="53">
        <v>5700</v>
      </c>
      <c r="E856" s="55">
        <f t="shared" si="65"/>
        <v>5205</v>
      </c>
      <c r="F856" s="56">
        <f t="shared" si="66"/>
        <v>0.12210526315789472</v>
      </c>
      <c r="G856" s="56">
        <f t="shared" si="67"/>
        <v>1.2105263157894716E-2</v>
      </c>
      <c r="H856" s="55">
        <f t="shared" si="68"/>
        <v>68.999999999999886</v>
      </c>
      <c r="I856" s="55"/>
      <c r="J856" s="55">
        <f t="shared" si="69"/>
        <v>68.999999999999886</v>
      </c>
      <c r="K856" s="53"/>
      <c r="L856" s="53"/>
      <c r="M856" s="53"/>
      <c r="N856" s="53"/>
      <c r="O856" s="53">
        <f>VLOOKUP(A856,[1]TDSheet!$A$1:$I$65536,6,0)</f>
        <v>5205</v>
      </c>
    </row>
    <row r="857" spans="1:15">
      <c r="A857" s="51" t="s">
        <v>2348</v>
      </c>
      <c r="B857" s="52" t="s">
        <v>2349</v>
      </c>
      <c r="C857" s="53">
        <f>VLOOKUP(A857,[1]TDSheet!$A$1:$I$65536,5,0)</f>
        <v>5017</v>
      </c>
      <c r="D857" s="53">
        <v>5700</v>
      </c>
      <c r="E857" s="55">
        <f t="shared" si="65"/>
        <v>5217</v>
      </c>
      <c r="F857" s="56">
        <f t="shared" si="66"/>
        <v>0.11982456140350872</v>
      </c>
      <c r="G857" s="56">
        <f t="shared" si="67"/>
        <v>9.824561403508722E-3</v>
      </c>
      <c r="H857" s="55">
        <f t="shared" si="68"/>
        <v>55.999999999999716</v>
      </c>
      <c r="I857" s="55"/>
      <c r="J857" s="55">
        <f t="shared" si="69"/>
        <v>55.999999999999716</v>
      </c>
      <c r="K857" s="53"/>
      <c r="L857" s="53"/>
      <c r="M857" s="53"/>
      <c r="N857" s="53"/>
      <c r="O857" s="53">
        <f>VLOOKUP(A857,[1]TDSheet!$A$1:$I$65536,6,0)</f>
        <v>5217</v>
      </c>
    </row>
    <row r="858" spans="1:15">
      <c r="A858" s="51" t="s">
        <v>2350</v>
      </c>
      <c r="B858" s="52" t="s">
        <v>2351</v>
      </c>
      <c r="C858" s="53">
        <f>VLOOKUP(A858,[1]TDSheet!$A$1:$I$65536,5,0)</f>
        <v>15197</v>
      </c>
      <c r="D858" s="54">
        <f>VLOOKUP(A858,A:O,11,0)</f>
        <v>20090</v>
      </c>
      <c r="E858" s="55">
        <f t="shared" si="65"/>
        <v>20090</v>
      </c>
      <c r="F858" s="56">
        <f t="shared" si="66"/>
        <v>0.24355400696864116</v>
      </c>
      <c r="G858" s="56">
        <f t="shared" si="67"/>
        <v>0.13355400696864117</v>
      </c>
      <c r="H858" s="55">
        <f t="shared" si="68"/>
        <v>2683.1000000000013</v>
      </c>
      <c r="I858" s="55">
        <v>1249</v>
      </c>
      <c r="J858" s="55">
        <f t="shared" si="69"/>
        <v>1434.1000000000013</v>
      </c>
      <c r="K858" s="53">
        <v>20090</v>
      </c>
      <c r="L858" s="53"/>
      <c r="M858" s="53"/>
      <c r="N858" s="53"/>
      <c r="O858" s="53"/>
    </row>
    <row r="859" spans="1:15">
      <c r="A859" s="51" t="s">
        <v>2352</v>
      </c>
      <c r="B859" s="52" t="s">
        <v>2353</v>
      </c>
      <c r="C859" s="53">
        <f>VLOOKUP(A859,[1]TDSheet!$A$1:$I$65536,5,0)</f>
        <v>12527</v>
      </c>
      <c r="D859" s="54">
        <f>VLOOKUP(A859,A:O,11,0)</f>
        <v>17690</v>
      </c>
      <c r="E859" s="55">
        <f t="shared" si="65"/>
        <v>17690</v>
      </c>
      <c r="F859" s="56">
        <f t="shared" si="66"/>
        <v>0.2918598078010175</v>
      </c>
      <c r="G859" s="56">
        <f t="shared" si="67"/>
        <v>0.18185980780101751</v>
      </c>
      <c r="H859" s="55">
        <f t="shared" si="68"/>
        <v>3217.1</v>
      </c>
      <c r="I859" s="55">
        <v>1249</v>
      </c>
      <c r="J859" s="55">
        <f t="shared" si="69"/>
        <v>1968.1</v>
      </c>
      <c r="K859" s="53">
        <v>17690</v>
      </c>
      <c r="L859" s="53"/>
      <c r="M859" s="53"/>
      <c r="N859" s="53"/>
      <c r="O859" s="53"/>
    </row>
    <row r="860" spans="1:15">
      <c r="A860" s="51" t="s">
        <v>2354</v>
      </c>
      <c r="B860" s="52" t="s">
        <v>2355</v>
      </c>
      <c r="C860" s="53">
        <f>VLOOKUP(A860,[1]TDSheet!$A$1:$I$65536,5,0)</f>
        <v>5059</v>
      </c>
      <c r="D860" s="53">
        <v>5700</v>
      </c>
      <c r="E860" s="55">
        <f t="shared" si="65"/>
        <v>5264</v>
      </c>
      <c r="F860" s="56">
        <f t="shared" si="66"/>
        <v>0.11245614035087714</v>
      </c>
      <c r="G860" s="56">
        <f t="shared" si="67"/>
        <v>2.4561403508771423E-3</v>
      </c>
      <c r="H860" s="55">
        <f t="shared" si="68"/>
        <v>13.99999999999971</v>
      </c>
      <c r="I860" s="55"/>
      <c r="J860" s="55">
        <f t="shared" si="69"/>
        <v>13.99999999999971</v>
      </c>
      <c r="K860" s="53"/>
      <c r="L860" s="53"/>
      <c r="M860" s="53"/>
      <c r="N860" s="53"/>
      <c r="O860" s="53">
        <f>VLOOKUP(A860,[1]TDSheet!$A$1:$I$65536,6,0)</f>
        <v>5264</v>
      </c>
    </row>
    <row r="861" spans="1:15">
      <c r="A861" s="51" t="s">
        <v>2356</v>
      </c>
      <c r="B861" s="52" t="s">
        <v>2357</v>
      </c>
      <c r="C861" s="53">
        <f>VLOOKUP(A861,[1]TDSheet!$A$1:$I$65536,5,0)</f>
        <v>18744</v>
      </c>
      <c r="D861" s="54">
        <f>VLOOKUP(A861,A:O,11,0)</f>
        <v>24790</v>
      </c>
      <c r="E861" s="55">
        <f t="shared" si="65"/>
        <v>24790</v>
      </c>
      <c r="F861" s="56">
        <f t="shared" si="66"/>
        <v>0.24388866478418714</v>
      </c>
      <c r="G861" s="56">
        <f t="shared" si="67"/>
        <v>0.13388866478418715</v>
      </c>
      <c r="H861" s="55">
        <f t="shared" si="68"/>
        <v>3319.0999999999995</v>
      </c>
      <c r="I861" s="55">
        <v>1249</v>
      </c>
      <c r="J861" s="55">
        <f t="shared" si="69"/>
        <v>2070.0999999999995</v>
      </c>
      <c r="K861" s="53">
        <v>24790</v>
      </c>
      <c r="L861" s="53"/>
      <c r="M861" s="53"/>
      <c r="N861" s="53"/>
      <c r="O861" s="53"/>
    </row>
    <row r="862" spans="1:15">
      <c r="A862" s="51" t="s">
        <v>2358</v>
      </c>
      <c r="B862" s="52" t="s">
        <v>2359</v>
      </c>
      <c r="C862" s="53">
        <f>VLOOKUP(A862,[1]TDSheet!$A$1:$I$65536,5,0)</f>
        <v>18744</v>
      </c>
      <c r="D862" s="54">
        <f>VLOOKUP(A862,A:O,11,0)</f>
        <v>24790</v>
      </c>
      <c r="E862" s="55">
        <f t="shared" si="65"/>
        <v>24790</v>
      </c>
      <c r="F862" s="56">
        <f t="shared" si="66"/>
        <v>0.24388866478418714</v>
      </c>
      <c r="G862" s="56">
        <f t="shared" si="67"/>
        <v>0.13388866478418715</v>
      </c>
      <c r="H862" s="55">
        <f t="shared" si="68"/>
        <v>3319.0999999999995</v>
      </c>
      <c r="I862" s="55">
        <v>1249</v>
      </c>
      <c r="J862" s="55">
        <f t="shared" si="69"/>
        <v>2070.0999999999995</v>
      </c>
      <c r="K862" s="53">
        <v>24790</v>
      </c>
      <c r="L862" s="53"/>
      <c r="M862" s="53"/>
      <c r="N862" s="53"/>
      <c r="O862" s="53"/>
    </row>
    <row r="863" spans="1:15">
      <c r="A863" s="51" t="s">
        <v>2360</v>
      </c>
      <c r="B863" s="52" t="s">
        <v>2361</v>
      </c>
      <c r="C863" s="53">
        <f>VLOOKUP(A863,[1]TDSheet!$A$1:$I$65536,5,0)</f>
        <v>16959</v>
      </c>
      <c r="D863" s="54">
        <f>VLOOKUP(A863,A:O,11,0)</f>
        <v>22390</v>
      </c>
      <c r="E863" s="55">
        <f t="shared" si="65"/>
        <v>22390</v>
      </c>
      <c r="F863" s="56">
        <f t="shared" si="66"/>
        <v>0.24256364448414469</v>
      </c>
      <c r="G863" s="56">
        <f t="shared" si="67"/>
        <v>0.1325636444841447</v>
      </c>
      <c r="H863" s="55">
        <f t="shared" si="68"/>
        <v>2968.1</v>
      </c>
      <c r="I863" s="55">
        <v>1249</v>
      </c>
      <c r="J863" s="55">
        <f t="shared" si="69"/>
        <v>1719.1</v>
      </c>
      <c r="K863" s="53">
        <v>22390</v>
      </c>
      <c r="L863" s="53"/>
      <c r="M863" s="53"/>
      <c r="N863" s="53"/>
      <c r="O863" s="53"/>
    </row>
    <row r="864" spans="1:15">
      <c r="A864" s="51" t="s">
        <v>2362</v>
      </c>
      <c r="B864" s="52" t="s">
        <v>2363</v>
      </c>
      <c r="C864" s="53">
        <f>VLOOKUP(A864,[1]TDSheet!$A$1:$I$65536,5,0)</f>
        <v>16959</v>
      </c>
      <c r="D864" s="54">
        <f>VLOOKUP(A864,A:O,11,0)</f>
        <v>22390</v>
      </c>
      <c r="E864" s="55">
        <f t="shared" si="65"/>
        <v>22390</v>
      </c>
      <c r="F864" s="56">
        <f t="shared" si="66"/>
        <v>0.24256364448414469</v>
      </c>
      <c r="G864" s="56">
        <f t="shared" si="67"/>
        <v>0.1325636444841447</v>
      </c>
      <c r="H864" s="55">
        <f t="shared" si="68"/>
        <v>2968.1</v>
      </c>
      <c r="I864" s="55">
        <v>1249</v>
      </c>
      <c r="J864" s="55">
        <f t="shared" si="69"/>
        <v>1719.1</v>
      </c>
      <c r="K864" s="53">
        <v>22390</v>
      </c>
      <c r="L864" s="53"/>
      <c r="M864" s="53"/>
      <c r="N864" s="53"/>
      <c r="O864" s="53"/>
    </row>
    <row r="865" spans="1:15">
      <c r="A865" s="51" t="s">
        <v>2364</v>
      </c>
      <c r="B865" s="52" t="s">
        <v>2365</v>
      </c>
      <c r="C865" s="53">
        <f>VLOOKUP(A865,[1]TDSheet!$A$1:$I$65536,5,0)</f>
        <v>57009</v>
      </c>
      <c r="D865" s="53">
        <v>67000</v>
      </c>
      <c r="E865" s="55">
        <f t="shared" si="65"/>
        <v>59490</v>
      </c>
      <c r="F865" s="56">
        <f t="shared" si="66"/>
        <v>0.14911940298507464</v>
      </c>
      <c r="G865" s="56">
        <f t="shared" si="67"/>
        <v>3.9119402985074644E-2</v>
      </c>
      <c r="H865" s="55">
        <f t="shared" si="68"/>
        <v>2621.0000000000014</v>
      </c>
      <c r="I865" s="55">
        <v>1249</v>
      </c>
      <c r="J865" s="55">
        <f t="shared" si="69"/>
        <v>1372.0000000000014</v>
      </c>
      <c r="K865" s="53"/>
      <c r="L865" s="53">
        <v>59490</v>
      </c>
      <c r="M865" s="53"/>
      <c r="N865" s="53"/>
      <c r="O865" s="53"/>
    </row>
    <row r="866" spans="1:15">
      <c r="A866" s="51" t="s">
        <v>2366</v>
      </c>
      <c r="B866" s="52" t="s">
        <v>2367</v>
      </c>
      <c r="C866" s="53">
        <f>VLOOKUP(A866,[1]TDSheet!$A$1:$I$65536,5,0)</f>
        <v>5082</v>
      </c>
      <c r="D866" s="53">
        <v>5800</v>
      </c>
      <c r="E866" s="55">
        <f t="shared" si="65"/>
        <v>5287</v>
      </c>
      <c r="F866" s="56">
        <f t="shared" si="66"/>
        <v>0.12379310344827588</v>
      </c>
      <c r="G866" s="56">
        <f t="shared" si="67"/>
        <v>1.3793103448275876E-2</v>
      </c>
      <c r="H866" s="55">
        <f t="shared" si="68"/>
        <v>80.000000000000085</v>
      </c>
      <c r="I866" s="55"/>
      <c r="J866" s="55">
        <f t="shared" si="69"/>
        <v>80.000000000000085</v>
      </c>
      <c r="K866" s="53"/>
      <c r="L866" s="53"/>
      <c r="M866" s="53"/>
      <c r="N866" s="53"/>
      <c r="O866" s="53">
        <f>VLOOKUP(A866,[1]TDSheet!$A$1:$I$65536,6,0)</f>
        <v>5287</v>
      </c>
    </row>
    <row r="867" spans="1:15">
      <c r="A867" s="51" t="s">
        <v>2368</v>
      </c>
      <c r="B867" s="52" t="s">
        <v>2369</v>
      </c>
      <c r="C867" s="53">
        <f>VLOOKUP(A867,[1]TDSheet!$A$1:$I$65536,5,0)</f>
        <v>38302</v>
      </c>
      <c r="D867" s="53">
        <v>46000</v>
      </c>
      <c r="E867" s="55">
        <f t="shared" si="65"/>
        <v>39990</v>
      </c>
      <c r="F867" s="56">
        <f t="shared" si="66"/>
        <v>0.16734782608695653</v>
      </c>
      <c r="G867" s="56">
        <f t="shared" si="67"/>
        <v>5.734782608695653E-2</v>
      </c>
      <c r="H867" s="55">
        <f t="shared" si="68"/>
        <v>2638.0000000000005</v>
      </c>
      <c r="I867" s="55">
        <v>1249</v>
      </c>
      <c r="J867" s="55">
        <f t="shared" si="69"/>
        <v>1389.0000000000005</v>
      </c>
      <c r="K867" s="53"/>
      <c r="L867" s="53">
        <v>39990</v>
      </c>
      <c r="M867" s="53"/>
      <c r="N867" s="53"/>
      <c r="O867" s="53"/>
    </row>
    <row r="868" spans="1:15">
      <c r="A868" s="51" t="s">
        <v>2370</v>
      </c>
      <c r="B868" s="52" t="s">
        <v>2371</v>
      </c>
      <c r="C868" s="53">
        <f>VLOOKUP(A868,[1]TDSheet!$A$1:$I$65536,5,0)</f>
        <v>10700</v>
      </c>
      <c r="D868" s="54">
        <f>VLOOKUP(A868,A:O,11,0)</f>
        <v>15090</v>
      </c>
      <c r="E868" s="55">
        <f t="shared" si="65"/>
        <v>15090</v>
      </c>
      <c r="F868" s="56">
        <f t="shared" si="66"/>
        <v>0.29092113982770051</v>
      </c>
      <c r="G868" s="56">
        <f t="shared" si="67"/>
        <v>0.18092113982770053</v>
      </c>
      <c r="H868" s="55">
        <f t="shared" si="68"/>
        <v>2730.1000000000008</v>
      </c>
      <c r="I868" s="55">
        <v>1249</v>
      </c>
      <c r="J868" s="55">
        <f t="shared" si="69"/>
        <v>1481.1000000000008</v>
      </c>
      <c r="K868" s="53">
        <v>15090</v>
      </c>
      <c r="L868" s="53"/>
      <c r="M868" s="53"/>
      <c r="N868" s="53"/>
      <c r="O868" s="53"/>
    </row>
    <row r="869" spans="1:15">
      <c r="A869" s="51" t="s">
        <v>2372</v>
      </c>
      <c r="B869" s="52" t="s">
        <v>2373</v>
      </c>
      <c r="C869" s="53">
        <f>VLOOKUP(A869,[1]TDSheet!$A$1:$I$65536,5,0)</f>
        <v>5082</v>
      </c>
      <c r="D869" s="53">
        <v>5800</v>
      </c>
      <c r="E869" s="55">
        <f t="shared" si="65"/>
        <v>5287</v>
      </c>
      <c r="F869" s="56">
        <f t="shared" si="66"/>
        <v>0.12379310344827588</v>
      </c>
      <c r="G869" s="56">
        <f t="shared" si="67"/>
        <v>1.3793103448275876E-2</v>
      </c>
      <c r="H869" s="55">
        <f t="shared" si="68"/>
        <v>80.000000000000085</v>
      </c>
      <c r="I869" s="55"/>
      <c r="J869" s="55">
        <f t="shared" si="69"/>
        <v>80.000000000000085</v>
      </c>
      <c r="K869" s="53"/>
      <c r="L869" s="53"/>
      <c r="M869" s="53"/>
      <c r="N869" s="53"/>
      <c r="O869" s="53">
        <f>VLOOKUP(A869,[1]TDSheet!$A$1:$I$65536,6,0)</f>
        <v>5287</v>
      </c>
    </row>
    <row r="870" spans="1:15">
      <c r="A870" s="51" t="s">
        <v>2374</v>
      </c>
      <c r="B870" s="52" t="s">
        <v>2375</v>
      </c>
      <c r="C870" s="53">
        <f>VLOOKUP(A870,[1]TDSheet!$A$1:$I$65536,5,0)</f>
        <v>5108</v>
      </c>
      <c r="D870" s="53">
        <v>5800</v>
      </c>
      <c r="E870" s="55">
        <f t="shared" si="65"/>
        <v>5313</v>
      </c>
      <c r="F870" s="56">
        <f t="shared" si="66"/>
        <v>0.11931034482758618</v>
      </c>
      <c r="G870" s="56">
        <f t="shared" si="67"/>
        <v>9.3103448275861783E-3</v>
      </c>
      <c r="H870" s="55">
        <f t="shared" si="68"/>
        <v>53.999999999999837</v>
      </c>
      <c r="I870" s="55"/>
      <c r="J870" s="55">
        <f t="shared" si="69"/>
        <v>53.999999999999837</v>
      </c>
      <c r="K870" s="53"/>
      <c r="L870" s="53"/>
      <c r="M870" s="53"/>
      <c r="N870" s="53"/>
      <c r="O870" s="53">
        <f>VLOOKUP(A870,[1]TDSheet!$A$1:$I$65536,6,0)</f>
        <v>5313</v>
      </c>
    </row>
    <row r="871" spans="1:15">
      <c r="A871" s="51" t="s">
        <v>2376</v>
      </c>
      <c r="B871" s="52" t="s">
        <v>2377</v>
      </c>
      <c r="C871" s="53">
        <f>VLOOKUP(A871,[1]TDSheet!$A$1:$I$65536,5,0)</f>
        <v>18687</v>
      </c>
      <c r="D871" s="54">
        <f>VLOOKUP(A871,A:O,11,0)</f>
        <v>24690</v>
      </c>
      <c r="E871" s="55">
        <f t="shared" si="65"/>
        <v>24690</v>
      </c>
      <c r="F871" s="56">
        <f t="shared" si="66"/>
        <v>0.24313487241798304</v>
      </c>
      <c r="G871" s="56">
        <f t="shared" si="67"/>
        <v>0.13313487241798305</v>
      </c>
      <c r="H871" s="55">
        <f t="shared" si="68"/>
        <v>3287.1000000000017</v>
      </c>
      <c r="I871" s="55">
        <v>1249</v>
      </c>
      <c r="J871" s="55">
        <f t="shared" si="69"/>
        <v>2038.1000000000017</v>
      </c>
      <c r="K871" s="53">
        <v>24690</v>
      </c>
      <c r="L871" s="53"/>
      <c r="M871" s="53"/>
      <c r="N871" s="53"/>
      <c r="O871" s="53"/>
    </row>
    <row r="872" spans="1:15">
      <c r="A872" s="51" t="s">
        <v>2378</v>
      </c>
      <c r="B872" s="52" t="s">
        <v>2379</v>
      </c>
      <c r="C872" s="53">
        <f>VLOOKUP(A872,[1]TDSheet!$A$1:$I$65536,5,0)</f>
        <v>11565</v>
      </c>
      <c r="D872" s="54">
        <f>VLOOKUP(A872,A:O,11,0)</f>
        <v>16290</v>
      </c>
      <c r="E872" s="55">
        <f t="shared" si="65"/>
        <v>16290</v>
      </c>
      <c r="F872" s="56">
        <f t="shared" si="66"/>
        <v>0.29005524861878451</v>
      </c>
      <c r="G872" s="56">
        <f t="shared" si="67"/>
        <v>0.18005524861878452</v>
      </c>
      <c r="H872" s="55">
        <f t="shared" si="68"/>
        <v>2933.1</v>
      </c>
      <c r="I872" s="55">
        <v>1249</v>
      </c>
      <c r="J872" s="55">
        <f t="shared" si="69"/>
        <v>1684.1</v>
      </c>
      <c r="K872" s="53">
        <v>16290</v>
      </c>
      <c r="L872" s="53"/>
      <c r="M872" s="53"/>
      <c r="N872" s="53"/>
      <c r="O872" s="53"/>
    </row>
    <row r="873" spans="1:15">
      <c r="A873" s="51" t="s">
        <v>2380</v>
      </c>
      <c r="B873" s="52" t="s">
        <v>204</v>
      </c>
      <c r="C873" s="53">
        <f>VLOOKUP(A873,[1]TDSheet!$A$1:$I$65536,5,0)</f>
        <v>16904</v>
      </c>
      <c r="D873" s="54">
        <f>VLOOKUP(A873,A:O,11,0)</f>
        <v>22290</v>
      </c>
      <c r="E873" s="55">
        <f t="shared" si="65"/>
        <v>22290</v>
      </c>
      <c r="F873" s="56">
        <f t="shared" si="66"/>
        <v>0.24163301929116199</v>
      </c>
      <c r="G873" s="56">
        <f t="shared" si="67"/>
        <v>0.131633019291162</v>
      </c>
      <c r="H873" s="55">
        <f t="shared" si="68"/>
        <v>2934.1000000000008</v>
      </c>
      <c r="I873" s="55">
        <v>1249</v>
      </c>
      <c r="J873" s="55">
        <f t="shared" si="69"/>
        <v>1685.1000000000008</v>
      </c>
      <c r="K873" s="53">
        <v>22290</v>
      </c>
      <c r="L873" s="53"/>
      <c r="M873" s="53"/>
      <c r="N873" s="53"/>
      <c r="O873" s="53"/>
    </row>
    <row r="874" spans="1:15">
      <c r="A874" s="51" t="s">
        <v>2381</v>
      </c>
      <c r="B874" s="52" t="s">
        <v>2382</v>
      </c>
      <c r="C874" s="53">
        <f>VLOOKUP(A874,[1]TDSheet!$A$1:$I$65536,5,0)</f>
        <v>18678</v>
      </c>
      <c r="D874" s="54">
        <f>VLOOKUP(A874,A:O,11,0)</f>
        <v>24690</v>
      </c>
      <c r="E874" s="55">
        <f t="shared" si="65"/>
        <v>24690</v>
      </c>
      <c r="F874" s="56">
        <f t="shared" si="66"/>
        <v>0.2434993924665857</v>
      </c>
      <c r="G874" s="56">
        <f t="shared" si="67"/>
        <v>0.13349939246658571</v>
      </c>
      <c r="H874" s="55">
        <f t="shared" si="68"/>
        <v>3296.1000000000013</v>
      </c>
      <c r="I874" s="55">
        <v>1249</v>
      </c>
      <c r="J874" s="55">
        <f t="shared" si="69"/>
        <v>2047.1000000000013</v>
      </c>
      <c r="K874" s="53">
        <v>24690</v>
      </c>
      <c r="L874" s="53"/>
      <c r="M874" s="53"/>
      <c r="N874" s="53"/>
      <c r="O874" s="53"/>
    </row>
    <row r="875" spans="1:15">
      <c r="A875" s="51" t="s">
        <v>2383</v>
      </c>
      <c r="B875" s="52" t="s">
        <v>2384</v>
      </c>
      <c r="C875" s="53">
        <f>VLOOKUP(A875,[1]TDSheet!$A$1:$I$65536,5,0)</f>
        <v>5148</v>
      </c>
      <c r="D875" s="53">
        <v>5800</v>
      </c>
      <c r="E875" s="55">
        <f t="shared" si="65"/>
        <v>5354</v>
      </c>
      <c r="F875" s="56">
        <f t="shared" si="66"/>
        <v>0.11241379310344823</v>
      </c>
      <c r="G875" s="56">
        <f t="shared" si="67"/>
        <v>2.4137931034482335E-3</v>
      </c>
      <c r="H875" s="55">
        <f t="shared" si="68"/>
        <v>13.999999999999755</v>
      </c>
      <c r="I875" s="55"/>
      <c r="J875" s="55">
        <f t="shared" si="69"/>
        <v>13.999999999999755</v>
      </c>
      <c r="K875" s="53"/>
      <c r="L875" s="53"/>
      <c r="M875" s="53"/>
      <c r="N875" s="53"/>
      <c r="O875" s="53">
        <f>VLOOKUP(A875,[1]TDSheet!$A$1:$I$65536,6,0)</f>
        <v>5354</v>
      </c>
    </row>
    <row r="876" spans="1:15" ht="24">
      <c r="A876" s="51" t="s">
        <v>2385</v>
      </c>
      <c r="B876" s="52" t="s">
        <v>2386</v>
      </c>
      <c r="C876" s="53">
        <f>VLOOKUP(A876,[1]TDSheet!$A$1:$I$65536,5,0)</f>
        <v>5161</v>
      </c>
      <c r="D876" s="53">
        <v>5800</v>
      </c>
      <c r="E876" s="55">
        <f t="shared" si="65"/>
        <v>5367</v>
      </c>
      <c r="F876" s="56">
        <f t="shared" si="66"/>
        <v>0.1101724137931035</v>
      </c>
      <c r="G876" s="56">
        <f t="shared" si="67"/>
        <v>1.724137931034958E-4</v>
      </c>
      <c r="H876" s="55">
        <f t="shared" si="68"/>
        <v>1.0000000000002758</v>
      </c>
      <c r="I876" s="55"/>
      <c r="J876" s="55">
        <f t="shared" si="69"/>
        <v>1.0000000000002758</v>
      </c>
      <c r="K876" s="53"/>
      <c r="L876" s="53"/>
      <c r="M876" s="53"/>
      <c r="N876" s="53"/>
      <c r="O876" s="53">
        <f>VLOOKUP(A876,[1]TDSheet!$A$1:$I$65536,6,0)</f>
        <v>5367</v>
      </c>
    </row>
    <row r="877" spans="1:15">
      <c r="A877" s="51" t="s">
        <v>2387</v>
      </c>
      <c r="B877" s="52" t="s">
        <v>2388</v>
      </c>
      <c r="C877" s="53">
        <f>VLOOKUP(A877,[1]TDSheet!$A$1:$I$65536,5,0)</f>
        <v>5161</v>
      </c>
      <c r="D877" s="53">
        <v>5800</v>
      </c>
      <c r="E877" s="55">
        <f t="shared" si="65"/>
        <v>5367</v>
      </c>
      <c r="F877" s="56">
        <f t="shared" si="66"/>
        <v>0.1101724137931035</v>
      </c>
      <c r="G877" s="56">
        <f t="shared" si="67"/>
        <v>1.724137931034958E-4</v>
      </c>
      <c r="H877" s="55">
        <f t="shared" si="68"/>
        <v>1.0000000000002758</v>
      </c>
      <c r="I877" s="55"/>
      <c r="J877" s="55">
        <f t="shared" si="69"/>
        <v>1.0000000000002758</v>
      </c>
      <c r="K877" s="53"/>
      <c r="L877" s="53"/>
      <c r="M877" s="53"/>
      <c r="N877" s="53"/>
      <c r="O877" s="53">
        <f>VLOOKUP(A877,[1]TDSheet!$A$1:$I$65536,6,0)</f>
        <v>5367</v>
      </c>
    </row>
    <row r="878" spans="1:15">
      <c r="A878" s="51" t="s">
        <v>2389</v>
      </c>
      <c r="B878" s="52" t="s">
        <v>2390</v>
      </c>
      <c r="C878" s="53">
        <f>VLOOKUP(A878,[1]TDSheet!$A$1:$I$65536,5,0)</f>
        <v>20437</v>
      </c>
      <c r="D878" s="54">
        <f>VLOOKUP(A878,A:O,11,0)</f>
        <v>26990</v>
      </c>
      <c r="E878" s="55">
        <f t="shared" si="65"/>
        <v>26990</v>
      </c>
      <c r="F878" s="56">
        <f t="shared" si="66"/>
        <v>0.24279362726935905</v>
      </c>
      <c r="G878" s="56">
        <f t="shared" si="67"/>
        <v>0.13279362726935906</v>
      </c>
      <c r="H878" s="55">
        <f t="shared" si="68"/>
        <v>3584.1000000000008</v>
      </c>
      <c r="I878" s="55">
        <v>1249</v>
      </c>
      <c r="J878" s="55">
        <f t="shared" si="69"/>
        <v>2335.1000000000008</v>
      </c>
      <c r="K878" s="53">
        <v>26990</v>
      </c>
      <c r="L878" s="53"/>
      <c r="M878" s="53"/>
      <c r="N878" s="53"/>
      <c r="O878" s="53"/>
    </row>
    <row r="879" spans="1:15">
      <c r="A879" s="51" t="s">
        <v>2391</v>
      </c>
      <c r="B879" s="52" t="s">
        <v>2392</v>
      </c>
      <c r="C879" s="53">
        <f>VLOOKUP(A879,[1]TDSheet!$A$1:$I$65536,5,0)</f>
        <v>94446</v>
      </c>
      <c r="D879" s="53">
        <v>110000</v>
      </c>
      <c r="E879" s="55">
        <f t="shared" si="65"/>
        <v>98590</v>
      </c>
      <c r="F879" s="56">
        <f t="shared" si="66"/>
        <v>0.14139999999999997</v>
      </c>
      <c r="G879" s="56">
        <f t="shared" si="67"/>
        <v>3.139999999999997E-2</v>
      </c>
      <c r="H879" s="55">
        <f t="shared" si="68"/>
        <v>3453.9999999999968</v>
      </c>
      <c r="I879" s="55">
        <v>1999</v>
      </c>
      <c r="J879" s="55">
        <f t="shared" si="69"/>
        <v>1454.9999999999968</v>
      </c>
      <c r="K879" s="53"/>
      <c r="L879" s="53">
        <v>98590</v>
      </c>
      <c r="M879" s="53"/>
      <c r="N879" s="53"/>
      <c r="O879" s="53"/>
    </row>
    <row r="880" spans="1:15">
      <c r="A880" s="51" t="s">
        <v>418</v>
      </c>
      <c r="B880" s="52" t="s">
        <v>419</v>
      </c>
      <c r="C880" s="53">
        <f>VLOOKUP(A880,[1]TDSheet!$A$1:$I$65536,5,0)</f>
        <v>78544</v>
      </c>
      <c r="D880" s="54">
        <f t="shared" ref="D880:D886" si="70">VLOOKUP(A880,A:O,11,0)</f>
        <v>103690</v>
      </c>
      <c r="E880" s="55">
        <f t="shared" si="65"/>
        <v>103690</v>
      </c>
      <c r="F880" s="56">
        <f t="shared" si="66"/>
        <v>0.24251133185456653</v>
      </c>
      <c r="G880" s="56">
        <f t="shared" si="67"/>
        <v>0.13251133185456654</v>
      </c>
      <c r="H880" s="55">
        <f t="shared" si="68"/>
        <v>13740.100000000004</v>
      </c>
      <c r="I880" s="55">
        <v>1249</v>
      </c>
      <c r="J880" s="55">
        <f t="shared" si="69"/>
        <v>12491.100000000004</v>
      </c>
      <c r="K880" s="53">
        <v>103690</v>
      </c>
      <c r="L880" s="53"/>
      <c r="M880" s="53"/>
      <c r="N880" s="53"/>
      <c r="O880" s="53"/>
    </row>
    <row r="881" spans="1:15">
      <c r="A881" s="51" t="s">
        <v>2393</v>
      </c>
      <c r="B881" s="52" t="s">
        <v>2394</v>
      </c>
      <c r="C881" s="53">
        <f>VLOOKUP(A881,[1]TDSheet!$A$1:$I$65536,5,0)</f>
        <v>19541</v>
      </c>
      <c r="D881" s="54">
        <f t="shared" si="70"/>
        <v>25790</v>
      </c>
      <c r="E881" s="55">
        <f t="shared" si="65"/>
        <v>25790</v>
      </c>
      <c r="F881" s="56">
        <f t="shared" si="66"/>
        <v>0.24230321830166734</v>
      </c>
      <c r="G881" s="56">
        <f t="shared" si="67"/>
        <v>0.13230321830166736</v>
      </c>
      <c r="H881" s="55">
        <f t="shared" si="68"/>
        <v>3412.1000000000013</v>
      </c>
      <c r="I881" s="55">
        <v>1249</v>
      </c>
      <c r="J881" s="55">
        <f t="shared" si="69"/>
        <v>2163.1000000000013</v>
      </c>
      <c r="K881" s="53">
        <v>25790</v>
      </c>
      <c r="L881" s="53"/>
      <c r="M881" s="53"/>
      <c r="N881" s="53"/>
      <c r="O881" s="53"/>
    </row>
    <row r="882" spans="1:15">
      <c r="A882" s="51" t="s">
        <v>2395</v>
      </c>
      <c r="B882" s="52" t="s">
        <v>2396</v>
      </c>
      <c r="C882" s="53">
        <f>VLOOKUP(A882,[1]TDSheet!$A$1:$I$65536,5,0)</f>
        <v>12416</v>
      </c>
      <c r="D882" s="54">
        <f t="shared" si="70"/>
        <v>17590</v>
      </c>
      <c r="E882" s="55">
        <f t="shared" si="65"/>
        <v>17590</v>
      </c>
      <c r="F882" s="56">
        <f t="shared" si="66"/>
        <v>0.29414440022740196</v>
      </c>
      <c r="G882" s="56">
        <f t="shared" si="67"/>
        <v>0.18414440022740197</v>
      </c>
      <c r="H882" s="55">
        <f t="shared" si="68"/>
        <v>3239.1000000000008</v>
      </c>
      <c r="I882" s="55">
        <v>1249</v>
      </c>
      <c r="J882" s="55">
        <f t="shared" si="69"/>
        <v>1990.1000000000008</v>
      </c>
      <c r="K882" s="53">
        <v>17590</v>
      </c>
      <c r="L882" s="53"/>
      <c r="M882" s="53"/>
      <c r="N882" s="53"/>
      <c r="O882" s="53"/>
    </row>
    <row r="883" spans="1:15">
      <c r="A883" s="51" t="s">
        <v>420</v>
      </c>
      <c r="B883" s="52" t="s">
        <v>421</v>
      </c>
      <c r="C883" s="53">
        <f>VLOOKUP(A883,[1]TDSheet!$A$1:$I$65536,5,0)</f>
        <v>93769</v>
      </c>
      <c r="D883" s="54">
        <f t="shared" si="70"/>
        <v>123790</v>
      </c>
      <c r="E883" s="55">
        <f t="shared" si="65"/>
        <v>123790</v>
      </c>
      <c r="F883" s="56">
        <f t="shared" si="66"/>
        <v>0.24251555052912188</v>
      </c>
      <c r="G883" s="56">
        <f t="shared" si="67"/>
        <v>0.13251555052912189</v>
      </c>
      <c r="H883" s="55">
        <f t="shared" si="68"/>
        <v>16404.099999999999</v>
      </c>
      <c r="I883" s="55">
        <v>1249</v>
      </c>
      <c r="J883" s="55">
        <f t="shared" si="69"/>
        <v>15155.099999999999</v>
      </c>
      <c r="K883" s="53">
        <v>123790</v>
      </c>
      <c r="L883" s="53"/>
      <c r="M883" s="53"/>
      <c r="N883" s="53"/>
      <c r="O883" s="53"/>
    </row>
    <row r="884" spans="1:15">
      <c r="A884" s="51" t="s">
        <v>422</v>
      </c>
      <c r="B884" s="52" t="s">
        <v>423</v>
      </c>
      <c r="C884" s="53">
        <f>VLOOKUP(A884,[1]TDSheet!$A$1:$I$65536,5,0)</f>
        <v>20205</v>
      </c>
      <c r="D884" s="54">
        <f t="shared" si="70"/>
        <v>26690</v>
      </c>
      <c r="E884" s="55">
        <f t="shared" si="65"/>
        <v>26690</v>
      </c>
      <c r="F884" s="56">
        <f t="shared" si="66"/>
        <v>0.24297489696515551</v>
      </c>
      <c r="G884" s="56">
        <f t="shared" si="67"/>
        <v>0.13297489696515552</v>
      </c>
      <c r="H884" s="55">
        <f t="shared" si="68"/>
        <v>3549.1000000000008</v>
      </c>
      <c r="I884" s="55">
        <v>1249</v>
      </c>
      <c r="J884" s="55">
        <f t="shared" si="69"/>
        <v>2300.1000000000008</v>
      </c>
      <c r="K884" s="53">
        <v>26690</v>
      </c>
      <c r="L884" s="53"/>
      <c r="M884" s="53"/>
      <c r="N884" s="53"/>
      <c r="O884" s="53"/>
    </row>
    <row r="885" spans="1:15">
      <c r="A885" s="51" t="s">
        <v>2397</v>
      </c>
      <c r="B885" s="52" t="s">
        <v>2398</v>
      </c>
      <c r="C885" s="53">
        <f>VLOOKUP(A885,[1]TDSheet!$A$1:$I$65536,5,0)</f>
        <v>29454</v>
      </c>
      <c r="D885" s="54">
        <f t="shared" si="70"/>
        <v>37490</v>
      </c>
      <c r="E885" s="55">
        <f t="shared" si="65"/>
        <v>37490</v>
      </c>
      <c r="F885" s="56">
        <f t="shared" si="66"/>
        <v>0.21435049346492396</v>
      </c>
      <c r="G885" s="56">
        <f t="shared" si="67"/>
        <v>0.10435049346492396</v>
      </c>
      <c r="H885" s="55">
        <f t="shared" si="68"/>
        <v>3912.0999999999995</v>
      </c>
      <c r="I885" s="55">
        <v>1999</v>
      </c>
      <c r="J885" s="55">
        <f t="shared" si="69"/>
        <v>1913.0999999999995</v>
      </c>
      <c r="K885" s="53">
        <v>37490</v>
      </c>
      <c r="L885" s="53"/>
      <c r="M885" s="53"/>
      <c r="N885" s="53"/>
      <c r="O885" s="53"/>
    </row>
    <row r="886" spans="1:15">
      <c r="A886" s="51" t="s">
        <v>424</v>
      </c>
      <c r="B886" s="52" t="s">
        <v>425</v>
      </c>
      <c r="C886" s="53">
        <f>VLOOKUP(A886,[1]TDSheet!$A$1:$I$65536,5,0)</f>
        <v>23715</v>
      </c>
      <c r="D886" s="54">
        <f t="shared" si="70"/>
        <v>31290</v>
      </c>
      <c r="E886" s="55">
        <f t="shared" si="65"/>
        <v>31290</v>
      </c>
      <c r="F886" s="56">
        <f t="shared" si="66"/>
        <v>0.2420901246404602</v>
      </c>
      <c r="G886" s="56">
        <f t="shared" si="67"/>
        <v>0.13209012464046022</v>
      </c>
      <c r="H886" s="55">
        <f t="shared" si="68"/>
        <v>4133.1000000000004</v>
      </c>
      <c r="I886" s="55">
        <v>1249</v>
      </c>
      <c r="J886" s="55">
        <f t="shared" si="69"/>
        <v>2884.1000000000004</v>
      </c>
      <c r="K886" s="53">
        <v>31290</v>
      </c>
      <c r="L886" s="53"/>
      <c r="M886" s="53"/>
      <c r="N886" s="53"/>
      <c r="O886" s="53"/>
    </row>
    <row r="887" spans="1:15">
      <c r="A887" s="51" t="s">
        <v>2399</v>
      </c>
      <c r="B887" s="52" t="s">
        <v>2400</v>
      </c>
      <c r="C887" s="53">
        <f>VLOOKUP(A887,[1]TDSheet!$A$1:$I$65536,5,0)</f>
        <v>5360</v>
      </c>
      <c r="D887" s="53">
        <v>6100</v>
      </c>
      <c r="E887" s="55">
        <f t="shared" si="65"/>
        <v>5574</v>
      </c>
      <c r="F887" s="56">
        <f t="shared" si="66"/>
        <v>0.12131147540983611</v>
      </c>
      <c r="G887" s="56">
        <f t="shared" si="67"/>
        <v>1.1311475409836111E-2</v>
      </c>
      <c r="H887" s="55">
        <f t="shared" si="68"/>
        <v>69.00000000000027</v>
      </c>
      <c r="I887" s="55"/>
      <c r="J887" s="55">
        <f t="shared" si="69"/>
        <v>69.00000000000027</v>
      </c>
      <c r="K887" s="53"/>
      <c r="L887" s="53"/>
      <c r="M887" s="53"/>
      <c r="N887" s="53"/>
      <c r="O887" s="53">
        <f>VLOOKUP(A887,[1]TDSheet!$A$1:$I$65536,6,0)</f>
        <v>5574</v>
      </c>
    </row>
    <row r="888" spans="1:15" ht="24">
      <c r="A888" s="51" t="s">
        <v>2401</v>
      </c>
      <c r="B888" s="52" t="s">
        <v>2402</v>
      </c>
      <c r="C888" s="53">
        <f>VLOOKUP(A888,[1]TDSheet!$A$1:$I$65536,5,0)</f>
        <v>5380</v>
      </c>
      <c r="D888" s="53">
        <v>6100</v>
      </c>
      <c r="E888" s="55">
        <f t="shared" si="65"/>
        <v>5594</v>
      </c>
      <c r="F888" s="56">
        <f t="shared" si="66"/>
        <v>0.11803278688524588</v>
      </c>
      <c r="G888" s="56">
        <f t="shared" si="67"/>
        <v>8.0327868852458767E-3</v>
      </c>
      <c r="H888" s="55">
        <f t="shared" si="68"/>
        <v>48.999999999999851</v>
      </c>
      <c r="I888" s="55"/>
      <c r="J888" s="55">
        <f t="shared" si="69"/>
        <v>48.999999999999851</v>
      </c>
      <c r="K888" s="53"/>
      <c r="L888" s="53"/>
      <c r="M888" s="53"/>
      <c r="N888" s="53"/>
      <c r="O888" s="53">
        <f>VLOOKUP(A888,[1]TDSheet!$A$1:$I$65536,6,0)</f>
        <v>5594</v>
      </c>
    </row>
    <row r="889" spans="1:15">
      <c r="A889" s="51" t="s">
        <v>2403</v>
      </c>
      <c r="B889" s="52" t="s">
        <v>2404</v>
      </c>
      <c r="C889" s="53">
        <f>VLOOKUP(A889,[1]TDSheet!$A$1:$I$65536,5,0)</f>
        <v>11513</v>
      </c>
      <c r="D889" s="54">
        <f t="shared" ref="D889:D896" si="71">VLOOKUP(A889,A:O,11,0)</f>
        <v>16290</v>
      </c>
      <c r="E889" s="55">
        <f t="shared" si="65"/>
        <v>16290</v>
      </c>
      <c r="F889" s="56">
        <f t="shared" si="66"/>
        <v>0.29324739103744624</v>
      </c>
      <c r="G889" s="56">
        <f t="shared" si="67"/>
        <v>0.18324739103744625</v>
      </c>
      <c r="H889" s="55">
        <f t="shared" si="68"/>
        <v>2985.0999999999995</v>
      </c>
      <c r="I889" s="55">
        <v>1249</v>
      </c>
      <c r="J889" s="55">
        <f t="shared" si="69"/>
        <v>1736.0999999999995</v>
      </c>
      <c r="K889" s="53">
        <v>16290</v>
      </c>
      <c r="L889" s="53"/>
      <c r="M889" s="53"/>
      <c r="N889" s="53"/>
      <c r="O889" s="53"/>
    </row>
    <row r="890" spans="1:15">
      <c r="A890" s="51" t="s">
        <v>2405</v>
      </c>
      <c r="B890" s="52" t="s">
        <v>2406</v>
      </c>
      <c r="C890" s="53">
        <f>VLOOKUP(A890,[1]TDSheet!$A$1:$I$65536,5,0)</f>
        <v>20395</v>
      </c>
      <c r="D890" s="54">
        <f t="shared" si="71"/>
        <v>26890</v>
      </c>
      <c r="E890" s="55">
        <f t="shared" si="65"/>
        <v>26890</v>
      </c>
      <c r="F890" s="56">
        <f t="shared" si="66"/>
        <v>0.2415396058014132</v>
      </c>
      <c r="G890" s="56">
        <f t="shared" si="67"/>
        <v>0.13153960580141322</v>
      </c>
      <c r="H890" s="55">
        <f t="shared" si="68"/>
        <v>3537.1000000000013</v>
      </c>
      <c r="I890" s="55">
        <v>1249</v>
      </c>
      <c r="J890" s="55">
        <f t="shared" si="69"/>
        <v>2288.1000000000013</v>
      </c>
      <c r="K890" s="53">
        <v>26890</v>
      </c>
      <c r="L890" s="53"/>
      <c r="M890" s="53"/>
      <c r="N890" s="53"/>
      <c r="O890" s="53"/>
    </row>
    <row r="891" spans="1:15">
      <c r="A891" s="51" t="s">
        <v>2407</v>
      </c>
      <c r="B891" s="52" t="s">
        <v>2408</v>
      </c>
      <c r="C891" s="53">
        <f>VLOOKUP(A891,[1]TDSheet!$A$1:$I$65536,5,0)</f>
        <v>17717</v>
      </c>
      <c r="D891" s="54">
        <f t="shared" si="71"/>
        <v>23390</v>
      </c>
      <c r="E891" s="55">
        <f t="shared" si="65"/>
        <v>23390</v>
      </c>
      <c r="F891" s="56">
        <f t="shared" si="66"/>
        <v>0.2425395468148781</v>
      </c>
      <c r="G891" s="56">
        <f t="shared" si="67"/>
        <v>0.13253954681487812</v>
      </c>
      <c r="H891" s="55">
        <f t="shared" si="68"/>
        <v>3100.099999999999</v>
      </c>
      <c r="I891" s="55">
        <v>1249</v>
      </c>
      <c r="J891" s="55">
        <f t="shared" si="69"/>
        <v>1851.099999999999</v>
      </c>
      <c r="K891" s="53">
        <v>23390</v>
      </c>
      <c r="L891" s="53"/>
      <c r="M891" s="53"/>
      <c r="N891" s="53"/>
      <c r="O891" s="53"/>
    </row>
    <row r="892" spans="1:15">
      <c r="A892" s="51" t="s">
        <v>2409</v>
      </c>
      <c r="B892" s="52" t="s">
        <v>2410</v>
      </c>
      <c r="C892" s="53">
        <f>VLOOKUP(A892,[1]TDSheet!$A$1:$I$65536,5,0)</f>
        <v>15936</v>
      </c>
      <c r="D892" s="54">
        <f t="shared" si="71"/>
        <v>21090</v>
      </c>
      <c r="E892" s="55">
        <f t="shared" si="65"/>
        <v>21090</v>
      </c>
      <c r="F892" s="56">
        <f t="shared" si="66"/>
        <v>0.2443812233285918</v>
      </c>
      <c r="G892" s="56">
        <f t="shared" si="67"/>
        <v>0.13438122332859181</v>
      </c>
      <c r="H892" s="55">
        <f t="shared" si="68"/>
        <v>2834.1000000000013</v>
      </c>
      <c r="I892" s="55">
        <v>1249</v>
      </c>
      <c r="J892" s="55">
        <f t="shared" si="69"/>
        <v>1585.1000000000013</v>
      </c>
      <c r="K892" s="53">
        <v>21090</v>
      </c>
      <c r="L892" s="53"/>
      <c r="M892" s="53"/>
      <c r="N892" s="53"/>
      <c r="O892" s="53"/>
    </row>
    <row r="893" spans="1:15">
      <c r="A893" s="51" t="s">
        <v>2411</v>
      </c>
      <c r="B893" s="52" t="s">
        <v>2412</v>
      </c>
      <c r="C893" s="53">
        <f>VLOOKUP(A893,[1]TDSheet!$A$1:$I$65536,5,0)</f>
        <v>18600</v>
      </c>
      <c r="D893" s="54">
        <f t="shared" si="71"/>
        <v>24590</v>
      </c>
      <c r="E893" s="55">
        <f t="shared" si="65"/>
        <v>24590</v>
      </c>
      <c r="F893" s="56">
        <f t="shared" si="66"/>
        <v>0.24359495729971536</v>
      </c>
      <c r="G893" s="56">
        <f t="shared" si="67"/>
        <v>0.13359495729971538</v>
      </c>
      <c r="H893" s="55">
        <f t="shared" si="68"/>
        <v>3285.1000000000013</v>
      </c>
      <c r="I893" s="55">
        <v>1249</v>
      </c>
      <c r="J893" s="55">
        <f t="shared" si="69"/>
        <v>2036.1000000000013</v>
      </c>
      <c r="K893" s="53">
        <v>24590</v>
      </c>
      <c r="L893" s="53"/>
      <c r="M893" s="53"/>
      <c r="N893" s="53"/>
      <c r="O893" s="53"/>
    </row>
    <row r="894" spans="1:15">
      <c r="A894" s="51" t="s">
        <v>2413</v>
      </c>
      <c r="B894" s="52" t="s">
        <v>2414</v>
      </c>
      <c r="C894" s="53">
        <f>VLOOKUP(A894,[1]TDSheet!$A$1:$I$65536,5,0)</f>
        <v>18600</v>
      </c>
      <c r="D894" s="54">
        <f t="shared" si="71"/>
        <v>24590</v>
      </c>
      <c r="E894" s="55">
        <f t="shared" si="65"/>
        <v>24590</v>
      </c>
      <c r="F894" s="56">
        <f t="shared" si="66"/>
        <v>0.24359495729971536</v>
      </c>
      <c r="G894" s="56">
        <f t="shared" si="67"/>
        <v>0.13359495729971538</v>
      </c>
      <c r="H894" s="55">
        <f t="shared" si="68"/>
        <v>3285.1000000000013</v>
      </c>
      <c r="I894" s="55">
        <v>1249</v>
      </c>
      <c r="J894" s="55">
        <f t="shared" si="69"/>
        <v>2036.1000000000013</v>
      </c>
      <c r="K894" s="53">
        <v>24590</v>
      </c>
      <c r="L894" s="53"/>
      <c r="M894" s="53"/>
      <c r="N894" s="53"/>
      <c r="O894" s="53"/>
    </row>
    <row r="895" spans="1:15">
      <c r="A895" s="51" t="s">
        <v>426</v>
      </c>
      <c r="B895" s="52" t="s">
        <v>427</v>
      </c>
      <c r="C895" s="53">
        <f>VLOOKUP(A895,[1]TDSheet!$A$1:$I$65536,5,0)</f>
        <v>267173</v>
      </c>
      <c r="D895" s="54">
        <f t="shared" si="71"/>
        <v>352790</v>
      </c>
      <c r="E895" s="55">
        <f t="shared" si="65"/>
        <v>352790</v>
      </c>
      <c r="F895" s="56">
        <f t="shared" si="66"/>
        <v>0.2426854502678647</v>
      </c>
      <c r="G895" s="56">
        <f t="shared" si="67"/>
        <v>0.13268545026786471</v>
      </c>
      <c r="H895" s="55">
        <f t="shared" si="68"/>
        <v>46810.099999999991</v>
      </c>
      <c r="I895" s="55">
        <v>1249</v>
      </c>
      <c r="J895" s="55">
        <f t="shared" si="69"/>
        <v>45561.099999999991</v>
      </c>
      <c r="K895" s="53">
        <v>352790</v>
      </c>
      <c r="L895" s="53"/>
      <c r="M895" s="53"/>
      <c r="N895" s="53"/>
      <c r="O895" s="53"/>
    </row>
    <row r="896" spans="1:15">
      <c r="A896" s="51" t="s">
        <v>2415</v>
      </c>
      <c r="B896" s="52" t="s">
        <v>2416</v>
      </c>
      <c r="C896" s="53">
        <f>VLOOKUP(A896,[1]TDSheet!$A$1:$I$65536,5,0)</f>
        <v>19465</v>
      </c>
      <c r="D896" s="54">
        <f t="shared" si="71"/>
        <v>25690</v>
      </c>
      <c r="E896" s="55">
        <f t="shared" si="65"/>
        <v>25690</v>
      </c>
      <c r="F896" s="56">
        <f t="shared" si="66"/>
        <v>0.24231218372907748</v>
      </c>
      <c r="G896" s="56">
        <f t="shared" si="67"/>
        <v>0.13231218372907749</v>
      </c>
      <c r="H896" s="55">
        <f t="shared" si="68"/>
        <v>3399.1000000000008</v>
      </c>
      <c r="I896" s="55">
        <v>1249</v>
      </c>
      <c r="J896" s="55">
        <f t="shared" si="69"/>
        <v>2150.1000000000008</v>
      </c>
      <c r="K896" s="53">
        <v>25690</v>
      </c>
      <c r="L896" s="53"/>
      <c r="M896" s="53"/>
      <c r="N896" s="53"/>
      <c r="O896" s="53"/>
    </row>
    <row r="897" spans="1:15" ht="24">
      <c r="A897" s="51" t="s">
        <v>2417</v>
      </c>
      <c r="B897" s="52" t="s">
        <v>2418</v>
      </c>
      <c r="C897" s="53">
        <f>VLOOKUP(A897,[1]TDSheet!$A$1:$I$65536,5,0)</f>
        <v>5380</v>
      </c>
      <c r="D897" s="53">
        <v>6100</v>
      </c>
      <c r="E897" s="55">
        <f t="shared" si="65"/>
        <v>5594</v>
      </c>
      <c r="F897" s="56">
        <f t="shared" si="66"/>
        <v>0.11803278688524588</v>
      </c>
      <c r="G897" s="56">
        <f t="shared" si="67"/>
        <v>8.0327868852458767E-3</v>
      </c>
      <c r="H897" s="55">
        <f t="shared" si="68"/>
        <v>48.999999999999851</v>
      </c>
      <c r="I897" s="55"/>
      <c r="J897" s="55">
        <f t="shared" si="69"/>
        <v>48.999999999999851</v>
      </c>
      <c r="K897" s="53"/>
      <c r="L897" s="53"/>
      <c r="M897" s="53"/>
      <c r="N897" s="53"/>
      <c r="O897" s="53">
        <f>VLOOKUP(A897,[1]TDSheet!$A$1:$I$65536,6,0)</f>
        <v>5594</v>
      </c>
    </row>
    <row r="898" spans="1:15">
      <c r="A898" s="51" t="s">
        <v>2419</v>
      </c>
      <c r="B898" s="52" t="s">
        <v>2420</v>
      </c>
      <c r="C898" s="53">
        <f>VLOOKUP(A898,[1]TDSheet!$A$1:$I$65536,5,0)</f>
        <v>22131</v>
      </c>
      <c r="D898" s="54">
        <f>VLOOKUP(A898,A:O,11,0)</f>
        <v>29190</v>
      </c>
      <c r="E898" s="55">
        <f t="shared" ref="E898:E961" si="72">SUM(K898:O898)</f>
        <v>29190</v>
      </c>
      <c r="F898" s="56">
        <f t="shared" ref="F898:F961" si="73">1-C898/D898</f>
        <v>0.24182939362795475</v>
      </c>
      <c r="G898" s="56">
        <f t="shared" ref="G898:G961" si="74">F898-11%</f>
        <v>0.13182939362795476</v>
      </c>
      <c r="H898" s="55">
        <f t="shared" ref="H898:H961" si="75">D898*G898</f>
        <v>3848.0999999999995</v>
      </c>
      <c r="I898" s="55">
        <v>1249</v>
      </c>
      <c r="J898" s="55">
        <f t="shared" ref="J898:J961" si="76">H898-I898</f>
        <v>2599.0999999999995</v>
      </c>
      <c r="K898" s="53">
        <v>29190</v>
      </c>
      <c r="L898" s="53"/>
      <c r="M898" s="53"/>
      <c r="N898" s="53"/>
      <c r="O898" s="53"/>
    </row>
    <row r="899" spans="1:15">
      <c r="A899" s="51" t="s">
        <v>2421</v>
      </c>
      <c r="B899" s="52" t="s">
        <v>2422</v>
      </c>
      <c r="C899" s="53">
        <f>VLOOKUP(A899,[1]TDSheet!$A$1:$I$65536,5,0)</f>
        <v>5410</v>
      </c>
      <c r="D899" s="53">
        <v>6100</v>
      </c>
      <c r="E899" s="55">
        <f t="shared" si="72"/>
        <v>5626</v>
      </c>
      <c r="F899" s="56">
        <f t="shared" si="73"/>
        <v>0.11311475409836069</v>
      </c>
      <c r="G899" s="56">
        <f t="shared" si="74"/>
        <v>3.1147540983606919E-3</v>
      </c>
      <c r="H899" s="55">
        <f t="shared" si="75"/>
        <v>19.00000000000022</v>
      </c>
      <c r="I899" s="55"/>
      <c r="J899" s="55">
        <f t="shared" si="76"/>
        <v>19.00000000000022</v>
      </c>
      <c r="K899" s="53"/>
      <c r="L899" s="53"/>
      <c r="M899" s="53"/>
      <c r="N899" s="53"/>
      <c r="O899" s="53">
        <f>VLOOKUP(A899,[1]TDSheet!$A$1:$I$65536,6,0)</f>
        <v>5626</v>
      </c>
    </row>
    <row r="900" spans="1:15" ht="24">
      <c r="A900" s="51" t="s">
        <v>2423</v>
      </c>
      <c r="B900" s="52" t="s">
        <v>2424</v>
      </c>
      <c r="C900" s="53">
        <f>VLOOKUP(A900,[1]TDSheet!$A$1:$I$65536,5,0)</f>
        <v>48816</v>
      </c>
      <c r="D900" s="53">
        <v>58000</v>
      </c>
      <c r="E900" s="55">
        <f t="shared" si="72"/>
        <v>50890</v>
      </c>
      <c r="F900" s="56">
        <f t="shared" si="73"/>
        <v>0.15834482758620694</v>
      </c>
      <c r="G900" s="56">
        <f t="shared" si="74"/>
        <v>4.8344827586206937E-2</v>
      </c>
      <c r="H900" s="55">
        <f t="shared" si="75"/>
        <v>2804.0000000000023</v>
      </c>
      <c r="I900" s="55">
        <v>1249</v>
      </c>
      <c r="J900" s="55">
        <f t="shared" si="76"/>
        <v>1555.0000000000023</v>
      </c>
      <c r="K900" s="53"/>
      <c r="L900" s="53">
        <v>50890</v>
      </c>
      <c r="M900" s="53"/>
      <c r="N900" s="53"/>
      <c r="O900" s="53"/>
    </row>
    <row r="901" spans="1:15">
      <c r="A901" s="51" t="s">
        <v>2425</v>
      </c>
      <c r="B901" s="52" t="s">
        <v>2426</v>
      </c>
      <c r="C901" s="53">
        <f>VLOOKUP(A901,[1]TDSheet!$A$1:$I$65536,5,0)</f>
        <v>20330</v>
      </c>
      <c r="D901" s="54">
        <f t="shared" ref="D901:D906" si="77">VLOOKUP(A901,A:O,11,0)</f>
        <v>26890</v>
      </c>
      <c r="E901" s="55">
        <f t="shared" si="72"/>
        <v>26890</v>
      </c>
      <c r="F901" s="56">
        <f t="shared" si="73"/>
        <v>0.24395686128672367</v>
      </c>
      <c r="G901" s="56">
        <f t="shared" si="74"/>
        <v>0.13395686128672368</v>
      </c>
      <c r="H901" s="55">
        <f t="shared" si="75"/>
        <v>3602.1</v>
      </c>
      <c r="I901" s="55">
        <v>1249</v>
      </c>
      <c r="J901" s="55">
        <f t="shared" si="76"/>
        <v>2353.1</v>
      </c>
      <c r="K901" s="53">
        <v>26890</v>
      </c>
      <c r="L901" s="53"/>
      <c r="M901" s="53"/>
      <c r="N901" s="53"/>
      <c r="O901" s="53"/>
    </row>
    <row r="902" spans="1:15">
      <c r="A902" s="51" t="s">
        <v>2427</v>
      </c>
      <c r="B902" s="52" t="s">
        <v>2428</v>
      </c>
      <c r="C902" s="53">
        <f>VLOOKUP(A902,[1]TDSheet!$A$1:$I$65536,5,0)</f>
        <v>36656</v>
      </c>
      <c r="D902" s="54">
        <f t="shared" si="77"/>
        <v>46690</v>
      </c>
      <c r="E902" s="55">
        <f t="shared" si="72"/>
        <v>46690</v>
      </c>
      <c r="F902" s="56">
        <f t="shared" si="73"/>
        <v>0.21490683229813667</v>
      </c>
      <c r="G902" s="56">
        <f t="shared" si="74"/>
        <v>0.10490683229813667</v>
      </c>
      <c r="H902" s="55">
        <f t="shared" si="75"/>
        <v>4898.1000000000013</v>
      </c>
      <c r="I902" s="55">
        <v>1999</v>
      </c>
      <c r="J902" s="55">
        <f t="shared" si="76"/>
        <v>2899.1000000000013</v>
      </c>
      <c r="K902" s="53">
        <v>46690</v>
      </c>
      <c r="L902" s="53"/>
      <c r="M902" s="53"/>
      <c r="N902" s="53"/>
      <c r="O902" s="53"/>
    </row>
    <row r="903" spans="1:15">
      <c r="A903" s="51" t="s">
        <v>428</v>
      </c>
      <c r="B903" s="52" t="s">
        <v>429</v>
      </c>
      <c r="C903" s="53">
        <f>VLOOKUP(A903,[1]TDSheet!$A$1:$I$65536,5,0)</f>
        <v>153246</v>
      </c>
      <c r="D903" s="54">
        <f t="shared" si="77"/>
        <v>202390</v>
      </c>
      <c r="E903" s="55">
        <f t="shared" si="72"/>
        <v>202390</v>
      </c>
      <c r="F903" s="56">
        <f t="shared" si="73"/>
        <v>0.2428183210632936</v>
      </c>
      <c r="G903" s="56">
        <f t="shared" si="74"/>
        <v>0.13281832106329361</v>
      </c>
      <c r="H903" s="55">
        <f t="shared" si="75"/>
        <v>26881.099999999995</v>
      </c>
      <c r="I903" s="55">
        <v>1249</v>
      </c>
      <c r="J903" s="55">
        <f t="shared" si="76"/>
        <v>25632.099999999995</v>
      </c>
      <c r="K903" s="53">
        <v>202390</v>
      </c>
      <c r="L903" s="53"/>
      <c r="M903" s="53"/>
      <c r="N903" s="53"/>
      <c r="O903" s="53"/>
    </row>
    <row r="904" spans="1:15">
      <c r="A904" s="51" t="s">
        <v>2429</v>
      </c>
      <c r="B904" s="52" t="s">
        <v>2430</v>
      </c>
      <c r="C904" s="53">
        <f>VLOOKUP(A904,[1]TDSheet!$A$1:$I$65536,5,0)</f>
        <v>17644</v>
      </c>
      <c r="D904" s="54">
        <f t="shared" si="77"/>
        <v>23290</v>
      </c>
      <c r="E904" s="55">
        <f t="shared" si="72"/>
        <v>23290</v>
      </c>
      <c r="F904" s="56">
        <f t="shared" si="73"/>
        <v>0.24242164018892232</v>
      </c>
      <c r="G904" s="56">
        <f t="shared" si="74"/>
        <v>0.13242164018892233</v>
      </c>
      <c r="H904" s="55">
        <f t="shared" si="75"/>
        <v>3084.1000000000013</v>
      </c>
      <c r="I904" s="55">
        <v>1249</v>
      </c>
      <c r="J904" s="55">
        <f t="shared" si="76"/>
        <v>1835.1000000000013</v>
      </c>
      <c r="K904" s="53">
        <v>23290</v>
      </c>
      <c r="L904" s="53"/>
      <c r="M904" s="53"/>
      <c r="N904" s="53"/>
      <c r="O904" s="53"/>
    </row>
    <row r="905" spans="1:15">
      <c r="A905" s="51" t="s">
        <v>2431</v>
      </c>
      <c r="B905" s="52" t="s">
        <v>2432</v>
      </c>
      <c r="C905" s="53">
        <f>VLOOKUP(A905,[1]TDSheet!$A$1:$I$65536,5,0)</f>
        <v>16743</v>
      </c>
      <c r="D905" s="54">
        <f t="shared" si="77"/>
        <v>22090</v>
      </c>
      <c r="E905" s="55">
        <f t="shared" si="72"/>
        <v>22090</v>
      </c>
      <c r="F905" s="56">
        <f t="shared" si="73"/>
        <v>0.24205522861023088</v>
      </c>
      <c r="G905" s="56">
        <f t="shared" si="74"/>
        <v>0.13205522861023089</v>
      </c>
      <c r="H905" s="55">
        <f t="shared" si="75"/>
        <v>2917.1000000000004</v>
      </c>
      <c r="I905" s="55">
        <v>1249</v>
      </c>
      <c r="J905" s="55">
        <f t="shared" si="76"/>
        <v>1668.1000000000004</v>
      </c>
      <c r="K905" s="53">
        <v>22090</v>
      </c>
      <c r="L905" s="53"/>
      <c r="M905" s="53"/>
      <c r="N905" s="53"/>
      <c r="O905" s="53"/>
    </row>
    <row r="906" spans="1:15">
      <c r="A906" s="51" t="s">
        <v>2433</v>
      </c>
      <c r="B906" s="52" t="s">
        <v>2434</v>
      </c>
      <c r="C906" s="53">
        <f>VLOOKUP(A906,[1]TDSheet!$A$1:$I$65536,5,0)</f>
        <v>13183</v>
      </c>
      <c r="D906" s="54">
        <f t="shared" si="77"/>
        <v>18590</v>
      </c>
      <c r="E906" s="55">
        <f t="shared" si="72"/>
        <v>18590</v>
      </c>
      <c r="F906" s="56">
        <f t="shared" si="73"/>
        <v>0.29085529854760628</v>
      </c>
      <c r="G906" s="56">
        <f t="shared" si="74"/>
        <v>0.18085529854760629</v>
      </c>
      <c r="H906" s="55">
        <f t="shared" si="75"/>
        <v>3362.1000000000008</v>
      </c>
      <c r="I906" s="55">
        <v>1249</v>
      </c>
      <c r="J906" s="55">
        <f t="shared" si="76"/>
        <v>2113.1000000000008</v>
      </c>
      <c r="K906" s="53">
        <v>18590</v>
      </c>
      <c r="L906" s="53"/>
      <c r="M906" s="53"/>
      <c r="N906" s="53"/>
      <c r="O906" s="53"/>
    </row>
    <row r="907" spans="1:15">
      <c r="A907" s="51" t="s">
        <v>2435</v>
      </c>
      <c r="B907" s="52" t="s">
        <v>2436</v>
      </c>
      <c r="C907" s="53">
        <f>VLOOKUP(A907,[1]TDSheet!$A$1:$I$65536,5,0)</f>
        <v>36307</v>
      </c>
      <c r="D907" s="53">
        <v>44000</v>
      </c>
      <c r="E907" s="55">
        <f t="shared" si="72"/>
        <v>37890</v>
      </c>
      <c r="F907" s="56">
        <f t="shared" si="73"/>
        <v>0.1748409090909091</v>
      </c>
      <c r="G907" s="56">
        <f t="shared" si="74"/>
        <v>6.4840909090909102E-2</v>
      </c>
      <c r="H907" s="55">
        <f t="shared" si="75"/>
        <v>2853.0000000000005</v>
      </c>
      <c r="I907" s="55">
        <v>1249</v>
      </c>
      <c r="J907" s="55">
        <f t="shared" si="76"/>
        <v>1604.0000000000005</v>
      </c>
      <c r="K907" s="53"/>
      <c r="L907" s="53">
        <v>37890</v>
      </c>
      <c r="M907" s="53"/>
      <c r="N907" s="53"/>
      <c r="O907" s="53"/>
    </row>
    <row r="908" spans="1:15" ht="24">
      <c r="A908" s="51" t="s">
        <v>2437</v>
      </c>
      <c r="B908" s="52" t="s">
        <v>2438</v>
      </c>
      <c r="C908" s="53">
        <f>VLOOKUP(A908,[1]TDSheet!$A$1:$I$65536,5,0)</f>
        <v>17597</v>
      </c>
      <c r="D908" s="54">
        <f>VLOOKUP(A908,A:O,11,0)</f>
        <v>23190</v>
      </c>
      <c r="E908" s="55">
        <f t="shared" si="72"/>
        <v>23190</v>
      </c>
      <c r="F908" s="56">
        <f t="shared" si="73"/>
        <v>0.24118154376886591</v>
      </c>
      <c r="G908" s="56">
        <f t="shared" si="74"/>
        <v>0.13118154376886593</v>
      </c>
      <c r="H908" s="55">
        <f t="shared" si="75"/>
        <v>3042.1000000000008</v>
      </c>
      <c r="I908" s="55">
        <v>1249</v>
      </c>
      <c r="J908" s="55">
        <f t="shared" si="76"/>
        <v>1793.1000000000008</v>
      </c>
      <c r="K908" s="53">
        <v>23190</v>
      </c>
      <c r="L908" s="53"/>
      <c r="M908" s="53"/>
      <c r="N908" s="53"/>
      <c r="O908" s="53"/>
    </row>
    <row r="909" spans="1:15">
      <c r="A909" s="51" t="s">
        <v>2439</v>
      </c>
      <c r="B909" s="52" t="s">
        <v>2440</v>
      </c>
      <c r="C909" s="53">
        <f>VLOOKUP(A909,[1]TDSheet!$A$1:$I$65536,5,0)</f>
        <v>5468</v>
      </c>
      <c r="D909" s="53">
        <v>6200</v>
      </c>
      <c r="E909" s="55">
        <f t="shared" si="72"/>
        <v>5687</v>
      </c>
      <c r="F909" s="56">
        <f t="shared" si="73"/>
        <v>0.11806451612903224</v>
      </c>
      <c r="G909" s="56">
        <f t="shared" si="74"/>
        <v>8.064516129032237E-3</v>
      </c>
      <c r="H909" s="55">
        <f t="shared" si="75"/>
        <v>49.999999999999872</v>
      </c>
      <c r="I909" s="55"/>
      <c r="J909" s="55">
        <f t="shared" si="76"/>
        <v>49.999999999999872</v>
      </c>
      <c r="K909" s="53"/>
      <c r="L909" s="53"/>
      <c r="M909" s="53"/>
      <c r="N909" s="53"/>
      <c r="O909" s="53">
        <f>VLOOKUP(A909,[1]TDSheet!$A$1:$I$65536,6,0)</f>
        <v>5687</v>
      </c>
    </row>
    <row r="910" spans="1:15">
      <c r="A910" s="51" t="s">
        <v>2441</v>
      </c>
      <c r="B910" s="52" t="s">
        <v>2442</v>
      </c>
      <c r="C910" s="53">
        <f>VLOOKUP(A910,[1]TDSheet!$A$1:$I$65536,5,0)</f>
        <v>20253</v>
      </c>
      <c r="D910" s="54">
        <f>VLOOKUP(A910,A:O,11,0)</f>
        <v>26790</v>
      </c>
      <c r="E910" s="55">
        <f t="shared" si="72"/>
        <v>26790</v>
      </c>
      <c r="F910" s="56">
        <f t="shared" si="73"/>
        <v>0.2440089585666293</v>
      </c>
      <c r="G910" s="56">
        <f t="shared" si="74"/>
        <v>0.13400895856662931</v>
      </c>
      <c r="H910" s="55">
        <f t="shared" si="75"/>
        <v>3590.099999999999</v>
      </c>
      <c r="I910" s="55">
        <v>1249</v>
      </c>
      <c r="J910" s="55">
        <f t="shared" si="76"/>
        <v>2341.099999999999</v>
      </c>
      <c r="K910" s="53">
        <v>26790</v>
      </c>
      <c r="L910" s="53"/>
      <c r="M910" s="53"/>
      <c r="N910" s="53"/>
      <c r="O910" s="53"/>
    </row>
    <row r="911" spans="1:15">
      <c r="A911" s="51" t="s">
        <v>2443</v>
      </c>
      <c r="B911" s="52" t="s">
        <v>2444</v>
      </c>
      <c r="C911" s="53">
        <f>VLOOKUP(A911,[1]TDSheet!$A$1:$I$65536,5,0)</f>
        <v>19351</v>
      </c>
      <c r="D911" s="54">
        <f>VLOOKUP(A911,A:O,11,0)</f>
        <v>25590</v>
      </c>
      <c r="E911" s="55">
        <f t="shared" si="72"/>
        <v>25590</v>
      </c>
      <c r="F911" s="56">
        <f t="shared" si="73"/>
        <v>0.24380617428683082</v>
      </c>
      <c r="G911" s="56">
        <f t="shared" si="74"/>
        <v>0.13380617428683084</v>
      </c>
      <c r="H911" s="55">
        <f t="shared" si="75"/>
        <v>3424.1000000000013</v>
      </c>
      <c r="I911" s="55">
        <v>1249</v>
      </c>
      <c r="J911" s="55">
        <f t="shared" si="76"/>
        <v>2175.1000000000013</v>
      </c>
      <c r="K911" s="53">
        <v>25590</v>
      </c>
      <c r="L911" s="53"/>
      <c r="M911" s="53"/>
      <c r="N911" s="53"/>
      <c r="O911" s="53"/>
    </row>
    <row r="912" spans="1:15">
      <c r="A912" s="51" t="s">
        <v>2445</v>
      </c>
      <c r="B912" s="52" t="s">
        <v>2446</v>
      </c>
      <c r="C912" s="53">
        <f>VLOOKUP(A912,[1]TDSheet!$A$1:$I$65536,5,0)</f>
        <v>20237</v>
      </c>
      <c r="D912" s="54">
        <f>VLOOKUP(A912,A:O,11,0)</f>
        <v>26690</v>
      </c>
      <c r="E912" s="55">
        <f t="shared" si="72"/>
        <v>26690</v>
      </c>
      <c r="F912" s="56">
        <f t="shared" si="73"/>
        <v>0.24177594604720865</v>
      </c>
      <c r="G912" s="56">
        <f t="shared" si="74"/>
        <v>0.13177594604720866</v>
      </c>
      <c r="H912" s="55">
        <f t="shared" si="75"/>
        <v>3517.099999999999</v>
      </c>
      <c r="I912" s="55">
        <v>1249</v>
      </c>
      <c r="J912" s="55">
        <f t="shared" si="76"/>
        <v>2268.099999999999</v>
      </c>
      <c r="K912" s="53">
        <v>26690</v>
      </c>
      <c r="L912" s="53"/>
      <c r="M912" s="53"/>
      <c r="N912" s="53"/>
      <c r="O912" s="53"/>
    </row>
    <row r="913" spans="1:15">
      <c r="A913" s="51" t="s">
        <v>2447</v>
      </c>
      <c r="B913" s="52" t="s">
        <v>2448</v>
      </c>
      <c r="C913" s="53">
        <f>VLOOKUP(A913,[1]TDSheet!$A$1:$I$65536,5,0)</f>
        <v>20223</v>
      </c>
      <c r="D913" s="54">
        <f>VLOOKUP(A913,A:O,11,0)</f>
        <v>26690</v>
      </c>
      <c r="E913" s="55">
        <f t="shared" si="72"/>
        <v>26690</v>
      </c>
      <c r="F913" s="56">
        <f t="shared" si="73"/>
        <v>0.24230048707381047</v>
      </c>
      <c r="G913" s="56">
        <f t="shared" si="74"/>
        <v>0.13230048707381048</v>
      </c>
      <c r="H913" s="55">
        <f t="shared" si="75"/>
        <v>3531.1000000000017</v>
      </c>
      <c r="I913" s="55">
        <v>1249</v>
      </c>
      <c r="J913" s="55">
        <f t="shared" si="76"/>
        <v>2282.1000000000017</v>
      </c>
      <c r="K913" s="53">
        <v>26690</v>
      </c>
      <c r="L913" s="53"/>
      <c r="M913" s="53"/>
      <c r="N913" s="53"/>
      <c r="O913" s="53"/>
    </row>
    <row r="914" spans="1:15">
      <c r="A914" s="51" t="s">
        <v>2449</v>
      </c>
      <c r="B914" s="52" t="s">
        <v>2450</v>
      </c>
      <c r="C914" s="53">
        <f>VLOOKUP(A914,[1]TDSheet!$A$1:$I$65536,5,0)</f>
        <v>5468</v>
      </c>
      <c r="D914" s="53">
        <v>6200</v>
      </c>
      <c r="E914" s="55">
        <f t="shared" si="72"/>
        <v>5687</v>
      </c>
      <c r="F914" s="56">
        <f t="shared" si="73"/>
        <v>0.11806451612903224</v>
      </c>
      <c r="G914" s="56">
        <f t="shared" si="74"/>
        <v>8.064516129032237E-3</v>
      </c>
      <c r="H914" s="55">
        <f t="shared" si="75"/>
        <v>49.999999999999872</v>
      </c>
      <c r="I914" s="55"/>
      <c r="J914" s="55">
        <f t="shared" si="76"/>
        <v>49.999999999999872</v>
      </c>
      <c r="K914" s="53"/>
      <c r="L914" s="53"/>
      <c r="M914" s="53"/>
      <c r="N914" s="53"/>
      <c r="O914" s="53">
        <f>VLOOKUP(A914,[1]TDSheet!$A$1:$I$65536,6,0)</f>
        <v>5687</v>
      </c>
    </row>
    <row r="915" spans="1:15">
      <c r="A915" s="51" t="s">
        <v>2451</v>
      </c>
      <c r="B915" s="52" t="s">
        <v>139</v>
      </c>
      <c r="C915" s="53">
        <f>VLOOKUP(A915,[1]TDSheet!$A$1:$I$65536,5,0)</f>
        <v>126266</v>
      </c>
      <c r="D915" s="53">
        <v>146000</v>
      </c>
      <c r="E915" s="55">
        <f t="shared" si="72"/>
        <v>131790</v>
      </c>
      <c r="F915" s="56">
        <f t="shared" si="73"/>
        <v>0.13516438356164384</v>
      </c>
      <c r="G915" s="56">
        <f t="shared" si="74"/>
        <v>2.5164383561643841E-2</v>
      </c>
      <c r="H915" s="55">
        <f t="shared" si="75"/>
        <v>3674.0000000000009</v>
      </c>
      <c r="I915" s="55">
        <v>1999</v>
      </c>
      <c r="J915" s="55">
        <f t="shared" si="76"/>
        <v>1675.0000000000009</v>
      </c>
      <c r="K915" s="53"/>
      <c r="L915" s="53">
        <v>131790</v>
      </c>
      <c r="M915" s="53"/>
      <c r="N915" s="53"/>
      <c r="O915" s="53"/>
    </row>
    <row r="916" spans="1:15" ht="24">
      <c r="A916" s="51" t="s">
        <v>2452</v>
      </c>
      <c r="B916" s="52" t="s">
        <v>2453</v>
      </c>
      <c r="C916" s="53">
        <f>VLOOKUP(A916,[1]TDSheet!$A$1:$I$65536,5,0)</f>
        <v>5617</v>
      </c>
      <c r="D916" s="53">
        <v>6400</v>
      </c>
      <c r="E916" s="55">
        <f t="shared" si="72"/>
        <v>5840</v>
      </c>
      <c r="F916" s="56">
        <f t="shared" si="73"/>
        <v>0.12234374999999997</v>
      </c>
      <c r="G916" s="56">
        <f t="shared" si="74"/>
        <v>1.2343749999999973E-2</v>
      </c>
      <c r="H916" s="55">
        <f t="shared" si="75"/>
        <v>78.999999999999829</v>
      </c>
      <c r="I916" s="55"/>
      <c r="J916" s="55">
        <f t="shared" si="76"/>
        <v>78.999999999999829</v>
      </c>
      <c r="K916" s="53"/>
      <c r="L916" s="53"/>
      <c r="M916" s="53"/>
      <c r="N916" s="53"/>
      <c r="O916" s="53">
        <f>VLOOKUP(A916,[1]TDSheet!$A$1:$I$65536,6,0)</f>
        <v>5840</v>
      </c>
    </row>
    <row r="917" spans="1:15" ht="24">
      <c r="A917" s="51" t="s">
        <v>2454</v>
      </c>
      <c r="B917" s="52" t="s">
        <v>2455</v>
      </c>
      <c r="C917" s="53">
        <f>VLOOKUP(A917,[1]TDSheet!$A$1:$I$65536,5,0)</f>
        <v>5656</v>
      </c>
      <c r="D917" s="53">
        <v>6400</v>
      </c>
      <c r="E917" s="55">
        <f t="shared" si="72"/>
        <v>5882</v>
      </c>
      <c r="F917" s="56">
        <f t="shared" si="73"/>
        <v>0.11624999999999996</v>
      </c>
      <c r="G917" s="56">
        <f t="shared" si="74"/>
        <v>6.2499999999999639E-3</v>
      </c>
      <c r="H917" s="55">
        <f t="shared" si="75"/>
        <v>39.999999999999773</v>
      </c>
      <c r="I917" s="55"/>
      <c r="J917" s="55">
        <f t="shared" si="76"/>
        <v>39.999999999999773</v>
      </c>
      <c r="K917" s="53"/>
      <c r="L917" s="53"/>
      <c r="M917" s="53"/>
      <c r="N917" s="53"/>
      <c r="O917" s="53">
        <f>VLOOKUP(A917,[1]TDSheet!$A$1:$I$65536,6,0)</f>
        <v>5882</v>
      </c>
    </row>
    <row r="918" spans="1:15">
      <c r="A918" s="51" t="s">
        <v>2456</v>
      </c>
      <c r="B918" s="52" t="s">
        <v>2457</v>
      </c>
      <c r="C918" s="53">
        <f>VLOOKUP(A918,[1]TDSheet!$A$1:$I$65536,5,0)</f>
        <v>37116</v>
      </c>
      <c r="D918" s="53">
        <v>45000</v>
      </c>
      <c r="E918" s="55">
        <f t="shared" si="72"/>
        <v>38690</v>
      </c>
      <c r="F918" s="56">
        <f t="shared" si="73"/>
        <v>0.17520000000000002</v>
      </c>
      <c r="G918" s="56">
        <f t="shared" si="74"/>
        <v>6.5200000000000022E-2</v>
      </c>
      <c r="H918" s="55">
        <f t="shared" si="75"/>
        <v>2934.0000000000009</v>
      </c>
      <c r="I918" s="55">
        <v>1249</v>
      </c>
      <c r="J918" s="55">
        <f t="shared" si="76"/>
        <v>1685.0000000000009</v>
      </c>
      <c r="K918" s="53"/>
      <c r="L918" s="53">
        <v>38690</v>
      </c>
      <c r="M918" s="53"/>
      <c r="N918" s="53"/>
      <c r="O918" s="53"/>
    </row>
    <row r="919" spans="1:15">
      <c r="A919" s="51" t="s">
        <v>430</v>
      </c>
      <c r="B919" s="52" t="s">
        <v>431</v>
      </c>
      <c r="C919" s="53">
        <f>VLOOKUP(A919,[1]TDSheet!$A$1:$I$65536,5,0)</f>
        <v>21865</v>
      </c>
      <c r="D919" s="54">
        <f>VLOOKUP(A919,A:O,11,0)</f>
        <v>28890</v>
      </c>
      <c r="E919" s="55">
        <f t="shared" si="72"/>
        <v>28890</v>
      </c>
      <c r="F919" s="56">
        <f t="shared" si="73"/>
        <v>0.24316372447213563</v>
      </c>
      <c r="G919" s="56">
        <f t="shared" si="74"/>
        <v>0.13316372447213565</v>
      </c>
      <c r="H919" s="55">
        <f t="shared" si="75"/>
        <v>3847.099999999999</v>
      </c>
      <c r="I919" s="55">
        <v>1249</v>
      </c>
      <c r="J919" s="55">
        <f t="shared" si="76"/>
        <v>2598.099999999999</v>
      </c>
      <c r="K919" s="53">
        <v>28890</v>
      </c>
      <c r="L919" s="53"/>
      <c r="M919" s="53"/>
      <c r="N919" s="53"/>
      <c r="O919" s="53"/>
    </row>
    <row r="920" spans="1:15">
      <c r="A920" s="51" t="s">
        <v>2458</v>
      </c>
      <c r="B920" s="52" t="s">
        <v>2459</v>
      </c>
      <c r="C920" s="53">
        <f>VLOOKUP(A920,[1]TDSheet!$A$1:$I$65536,5,0)</f>
        <v>19304</v>
      </c>
      <c r="D920" s="54">
        <f>VLOOKUP(A920,A:O,11,0)</f>
        <v>25490</v>
      </c>
      <c r="E920" s="55">
        <f t="shared" si="72"/>
        <v>25490</v>
      </c>
      <c r="F920" s="56">
        <f t="shared" si="73"/>
        <v>0.24268340525696352</v>
      </c>
      <c r="G920" s="56">
        <f t="shared" si="74"/>
        <v>0.13268340525696354</v>
      </c>
      <c r="H920" s="55">
        <f t="shared" si="75"/>
        <v>3382.1000000000004</v>
      </c>
      <c r="I920" s="55">
        <v>1249</v>
      </c>
      <c r="J920" s="55">
        <f t="shared" si="76"/>
        <v>2133.1000000000004</v>
      </c>
      <c r="K920" s="53">
        <v>25490</v>
      </c>
      <c r="L920" s="53"/>
      <c r="M920" s="53"/>
      <c r="N920" s="53"/>
      <c r="O920" s="53"/>
    </row>
    <row r="921" spans="1:15" ht="24">
      <c r="A921" s="51" t="s">
        <v>2460</v>
      </c>
      <c r="B921" s="52" t="s">
        <v>2461</v>
      </c>
      <c r="C921" s="53">
        <f>VLOOKUP(A921,[1]TDSheet!$A$1:$I$65536,5,0)</f>
        <v>5708</v>
      </c>
      <c r="D921" s="53">
        <v>6600</v>
      </c>
      <c r="E921" s="55">
        <f t="shared" si="72"/>
        <v>5936</v>
      </c>
      <c r="F921" s="56">
        <f t="shared" si="73"/>
        <v>0.13515151515151513</v>
      </c>
      <c r="G921" s="56">
        <f t="shared" si="74"/>
        <v>2.5151515151515133E-2</v>
      </c>
      <c r="H921" s="55">
        <f t="shared" si="75"/>
        <v>165.99999999999989</v>
      </c>
      <c r="I921" s="55"/>
      <c r="J921" s="55">
        <f t="shared" si="76"/>
        <v>165.99999999999989</v>
      </c>
      <c r="K921" s="53"/>
      <c r="L921" s="53"/>
      <c r="M921" s="53"/>
      <c r="N921" s="53"/>
      <c r="O921" s="53">
        <f>VLOOKUP(A921,[1]TDSheet!$A$1:$I$65536,6,0)</f>
        <v>5936</v>
      </c>
    </row>
    <row r="922" spans="1:15">
      <c r="A922" s="51" t="s">
        <v>2462</v>
      </c>
      <c r="B922" s="52" t="s">
        <v>2463</v>
      </c>
      <c r="C922" s="53">
        <f>VLOOKUP(A922,[1]TDSheet!$A$1:$I$65536,5,0)</f>
        <v>5747</v>
      </c>
      <c r="D922" s="53">
        <v>6600</v>
      </c>
      <c r="E922" s="55">
        <f t="shared" si="72"/>
        <v>5980</v>
      </c>
      <c r="F922" s="56">
        <f t="shared" si="73"/>
        <v>0.12924242424242427</v>
      </c>
      <c r="G922" s="56">
        <f t="shared" si="74"/>
        <v>1.9242424242424269E-2</v>
      </c>
      <c r="H922" s="55">
        <f t="shared" si="75"/>
        <v>127.00000000000017</v>
      </c>
      <c r="I922" s="55"/>
      <c r="J922" s="55">
        <f t="shared" si="76"/>
        <v>127.00000000000017</v>
      </c>
      <c r="K922" s="53"/>
      <c r="L922" s="53"/>
      <c r="M922" s="53"/>
      <c r="N922" s="53"/>
      <c r="O922" s="53">
        <f>VLOOKUP(A922,[1]TDSheet!$A$1:$I$65536,6,0)</f>
        <v>5980</v>
      </c>
    </row>
    <row r="923" spans="1:15">
      <c r="A923" s="51" t="s">
        <v>2464</v>
      </c>
      <c r="B923" s="52" t="s">
        <v>2465</v>
      </c>
      <c r="C923" s="53">
        <f>VLOOKUP(A923,[1]TDSheet!$A$1:$I$65536,5,0)</f>
        <v>4041</v>
      </c>
      <c r="D923" s="53">
        <v>6000</v>
      </c>
      <c r="E923" s="55">
        <f t="shared" si="72"/>
        <v>4203</v>
      </c>
      <c r="F923" s="56">
        <f t="shared" si="73"/>
        <v>0.32650000000000001</v>
      </c>
      <c r="G923" s="56">
        <f t="shared" si="74"/>
        <v>0.21650000000000003</v>
      </c>
      <c r="H923" s="55">
        <f t="shared" si="75"/>
        <v>1299.0000000000002</v>
      </c>
      <c r="I923" s="55"/>
      <c r="J923" s="55">
        <f t="shared" si="76"/>
        <v>1299.0000000000002</v>
      </c>
      <c r="K923" s="53"/>
      <c r="L923" s="53"/>
      <c r="M923" s="53"/>
      <c r="N923" s="53"/>
      <c r="O923" s="53">
        <f>VLOOKUP(A923,[1]TDSheet!$A$1:$I$65536,6,0)</f>
        <v>4203</v>
      </c>
    </row>
    <row r="924" spans="1:15">
      <c r="A924" s="51" t="s">
        <v>2466</v>
      </c>
      <c r="B924" s="52" t="s">
        <v>2467</v>
      </c>
      <c r="C924" s="53">
        <f>VLOOKUP(A924,[1]TDSheet!$A$1:$I$65536,5,0)</f>
        <v>3162</v>
      </c>
      <c r="D924" s="53">
        <v>6000</v>
      </c>
      <c r="E924" s="55">
        <f t="shared" si="72"/>
        <v>3292</v>
      </c>
      <c r="F924" s="56">
        <f t="shared" si="73"/>
        <v>0.47299999999999998</v>
      </c>
      <c r="G924" s="56">
        <f t="shared" si="74"/>
        <v>0.36299999999999999</v>
      </c>
      <c r="H924" s="55">
        <f t="shared" si="75"/>
        <v>2178</v>
      </c>
      <c r="I924" s="55"/>
      <c r="J924" s="55">
        <f t="shared" si="76"/>
        <v>2178</v>
      </c>
      <c r="K924" s="53"/>
      <c r="L924" s="53"/>
      <c r="M924" s="53"/>
      <c r="N924" s="53"/>
      <c r="O924" s="53">
        <f>VLOOKUP(A924,[1]TDSheet!$A$1:$I$65536,6,0)</f>
        <v>3292</v>
      </c>
    </row>
    <row r="925" spans="1:15">
      <c r="A925" s="51" t="s">
        <v>2468</v>
      </c>
      <c r="B925" s="52" t="s">
        <v>2469</v>
      </c>
      <c r="C925" s="53">
        <f>VLOOKUP(A925,[1]TDSheet!$A$1:$I$65536,5,0)</f>
        <v>29198</v>
      </c>
      <c r="D925" s="54">
        <f>VLOOKUP(A925,A:O,11,0)</f>
        <v>37190</v>
      </c>
      <c r="E925" s="55">
        <f t="shared" si="72"/>
        <v>37190</v>
      </c>
      <c r="F925" s="56">
        <f t="shared" si="73"/>
        <v>0.21489647754772789</v>
      </c>
      <c r="G925" s="56">
        <f t="shared" si="74"/>
        <v>0.10489647754772789</v>
      </c>
      <c r="H925" s="55">
        <f t="shared" si="75"/>
        <v>3901.1000000000004</v>
      </c>
      <c r="I925" s="55">
        <v>1999</v>
      </c>
      <c r="J925" s="55">
        <f t="shared" si="76"/>
        <v>1902.1000000000004</v>
      </c>
      <c r="K925" s="53">
        <v>37190</v>
      </c>
      <c r="L925" s="53"/>
      <c r="M925" s="53"/>
      <c r="N925" s="53"/>
      <c r="O925" s="53"/>
    </row>
    <row r="926" spans="1:15">
      <c r="A926" s="51" t="s">
        <v>2470</v>
      </c>
      <c r="B926" s="52" t="s">
        <v>2471</v>
      </c>
      <c r="C926" s="53">
        <f>VLOOKUP(A926,[1]TDSheet!$A$1:$I$65536,5,0)</f>
        <v>20158</v>
      </c>
      <c r="D926" s="54">
        <f>VLOOKUP(A926,A:O,11,0)</f>
        <v>26590</v>
      </c>
      <c r="E926" s="55">
        <f t="shared" si="72"/>
        <v>26590</v>
      </c>
      <c r="F926" s="56">
        <f t="shared" si="73"/>
        <v>0.24189544941707408</v>
      </c>
      <c r="G926" s="56">
        <f t="shared" si="74"/>
        <v>0.1318954494170741</v>
      </c>
      <c r="H926" s="55">
        <f t="shared" si="75"/>
        <v>3507.1000000000004</v>
      </c>
      <c r="I926" s="55">
        <v>1249</v>
      </c>
      <c r="J926" s="55">
        <f t="shared" si="76"/>
        <v>2258.1000000000004</v>
      </c>
      <c r="K926" s="53">
        <v>26590</v>
      </c>
      <c r="L926" s="53"/>
      <c r="M926" s="53"/>
      <c r="N926" s="53"/>
      <c r="O926" s="53"/>
    </row>
    <row r="927" spans="1:15">
      <c r="A927" s="51" t="s">
        <v>2472</v>
      </c>
      <c r="B927" s="52" t="s">
        <v>2473</v>
      </c>
      <c r="C927" s="53">
        <f>VLOOKUP(A927,[1]TDSheet!$A$1:$I$65536,5,0)</f>
        <v>3116</v>
      </c>
      <c r="D927" s="53">
        <v>6000</v>
      </c>
      <c r="E927" s="55">
        <f t="shared" si="72"/>
        <v>3241</v>
      </c>
      <c r="F927" s="56">
        <f t="shared" si="73"/>
        <v>0.48066666666666669</v>
      </c>
      <c r="G927" s="56">
        <f t="shared" si="74"/>
        <v>0.3706666666666667</v>
      </c>
      <c r="H927" s="55">
        <f t="shared" si="75"/>
        <v>2224</v>
      </c>
      <c r="I927" s="55"/>
      <c r="J927" s="55">
        <f t="shared" si="76"/>
        <v>2224</v>
      </c>
      <c r="K927" s="53"/>
      <c r="L927" s="53"/>
      <c r="M927" s="53"/>
      <c r="N927" s="53"/>
      <c r="O927" s="53">
        <f>VLOOKUP(A927,[1]TDSheet!$A$1:$I$65536,6,0)</f>
        <v>3241</v>
      </c>
    </row>
    <row r="928" spans="1:15">
      <c r="A928" s="51" t="s">
        <v>434</v>
      </c>
      <c r="B928" s="52" t="s">
        <v>435</v>
      </c>
      <c r="C928" s="53">
        <f>VLOOKUP(A928,[1]TDSheet!$A$1:$I$65536,5,0)</f>
        <v>9049</v>
      </c>
      <c r="D928" s="54">
        <f>VLOOKUP(A928,A:O,11,0)</f>
        <v>12790</v>
      </c>
      <c r="E928" s="55">
        <f t="shared" si="72"/>
        <v>12790</v>
      </c>
      <c r="F928" s="56">
        <f t="shared" si="73"/>
        <v>0.29249413604378416</v>
      </c>
      <c r="G928" s="56">
        <f t="shared" si="74"/>
        <v>0.18249413604378417</v>
      </c>
      <c r="H928" s="55">
        <f t="shared" si="75"/>
        <v>2334.0999999999995</v>
      </c>
      <c r="I928" s="55">
        <v>1249</v>
      </c>
      <c r="J928" s="55">
        <f t="shared" si="76"/>
        <v>1085.0999999999995</v>
      </c>
      <c r="K928" s="53">
        <v>12790</v>
      </c>
      <c r="L928" s="53"/>
      <c r="M928" s="53"/>
      <c r="N928" s="53"/>
      <c r="O928" s="53"/>
    </row>
    <row r="929" spans="1:15" ht="24">
      <c r="A929" s="51" t="s">
        <v>2474</v>
      </c>
      <c r="B929" s="52" t="s">
        <v>2475</v>
      </c>
      <c r="C929" s="53">
        <f>VLOOKUP(A929,[1]TDSheet!$A$1:$I$65536,5,0)</f>
        <v>6020</v>
      </c>
      <c r="D929" s="53">
        <v>6800</v>
      </c>
      <c r="E929" s="55">
        <f t="shared" si="72"/>
        <v>6261</v>
      </c>
      <c r="F929" s="56">
        <f t="shared" si="73"/>
        <v>0.11470588235294121</v>
      </c>
      <c r="G929" s="56">
        <f t="shared" si="74"/>
        <v>4.7058823529412125E-3</v>
      </c>
      <c r="H929" s="55">
        <f t="shared" si="75"/>
        <v>32.000000000000242</v>
      </c>
      <c r="I929" s="55"/>
      <c r="J929" s="55">
        <f t="shared" si="76"/>
        <v>32.000000000000242</v>
      </c>
      <c r="K929" s="53"/>
      <c r="L929" s="53"/>
      <c r="M929" s="53"/>
      <c r="N929" s="53"/>
      <c r="O929" s="53">
        <f>VLOOKUP(A929,[1]TDSheet!$A$1:$I$65536,6,0)</f>
        <v>6261</v>
      </c>
    </row>
    <row r="930" spans="1:15">
      <c r="A930" s="51" t="s">
        <v>2476</v>
      </c>
      <c r="B930" s="52" t="s">
        <v>2477</v>
      </c>
      <c r="C930" s="53">
        <f>VLOOKUP(A930,[1]TDSheet!$A$1:$I$65536,5,0)</f>
        <v>18355</v>
      </c>
      <c r="D930" s="54">
        <f>VLOOKUP(A930,A:O,11,0)</f>
        <v>24190</v>
      </c>
      <c r="E930" s="55">
        <f t="shared" si="72"/>
        <v>24190</v>
      </c>
      <c r="F930" s="56">
        <f t="shared" si="73"/>
        <v>0.24121537825547745</v>
      </c>
      <c r="G930" s="56">
        <f t="shared" si="74"/>
        <v>0.13121537825547747</v>
      </c>
      <c r="H930" s="55">
        <f t="shared" si="75"/>
        <v>3174.1</v>
      </c>
      <c r="I930" s="55">
        <v>1249</v>
      </c>
      <c r="J930" s="55">
        <f t="shared" si="76"/>
        <v>1925.1</v>
      </c>
      <c r="K930" s="53">
        <v>24190</v>
      </c>
      <c r="L930" s="53"/>
      <c r="M930" s="53"/>
      <c r="N930" s="53"/>
      <c r="O930" s="53"/>
    </row>
    <row r="931" spans="1:15" ht="24">
      <c r="A931" s="51" t="s">
        <v>2478</v>
      </c>
      <c r="B931" s="52" t="s">
        <v>2479</v>
      </c>
      <c r="C931" s="53">
        <f>VLOOKUP(A931,[1]TDSheet!$A$1:$I$65536,5,0)</f>
        <v>6166</v>
      </c>
      <c r="D931" s="53">
        <v>7000</v>
      </c>
      <c r="E931" s="55">
        <f t="shared" si="72"/>
        <v>6412</v>
      </c>
      <c r="F931" s="56">
        <f t="shared" si="73"/>
        <v>0.11914285714285711</v>
      </c>
      <c r="G931" s="56">
        <f t="shared" si="74"/>
        <v>9.1428571428571054E-3</v>
      </c>
      <c r="H931" s="55">
        <f t="shared" si="75"/>
        <v>63.999999999999737</v>
      </c>
      <c r="I931" s="55"/>
      <c r="J931" s="55">
        <f t="shared" si="76"/>
        <v>63.999999999999737</v>
      </c>
      <c r="K931" s="53"/>
      <c r="L931" s="53"/>
      <c r="M931" s="53"/>
      <c r="N931" s="53"/>
      <c r="O931" s="53">
        <f>VLOOKUP(A931,[1]TDSheet!$A$1:$I$65536,6,0)</f>
        <v>6412</v>
      </c>
    </row>
    <row r="932" spans="1:15">
      <c r="A932" s="51" t="s">
        <v>2480</v>
      </c>
      <c r="B932" s="52" t="s">
        <v>2481</v>
      </c>
      <c r="C932" s="53">
        <f>VLOOKUP(A932,[1]TDSheet!$A$1:$I$65536,5,0)</f>
        <v>6347</v>
      </c>
      <c r="D932" s="53">
        <v>7200</v>
      </c>
      <c r="E932" s="55">
        <f t="shared" si="72"/>
        <v>6598</v>
      </c>
      <c r="F932" s="56">
        <f t="shared" si="73"/>
        <v>0.1184722222222222</v>
      </c>
      <c r="G932" s="56">
        <f t="shared" si="74"/>
        <v>8.4722222222222004E-3</v>
      </c>
      <c r="H932" s="55">
        <f t="shared" si="75"/>
        <v>60.999999999999844</v>
      </c>
      <c r="I932" s="55"/>
      <c r="J932" s="55">
        <f t="shared" si="76"/>
        <v>60.999999999999844</v>
      </c>
      <c r="K932" s="53"/>
      <c r="L932" s="53"/>
      <c r="M932" s="53"/>
      <c r="N932" s="53"/>
      <c r="O932" s="53">
        <f>VLOOKUP(A932,[1]TDSheet!$A$1:$I$65536,6,0)</f>
        <v>6598</v>
      </c>
    </row>
    <row r="933" spans="1:15">
      <c r="A933" s="51" t="s">
        <v>436</v>
      </c>
      <c r="B933" s="52" t="s">
        <v>437</v>
      </c>
      <c r="C933" s="53">
        <f>VLOOKUP(A933,[1]TDSheet!$A$1:$I$65536,5,0)</f>
        <v>11416</v>
      </c>
      <c r="D933" s="54">
        <f t="shared" ref="D933:D939" si="78">VLOOKUP(A933,A:O,11,0)</f>
        <v>16090</v>
      </c>
      <c r="E933" s="55">
        <f t="shared" si="72"/>
        <v>16090</v>
      </c>
      <c r="F933" s="56">
        <f t="shared" si="73"/>
        <v>0.29049098819142327</v>
      </c>
      <c r="G933" s="56">
        <f t="shared" si="74"/>
        <v>0.18049098819142328</v>
      </c>
      <c r="H933" s="55">
        <f t="shared" si="75"/>
        <v>2904.1000000000008</v>
      </c>
      <c r="I933" s="55">
        <v>1249</v>
      </c>
      <c r="J933" s="55">
        <f t="shared" si="76"/>
        <v>1655.1000000000008</v>
      </c>
      <c r="K933" s="53">
        <v>16090</v>
      </c>
      <c r="L933" s="53"/>
      <c r="M933" s="53"/>
      <c r="N933" s="53"/>
      <c r="O933" s="53"/>
    </row>
    <row r="934" spans="1:15">
      <c r="A934" s="51" t="s">
        <v>2482</v>
      </c>
      <c r="B934" s="52" t="s">
        <v>2483</v>
      </c>
      <c r="C934" s="53">
        <f>VLOOKUP(A934,[1]TDSheet!$A$1:$I$65536,5,0)</f>
        <v>21878</v>
      </c>
      <c r="D934" s="54">
        <f t="shared" si="78"/>
        <v>28890</v>
      </c>
      <c r="E934" s="55">
        <f t="shared" si="72"/>
        <v>28890</v>
      </c>
      <c r="F934" s="56">
        <f t="shared" si="73"/>
        <v>0.24271374177916238</v>
      </c>
      <c r="G934" s="56">
        <f t="shared" si="74"/>
        <v>0.1327137417791624</v>
      </c>
      <c r="H934" s="55">
        <f t="shared" si="75"/>
        <v>3834.1000000000017</v>
      </c>
      <c r="I934" s="55">
        <v>1249</v>
      </c>
      <c r="J934" s="55">
        <f t="shared" si="76"/>
        <v>2585.1000000000017</v>
      </c>
      <c r="K934" s="53">
        <v>28890</v>
      </c>
      <c r="L934" s="53"/>
      <c r="M934" s="53"/>
      <c r="N934" s="53"/>
      <c r="O934" s="53"/>
    </row>
    <row r="935" spans="1:15">
      <c r="A935" s="51" t="s">
        <v>2484</v>
      </c>
      <c r="B935" s="52" t="s">
        <v>2485</v>
      </c>
      <c r="C935" s="53">
        <f>VLOOKUP(A935,[1]TDSheet!$A$1:$I$65536,5,0)</f>
        <v>12969</v>
      </c>
      <c r="D935" s="54">
        <f t="shared" si="78"/>
        <v>18290</v>
      </c>
      <c r="E935" s="55">
        <f t="shared" si="72"/>
        <v>18290</v>
      </c>
      <c r="F935" s="56">
        <f t="shared" si="73"/>
        <v>0.29092400218698744</v>
      </c>
      <c r="G935" s="56">
        <f t="shared" si="74"/>
        <v>0.18092400218698745</v>
      </c>
      <c r="H935" s="55">
        <f t="shared" si="75"/>
        <v>3309.1000000000004</v>
      </c>
      <c r="I935" s="55">
        <v>1249</v>
      </c>
      <c r="J935" s="55">
        <f t="shared" si="76"/>
        <v>2060.1000000000004</v>
      </c>
      <c r="K935" s="53">
        <v>18290</v>
      </c>
      <c r="L935" s="53"/>
      <c r="M935" s="53"/>
      <c r="N935" s="53"/>
      <c r="O935" s="53"/>
    </row>
    <row r="936" spans="1:15">
      <c r="A936" s="51" t="s">
        <v>438</v>
      </c>
      <c r="B936" s="52" t="s">
        <v>439</v>
      </c>
      <c r="C936" s="53">
        <f>VLOOKUP(A936,[1]TDSheet!$A$1:$I$65536,5,0)</f>
        <v>18567</v>
      </c>
      <c r="D936" s="54">
        <f t="shared" si="78"/>
        <v>26190</v>
      </c>
      <c r="E936" s="55">
        <f t="shared" si="72"/>
        <v>26190</v>
      </c>
      <c r="F936" s="56">
        <f t="shared" si="73"/>
        <v>0.2910652920962199</v>
      </c>
      <c r="G936" s="56">
        <f t="shared" si="74"/>
        <v>0.18106529209621991</v>
      </c>
      <c r="H936" s="55">
        <f t="shared" si="75"/>
        <v>4742.0999999999995</v>
      </c>
      <c r="I936" s="55">
        <v>1249</v>
      </c>
      <c r="J936" s="55">
        <f t="shared" si="76"/>
        <v>3493.0999999999995</v>
      </c>
      <c r="K936" s="53">
        <v>26190</v>
      </c>
      <c r="L936" s="53"/>
      <c r="M936" s="53"/>
      <c r="N936" s="53"/>
      <c r="O936" s="53"/>
    </row>
    <row r="937" spans="1:15">
      <c r="A937" s="51" t="s">
        <v>2486</v>
      </c>
      <c r="B937" s="52" t="s">
        <v>2487</v>
      </c>
      <c r="C937" s="53">
        <f>VLOOKUP(A937,[1]TDSheet!$A$1:$I$65536,5,0)</f>
        <v>13848</v>
      </c>
      <c r="D937" s="54">
        <f t="shared" si="78"/>
        <v>19590</v>
      </c>
      <c r="E937" s="55">
        <f t="shared" si="72"/>
        <v>19590</v>
      </c>
      <c r="F937" s="56">
        <f t="shared" si="73"/>
        <v>0.29310872894333839</v>
      </c>
      <c r="G937" s="56">
        <f t="shared" si="74"/>
        <v>0.18310872894333841</v>
      </c>
      <c r="H937" s="55">
        <f t="shared" si="75"/>
        <v>3587.0999999999995</v>
      </c>
      <c r="I937" s="55">
        <v>1249</v>
      </c>
      <c r="J937" s="55">
        <f t="shared" si="76"/>
        <v>2338.0999999999995</v>
      </c>
      <c r="K937" s="53">
        <v>19590</v>
      </c>
      <c r="L937" s="53"/>
      <c r="M937" s="53"/>
      <c r="N937" s="53"/>
      <c r="O937" s="53"/>
    </row>
    <row r="938" spans="1:15">
      <c r="A938" s="51" t="s">
        <v>2488</v>
      </c>
      <c r="B938" s="52" t="s">
        <v>2489</v>
      </c>
      <c r="C938" s="53">
        <f>VLOOKUP(A938,[1]TDSheet!$A$1:$I$65536,5,0)</f>
        <v>11527</v>
      </c>
      <c r="D938" s="54">
        <f t="shared" si="78"/>
        <v>15190</v>
      </c>
      <c r="E938" s="55">
        <f t="shared" si="72"/>
        <v>15190</v>
      </c>
      <c r="F938" s="56">
        <f t="shared" si="73"/>
        <v>0.24114549045424627</v>
      </c>
      <c r="G938" s="56">
        <f t="shared" si="74"/>
        <v>0.13114549045424628</v>
      </c>
      <c r="H938" s="55">
        <f t="shared" si="75"/>
        <v>1992.100000000001</v>
      </c>
      <c r="I938" s="55"/>
      <c r="J938" s="55">
        <f t="shared" si="76"/>
        <v>1992.100000000001</v>
      </c>
      <c r="K938" s="53">
        <v>15190</v>
      </c>
      <c r="L938" s="53"/>
      <c r="M938" s="53"/>
      <c r="N938" s="53"/>
      <c r="O938" s="53"/>
    </row>
    <row r="939" spans="1:15">
      <c r="A939" s="51" t="s">
        <v>2490</v>
      </c>
      <c r="B939" s="52" t="s">
        <v>2491</v>
      </c>
      <c r="C939" s="53">
        <f>VLOOKUP(A939,[1]TDSheet!$A$1:$I$65536,5,0)</f>
        <v>20063</v>
      </c>
      <c r="D939" s="54">
        <f t="shared" si="78"/>
        <v>26490</v>
      </c>
      <c r="E939" s="55">
        <f t="shared" si="72"/>
        <v>26490</v>
      </c>
      <c r="F939" s="56">
        <f t="shared" si="73"/>
        <v>0.24261985654964136</v>
      </c>
      <c r="G939" s="56">
        <f t="shared" si="74"/>
        <v>0.13261985654964137</v>
      </c>
      <c r="H939" s="55">
        <f t="shared" si="75"/>
        <v>3513.1</v>
      </c>
      <c r="I939" s="55">
        <v>1249</v>
      </c>
      <c r="J939" s="55">
        <f t="shared" si="76"/>
        <v>2264.1</v>
      </c>
      <c r="K939" s="53">
        <v>26490</v>
      </c>
      <c r="L939" s="53"/>
      <c r="M939" s="53"/>
      <c r="N939" s="53"/>
      <c r="O939" s="53"/>
    </row>
    <row r="940" spans="1:15">
      <c r="A940" s="51" t="s">
        <v>2492</v>
      </c>
      <c r="B940" s="52" t="s">
        <v>2493</v>
      </c>
      <c r="C940" s="53">
        <f>VLOOKUP(A940,[1]TDSheet!$A$1:$I$65536,5,0)</f>
        <v>6454</v>
      </c>
      <c r="D940" s="53">
        <v>7500</v>
      </c>
      <c r="E940" s="55">
        <f t="shared" si="72"/>
        <v>6715</v>
      </c>
      <c r="F940" s="56">
        <f t="shared" si="73"/>
        <v>0.13946666666666663</v>
      </c>
      <c r="G940" s="56">
        <f t="shared" si="74"/>
        <v>2.9466666666666627E-2</v>
      </c>
      <c r="H940" s="55">
        <f t="shared" si="75"/>
        <v>220.99999999999972</v>
      </c>
      <c r="I940" s="55"/>
      <c r="J940" s="55">
        <f t="shared" si="76"/>
        <v>220.99999999999972</v>
      </c>
      <c r="K940" s="53"/>
      <c r="L940" s="53"/>
      <c r="M940" s="53"/>
      <c r="N940" s="53"/>
      <c r="O940" s="53">
        <f>VLOOKUP(A940,[1]TDSheet!$A$1:$I$65536,6,0)</f>
        <v>6715</v>
      </c>
    </row>
    <row r="941" spans="1:15">
      <c r="A941" s="51" t="s">
        <v>2494</v>
      </c>
      <c r="B941" s="52" t="s">
        <v>2495</v>
      </c>
      <c r="C941" s="53">
        <f>VLOOKUP(A941,[1]TDSheet!$A$1:$I$65536,5,0)</f>
        <v>14717</v>
      </c>
      <c r="D941" s="54">
        <f>VLOOKUP(A941,A:O,11,0)</f>
        <v>20790</v>
      </c>
      <c r="E941" s="55">
        <f t="shared" si="72"/>
        <v>20790</v>
      </c>
      <c r="F941" s="56">
        <f t="shared" si="73"/>
        <v>0.2921115921115921</v>
      </c>
      <c r="G941" s="56">
        <f t="shared" si="74"/>
        <v>0.18211159211159211</v>
      </c>
      <c r="H941" s="55">
        <f t="shared" si="75"/>
        <v>3786.1</v>
      </c>
      <c r="I941" s="55">
        <v>1249</v>
      </c>
      <c r="J941" s="55">
        <f t="shared" si="76"/>
        <v>2537.1</v>
      </c>
      <c r="K941" s="53">
        <v>20790</v>
      </c>
      <c r="L941" s="53"/>
      <c r="M941" s="53"/>
      <c r="N941" s="53"/>
      <c r="O941" s="53"/>
    </row>
    <row r="942" spans="1:15">
      <c r="A942" s="51" t="s">
        <v>2496</v>
      </c>
      <c r="B942" s="52" t="s">
        <v>2497</v>
      </c>
      <c r="C942" s="53">
        <f>VLOOKUP(A942,[1]TDSheet!$A$1:$I$65536,5,0)</f>
        <v>14703</v>
      </c>
      <c r="D942" s="54">
        <f>VLOOKUP(A942,A:O,11,0)</f>
        <v>20790</v>
      </c>
      <c r="E942" s="55">
        <f t="shared" si="72"/>
        <v>20790</v>
      </c>
      <c r="F942" s="56">
        <f t="shared" si="73"/>
        <v>0.29278499278499281</v>
      </c>
      <c r="G942" s="56">
        <f t="shared" si="74"/>
        <v>0.18278499278499283</v>
      </c>
      <c r="H942" s="55">
        <f t="shared" si="75"/>
        <v>3800.1000000000008</v>
      </c>
      <c r="I942" s="55">
        <v>1249</v>
      </c>
      <c r="J942" s="55">
        <f t="shared" si="76"/>
        <v>2551.1000000000008</v>
      </c>
      <c r="K942" s="53">
        <v>20790</v>
      </c>
      <c r="L942" s="53"/>
      <c r="M942" s="53"/>
      <c r="N942" s="53"/>
      <c r="O942" s="53"/>
    </row>
    <row r="943" spans="1:15">
      <c r="A943" s="51" t="s">
        <v>2498</v>
      </c>
      <c r="B943" s="52" t="s">
        <v>2499</v>
      </c>
      <c r="C943" s="53">
        <f>VLOOKUP(A943,[1]TDSheet!$A$1:$I$65536,5,0)</f>
        <v>35173</v>
      </c>
      <c r="D943" s="53">
        <v>43000</v>
      </c>
      <c r="E943" s="55">
        <f t="shared" si="72"/>
        <v>36690</v>
      </c>
      <c r="F943" s="56">
        <f t="shared" si="73"/>
        <v>0.18202325581395351</v>
      </c>
      <c r="G943" s="56">
        <f t="shared" si="74"/>
        <v>7.202325581395351E-2</v>
      </c>
      <c r="H943" s="55">
        <f t="shared" si="75"/>
        <v>3097.0000000000009</v>
      </c>
      <c r="I943" s="55">
        <v>1249</v>
      </c>
      <c r="J943" s="55">
        <f t="shared" si="76"/>
        <v>1848.0000000000009</v>
      </c>
      <c r="K943" s="53"/>
      <c r="L943" s="53">
        <v>36690</v>
      </c>
      <c r="M943" s="53"/>
      <c r="N943" s="53"/>
      <c r="O943" s="53"/>
    </row>
    <row r="944" spans="1:15">
      <c r="A944" s="51" t="s">
        <v>2500</v>
      </c>
      <c r="B944" s="52" t="s">
        <v>2501</v>
      </c>
      <c r="C944" s="53">
        <f>VLOOKUP(A944,[1]TDSheet!$A$1:$I$65536,5,0)</f>
        <v>32485</v>
      </c>
      <c r="D944" s="54">
        <f>VLOOKUP(A944,A:O,11,0)</f>
        <v>42890</v>
      </c>
      <c r="E944" s="55">
        <f t="shared" si="72"/>
        <v>42890</v>
      </c>
      <c r="F944" s="56">
        <f t="shared" si="73"/>
        <v>0.24259734203777106</v>
      </c>
      <c r="G944" s="56">
        <f t="shared" si="74"/>
        <v>0.13259734203777107</v>
      </c>
      <c r="H944" s="55">
        <f t="shared" si="75"/>
        <v>5687.1000000000013</v>
      </c>
      <c r="I944" s="55">
        <v>1249</v>
      </c>
      <c r="J944" s="55">
        <f t="shared" si="76"/>
        <v>4438.1000000000013</v>
      </c>
      <c r="K944" s="53">
        <v>42890</v>
      </c>
      <c r="L944" s="53"/>
      <c r="M944" s="53"/>
      <c r="N944" s="53"/>
      <c r="O944" s="53"/>
    </row>
    <row r="945" spans="1:15" ht="24">
      <c r="A945" s="51" t="s">
        <v>2502</v>
      </c>
      <c r="B945" s="52" t="s">
        <v>122</v>
      </c>
      <c r="C945" s="53">
        <f>VLOOKUP(A945,[1]TDSheet!$A$1:$I$65536,5,0)</f>
        <v>14145</v>
      </c>
      <c r="D945" s="54">
        <f>VLOOKUP(A945,A:O,11,0)</f>
        <v>18690</v>
      </c>
      <c r="E945" s="55">
        <f t="shared" si="72"/>
        <v>18690</v>
      </c>
      <c r="F945" s="56">
        <f t="shared" si="73"/>
        <v>0.2431781701444623</v>
      </c>
      <c r="G945" s="56">
        <f t="shared" si="74"/>
        <v>0.13317817014446232</v>
      </c>
      <c r="H945" s="55">
        <f t="shared" si="75"/>
        <v>2489.1000000000008</v>
      </c>
      <c r="I945" s="55"/>
      <c r="J945" s="55">
        <f t="shared" si="76"/>
        <v>2489.1000000000008</v>
      </c>
      <c r="K945" s="53">
        <v>18690</v>
      </c>
      <c r="L945" s="53"/>
      <c r="M945" s="53"/>
      <c r="N945" s="53"/>
      <c r="O945" s="53"/>
    </row>
    <row r="946" spans="1:15">
      <c r="A946" s="51" t="s">
        <v>2503</v>
      </c>
      <c r="B946" s="52" t="s">
        <v>2504</v>
      </c>
      <c r="C946" s="53">
        <f>VLOOKUP(A946,[1]TDSheet!$A$1:$I$65536,5,0)</f>
        <v>6454</v>
      </c>
      <c r="D946" s="53">
        <v>7500</v>
      </c>
      <c r="E946" s="55">
        <f t="shared" si="72"/>
        <v>6715</v>
      </c>
      <c r="F946" s="56">
        <f t="shared" si="73"/>
        <v>0.13946666666666663</v>
      </c>
      <c r="G946" s="56">
        <f t="shared" si="74"/>
        <v>2.9466666666666627E-2</v>
      </c>
      <c r="H946" s="55">
        <f t="shared" si="75"/>
        <v>220.99999999999972</v>
      </c>
      <c r="I946" s="55"/>
      <c r="J946" s="55">
        <f t="shared" si="76"/>
        <v>220.99999999999972</v>
      </c>
      <c r="K946" s="53"/>
      <c r="L946" s="53"/>
      <c r="M946" s="53"/>
      <c r="N946" s="53"/>
      <c r="O946" s="53">
        <f>VLOOKUP(A946,[1]TDSheet!$A$1:$I$65536,6,0)</f>
        <v>6715</v>
      </c>
    </row>
    <row r="947" spans="1:15">
      <c r="A947" s="51" t="s">
        <v>2505</v>
      </c>
      <c r="B947" s="52" t="s">
        <v>2506</v>
      </c>
      <c r="C947" s="53">
        <f>VLOOKUP(A947,[1]TDSheet!$A$1:$I$65536,5,0)</f>
        <v>20869</v>
      </c>
      <c r="D947" s="54">
        <f>VLOOKUP(A947,A:O,11,0)</f>
        <v>27590</v>
      </c>
      <c r="E947" s="55">
        <f t="shared" si="72"/>
        <v>27590</v>
      </c>
      <c r="F947" s="56">
        <f t="shared" si="73"/>
        <v>0.24360275462123959</v>
      </c>
      <c r="G947" s="56">
        <f t="shared" si="74"/>
        <v>0.13360275462123961</v>
      </c>
      <c r="H947" s="55">
        <f t="shared" si="75"/>
        <v>3686.1000000000008</v>
      </c>
      <c r="I947" s="55">
        <v>1249</v>
      </c>
      <c r="J947" s="55">
        <f t="shared" si="76"/>
        <v>2437.1000000000008</v>
      </c>
      <c r="K947" s="53">
        <v>27590</v>
      </c>
      <c r="L947" s="53"/>
      <c r="M947" s="53"/>
      <c r="N947" s="53"/>
      <c r="O947" s="53"/>
    </row>
    <row r="948" spans="1:15">
      <c r="A948" s="51" t="s">
        <v>2507</v>
      </c>
      <c r="B948" s="52" t="s">
        <v>2508</v>
      </c>
      <c r="C948" s="53">
        <f>VLOOKUP(A948,[1]TDSheet!$A$1:$I$65536,5,0)</f>
        <v>64031</v>
      </c>
      <c r="D948" s="54">
        <f>VLOOKUP(A948,A:O,11,0)</f>
        <v>84590</v>
      </c>
      <c r="E948" s="55">
        <f t="shared" si="72"/>
        <v>84590</v>
      </c>
      <c r="F948" s="56">
        <f t="shared" si="73"/>
        <v>0.24304291287386215</v>
      </c>
      <c r="G948" s="56">
        <f t="shared" si="74"/>
        <v>0.13304291287386216</v>
      </c>
      <c r="H948" s="55">
        <f t="shared" si="75"/>
        <v>11254.1</v>
      </c>
      <c r="I948" s="55">
        <v>6999</v>
      </c>
      <c r="J948" s="55">
        <f t="shared" si="76"/>
        <v>4255.1000000000004</v>
      </c>
      <c r="K948" s="53">
        <v>84590</v>
      </c>
      <c r="L948" s="53"/>
      <c r="M948" s="53"/>
      <c r="N948" s="53"/>
      <c r="O948" s="53"/>
    </row>
    <row r="949" spans="1:15">
      <c r="A949" s="51" t="s">
        <v>2509</v>
      </c>
      <c r="B949" s="52" t="s">
        <v>2510</v>
      </c>
      <c r="C949" s="53">
        <f>VLOOKUP(A949,[1]TDSheet!$A$1:$I$65536,5,0)</f>
        <v>6476</v>
      </c>
      <c r="D949" s="53">
        <v>7500</v>
      </c>
      <c r="E949" s="55">
        <f t="shared" si="72"/>
        <v>6735</v>
      </c>
      <c r="F949" s="56">
        <f t="shared" si="73"/>
        <v>0.13653333333333328</v>
      </c>
      <c r="G949" s="56">
        <f t="shared" si="74"/>
        <v>2.6533333333333284E-2</v>
      </c>
      <c r="H949" s="55">
        <f t="shared" si="75"/>
        <v>198.99999999999963</v>
      </c>
      <c r="I949" s="55"/>
      <c r="J949" s="55">
        <f t="shared" si="76"/>
        <v>198.99999999999963</v>
      </c>
      <c r="K949" s="53"/>
      <c r="L949" s="53"/>
      <c r="M949" s="53"/>
      <c r="N949" s="53"/>
      <c r="O949" s="53">
        <f>VLOOKUP(A949,[1]TDSheet!$A$1:$I$65536,6,0)</f>
        <v>6735</v>
      </c>
    </row>
    <row r="950" spans="1:15">
      <c r="A950" s="51" t="s">
        <v>2511</v>
      </c>
      <c r="B950" s="52" t="s">
        <v>2512</v>
      </c>
      <c r="C950" s="53">
        <f>VLOOKUP(A950,[1]TDSheet!$A$1:$I$65536,5,0)</f>
        <v>22590</v>
      </c>
      <c r="D950" s="54">
        <f>VLOOKUP(A950,A:O,11,0)</f>
        <v>29790</v>
      </c>
      <c r="E950" s="55">
        <f t="shared" si="72"/>
        <v>29790</v>
      </c>
      <c r="F950" s="56">
        <f t="shared" si="73"/>
        <v>0.2416918429003021</v>
      </c>
      <c r="G950" s="56">
        <f t="shared" si="74"/>
        <v>0.13169184290030211</v>
      </c>
      <c r="H950" s="55">
        <f t="shared" si="75"/>
        <v>3923.1</v>
      </c>
      <c r="I950" s="55">
        <v>1249</v>
      </c>
      <c r="J950" s="55">
        <f t="shared" si="76"/>
        <v>2674.1</v>
      </c>
      <c r="K950" s="53">
        <v>29790</v>
      </c>
      <c r="L950" s="53"/>
      <c r="M950" s="53"/>
      <c r="N950" s="53"/>
      <c r="O950" s="53"/>
    </row>
    <row r="951" spans="1:15">
      <c r="A951" s="51" t="s">
        <v>2513</v>
      </c>
      <c r="B951" s="52" t="s">
        <v>2514</v>
      </c>
      <c r="C951" s="53">
        <f>VLOOKUP(A951,[1]TDSheet!$A$1:$I$65536,5,0)</f>
        <v>21676</v>
      </c>
      <c r="D951" s="54">
        <f>VLOOKUP(A951,A:O,11,0)</f>
        <v>28590</v>
      </c>
      <c r="E951" s="55">
        <f t="shared" si="72"/>
        <v>28590</v>
      </c>
      <c r="F951" s="56">
        <f t="shared" si="73"/>
        <v>0.24183280867436163</v>
      </c>
      <c r="G951" s="56">
        <f t="shared" si="74"/>
        <v>0.13183280867436165</v>
      </c>
      <c r="H951" s="55">
        <f t="shared" si="75"/>
        <v>3769.0999999999995</v>
      </c>
      <c r="I951" s="55">
        <v>1249</v>
      </c>
      <c r="J951" s="55">
        <f t="shared" si="76"/>
        <v>2520.0999999999995</v>
      </c>
      <c r="K951" s="53">
        <v>28590</v>
      </c>
      <c r="L951" s="53"/>
      <c r="M951" s="53"/>
      <c r="N951" s="53"/>
      <c r="O951" s="53"/>
    </row>
    <row r="952" spans="1:15">
      <c r="A952" s="51" t="s">
        <v>2515</v>
      </c>
      <c r="B952" s="52" t="s">
        <v>2516</v>
      </c>
      <c r="C952" s="53">
        <f>VLOOKUP(A952,[1]TDSheet!$A$1:$I$65536,5,0)</f>
        <v>6507</v>
      </c>
      <c r="D952" s="53">
        <v>7500</v>
      </c>
      <c r="E952" s="55">
        <f t="shared" si="72"/>
        <v>6768</v>
      </c>
      <c r="F952" s="56">
        <f t="shared" si="73"/>
        <v>0.13239999999999996</v>
      </c>
      <c r="G952" s="56">
        <f t="shared" si="74"/>
        <v>2.2399999999999962E-2</v>
      </c>
      <c r="H952" s="55">
        <f t="shared" si="75"/>
        <v>167.99999999999972</v>
      </c>
      <c r="I952" s="55"/>
      <c r="J952" s="55">
        <f t="shared" si="76"/>
        <v>167.99999999999972</v>
      </c>
      <c r="K952" s="53"/>
      <c r="L952" s="53"/>
      <c r="M952" s="53"/>
      <c r="N952" s="53"/>
      <c r="O952" s="53">
        <f>VLOOKUP(A952,[1]TDSheet!$A$1:$I$65536,6,0)</f>
        <v>6768</v>
      </c>
    </row>
    <row r="953" spans="1:15">
      <c r="A953" s="51" t="s">
        <v>2517</v>
      </c>
      <c r="B953" s="52" t="s">
        <v>2518</v>
      </c>
      <c r="C953" s="53">
        <f>VLOOKUP(A953,[1]TDSheet!$A$1:$I$65536,5,0)</f>
        <v>6566</v>
      </c>
      <c r="D953" s="53">
        <v>7500</v>
      </c>
      <c r="E953" s="55">
        <f t="shared" si="72"/>
        <v>6826</v>
      </c>
      <c r="F953" s="56">
        <f t="shared" si="73"/>
        <v>0.12453333333333338</v>
      </c>
      <c r="G953" s="56">
        <f t="shared" si="74"/>
        <v>1.4533333333333384E-2</v>
      </c>
      <c r="H953" s="55">
        <f t="shared" si="75"/>
        <v>109.00000000000038</v>
      </c>
      <c r="I953" s="55"/>
      <c r="J953" s="55">
        <f t="shared" si="76"/>
        <v>109.00000000000038</v>
      </c>
      <c r="K953" s="53"/>
      <c r="L953" s="53"/>
      <c r="M953" s="53"/>
      <c r="N953" s="53"/>
      <c r="O953" s="53">
        <f>VLOOKUP(A953,[1]TDSheet!$A$1:$I$65536,6,0)</f>
        <v>6826</v>
      </c>
    </row>
    <row r="954" spans="1:15">
      <c r="A954" s="51" t="s">
        <v>2519</v>
      </c>
      <c r="B954" s="52" t="s">
        <v>2520</v>
      </c>
      <c r="C954" s="53">
        <f>VLOOKUP(A954,[1]TDSheet!$A$1:$I$65536,5,0)</f>
        <v>6612</v>
      </c>
      <c r="D954" s="53">
        <v>7500</v>
      </c>
      <c r="E954" s="55">
        <f t="shared" si="72"/>
        <v>6877</v>
      </c>
      <c r="F954" s="56">
        <f t="shared" si="73"/>
        <v>0.11839999999999995</v>
      </c>
      <c r="G954" s="56">
        <f t="shared" si="74"/>
        <v>8.3999999999999492E-3</v>
      </c>
      <c r="H954" s="55">
        <f t="shared" si="75"/>
        <v>62.999999999999616</v>
      </c>
      <c r="I954" s="55"/>
      <c r="J954" s="55">
        <f t="shared" si="76"/>
        <v>62.999999999999616</v>
      </c>
      <c r="K954" s="53"/>
      <c r="L954" s="53"/>
      <c r="M954" s="53"/>
      <c r="N954" s="53"/>
      <c r="O954" s="53">
        <f>VLOOKUP(A954,[1]TDSheet!$A$1:$I$65536,6,0)</f>
        <v>6877</v>
      </c>
    </row>
    <row r="955" spans="1:15">
      <c r="A955" s="51" t="s">
        <v>2521</v>
      </c>
      <c r="B955" s="52" t="s">
        <v>2522</v>
      </c>
      <c r="C955" s="53">
        <f>VLOOKUP(A955,[1]TDSheet!$A$1:$I$65536,5,0)</f>
        <v>13606</v>
      </c>
      <c r="D955" s="54">
        <f>VLOOKUP(A955,A:O,11,0)</f>
        <v>19190</v>
      </c>
      <c r="E955" s="55">
        <f t="shared" si="72"/>
        <v>19190</v>
      </c>
      <c r="F955" s="56">
        <f t="shared" si="73"/>
        <v>0.29098488796248045</v>
      </c>
      <c r="G955" s="56">
        <f t="shared" si="74"/>
        <v>0.18098488796248047</v>
      </c>
      <c r="H955" s="55">
        <f t="shared" si="75"/>
        <v>3473.1000000000004</v>
      </c>
      <c r="I955" s="55">
        <v>1249</v>
      </c>
      <c r="J955" s="55">
        <f t="shared" si="76"/>
        <v>2224.1000000000004</v>
      </c>
      <c r="K955" s="53">
        <v>19190</v>
      </c>
      <c r="L955" s="53"/>
      <c r="M955" s="53"/>
      <c r="N955" s="53"/>
      <c r="O955" s="53"/>
    </row>
    <row r="956" spans="1:15">
      <c r="A956" s="51" t="s">
        <v>2523</v>
      </c>
      <c r="B956" s="52" t="s">
        <v>2524</v>
      </c>
      <c r="C956" s="53">
        <f>VLOOKUP(A956,[1]TDSheet!$A$1:$I$65536,5,0)</f>
        <v>6724</v>
      </c>
      <c r="D956" s="53">
        <v>7700</v>
      </c>
      <c r="E956" s="55">
        <f t="shared" si="72"/>
        <v>6994</v>
      </c>
      <c r="F956" s="56">
        <f t="shared" si="73"/>
        <v>0.12675324675324673</v>
      </c>
      <c r="G956" s="56">
        <f t="shared" si="74"/>
        <v>1.6753246753246728E-2</v>
      </c>
      <c r="H956" s="55">
        <f t="shared" si="75"/>
        <v>128.9999999999998</v>
      </c>
      <c r="I956" s="55"/>
      <c r="J956" s="55">
        <f t="shared" si="76"/>
        <v>128.9999999999998</v>
      </c>
      <c r="K956" s="53"/>
      <c r="L956" s="53"/>
      <c r="M956" s="53"/>
      <c r="N956" s="53"/>
      <c r="O956" s="53">
        <f>VLOOKUP(A956,[1]TDSheet!$A$1:$I$65536,6,0)</f>
        <v>6994</v>
      </c>
    </row>
    <row r="957" spans="1:15">
      <c r="A957" s="51" t="s">
        <v>2525</v>
      </c>
      <c r="B957" s="52" t="s">
        <v>2526</v>
      </c>
      <c r="C957" s="53">
        <f>VLOOKUP(A957,[1]TDSheet!$A$1:$I$65536,5,0)</f>
        <v>20706</v>
      </c>
      <c r="D957" s="54">
        <f>VLOOKUP(A957,A:O,11,0)</f>
        <v>27390</v>
      </c>
      <c r="E957" s="55">
        <f t="shared" si="72"/>
        <v>27390</v>
      </c>
      <c r="F957" s="56">
        <f t="shared" si="73"/>
        <v>0.24403066812705365</v>
      </c>
      <c r="G957" s="56">
        <f t="shared" si="74"/>
        <v>0.13403066812705366</v>
      </c>
      <c r="H957" s="55">
        <f t="shared" si="75"/>
        <v>3671.1</v>
      </c>
      <c r="I957" s="55">
        <v>1249</v>
      </c>
      <c r="J957" s="55">
        <f t="shared" si="76"/>
        <v>2422.1</v>
      </c>
      <c r="K957" s="53">
        <v>27390</v>
      </c>
      <c r="L957" s="53"/>
      <c r="M957" s="53"/>
      <c r="N957" s="53"/>
      <c r="O957" s="53"/>
    </row>
    <row r="958" spans="1:15">
      <c r="A958" s="51" t="s">
        <v>2527</v>
      </c>
      <c r="B958" s="52" t="s">
        <v>2528</v>
      </c>
      <c r="C958" s="53">
        <f>VLOOKUP(A958,[1]TDSheet!$A$1:$I$65536,5,0)</f>
        <v>6724</v>
      </c>
      <c r="D958" s="53">
        <v>7700</v>
      </c>
      <c r="E958" s="55">
        <f t="shared" si="72"/>
        <v>6994</v>
      </c>
      <c r="F958" s="56">
        <f t="shared" si="73"/>
        <v>0.12675324675324673</v>
      </c>
      <c r="G958" s="56">
        <f t="shared" si="74"/>
        <v>1.6753246753246728E-2</v>
      </c>
      <c r="H958" s="55">
        <f t="shared" si="75"/>
        <v>128.9999999999998</v>
      </c>
      <c r="I958" s="55"/>
      <c r="J958" s="55">
        <f t="shared" si="76"/>
        <v>128.9999999999998</v>
      </c>
      <c r="K958" s="53"/>
      <c r="L958" s="53"/>
      <c r="M958" s="53"/>
      <c r="N958" s="53"/>
      <c r="O958" s="53">
        <f>VLOOKUP(A958,[1]TDSheet!$A$1:$I$65536,6,0)</f>
        <v>6994</v>
      </c>
    </row>
    <row r="959" spans="1:15">
      <c r="A959" s="51" t="s">
        <v>2529</v>
      </c>
      <c r="B959" s="52" t="s">
        <v>2530</v>
      </c>
      <c r="C959" s="53">
        <f>VLOOKUP(A959,[1]TDSheet!$A$1:$I$65536,5,0)</f>
        <v>22463</v>
      </c>
      <c r="D959" s="54">
        <f>VLOOKUP(A959,A:O,11,0)</f>
        <v>29690</v>
      </c>
      <c r="E959" s="55">
        <f t="shared" si="72"/>
        <v>29690</v>
      </c>
      <c r="F959" s="56">
        <f t="shared" si="73"/>
        <v>0.24341529134388684</v>
      </c>
      <c r="G959" s="56">
        <f t="shared" si="74"/>
        <v>0.13341529134388685</v>
      </c>
      <c r="H959" s="55">
        <f t="shared" si="75"/>
        <v>3961.1000000000008</v>
      </c>
      <c r="I959" s="55">
        <v>1249</v>
      </c>
      <c r="J959" s="55">
        <f t="shared" si="76"/>
        <v>2712.1000000000008</v>
      </c>
      <c r="K959" s="53">
        <v>29690</v>
      </c>
      <c r="L959" s="53"/>
      <c r="M959" s="53"/>
      <c r="N959" s="53"/>
      <c r="O959" s="53"/>
    </row>
    <row r="960" spans="1:15" ht="24">
      <c r="A960" s="51" t="s">
        <v>2531</v>
      </c>
      <c r="B960" s="52" t="s">
        <v>2532</v>
      </c>
      <c r="C960" s="53">
        <f>VLOOKUP(A960,[1]TDSheet!$A$1:$I$65536,5,0)</f>
        <v>6759</v>
      </c>
      <c r="D960" s="53">
        <v>7700</v>
      </c>
      <c r="E960" s="55">
        <f t="shared" si="72"/>
        <v>7029</v>
      </c>
      <c r="F960" s="56">
        <f t="shared" si="73"/>
        <v>0.12220779220779221</v>
      </c>
      <c r="G960" s="56">
        <f t="shared" si="74"/>
        <v>1.2207792207792209E-2</v>
      </c>
      <c r="H960" s="55">
        <f t="shared" si="75"/>
        <v>94.000000000000014</v>
      </c>
      <c r="I960" s="55"/>
      <c r="J960" s="55">
        <f t="shared" si="76"/>
        <v>94.000000000000014</v>
      </c>
      <c r="K960" s="53"/>
      <c r="L960" s="53"/>
      <c r="M960" s="53"/>
      <c r="N960" s="53"/>
      <c r="O960" s="53">
        <f>VLOOKUP(A960,[1]TDSheet!$A$1:$I$65536,6,0)</f>
        <v>7029</v>
      </c>
    </row>
    <row r="961" spans="1:15">
      <c r="A961" s="51" t="s">
        <v>2533</v>
      </c>
      <c r="B961" s="52" t="s">
        <v>2534</v>
      </c>
      <c r="C961" s="53">
        <f>VLOOKUP(A961,[1]TDSheet!$A$1:$I$65536,5,0)</f>
        <v>7110</v>
      </c>
      <c r="D961" s="53">
        <v>8000</v>
      </c>
      <c r="E961" s="55">
        <f t="shared" si="72"/>
        <v>7394</v>
      </c>
      <c r="F961" s="56">
        <f t="shared" si="73"/>
        <v>0.11124999999999996</v>
      </c>
      <c r="G961" s="56">
        <f t="shared" si="74"/>
        <v>1.2499999999999595E-3</v>
      </c>
      <c r="H961" s="55">
        <f t="shared" si="75"/>
        <v>9.9999999999996767</v>
      </c>
      <c r="I961" s="55"/>
      <c r="J961" s="55">
        <f t="shared" si="76"/>
        <v>9.9999999999996767</v>
      </c>
      <c r="K961" s="53"/>
      <c r="L961" s="53"/>
      <c r="M961" s="53"/>
      <c r="N961" s="53"/>
      <c r="O961" s="53">
        <f>VLOOKUP(A961,[1]TDSheet!$A$1:$I$65536,6,0)</f>
        <v>7394</v>
      </c>
    </row>
    <row r="962" spans="1:15">
      <c r="A962" s="51" t="s">
        <v>2535</v>
      </c>
      <c r="B962" s="52" t="s">
        <v>2536</v>
      </c>
      <c r="C962" s="53">
        <f>VLOOKUP(A962,[1]TDSheet!$A$1:$I$65536,5,0)</f>
        <v>7115</v>
      </c>
      <c r="D962" s="53">
        <v>8000</v>
      </c>
      <c r="E962" s="55">
        <f t="shared" ref="E962:E1025" si="79">SUM(K962:O962)</f>
        <v>7399</v>
      </c>
      <c r="F962" s="56">
        <f t="shared" ref="F962:F1025" si="80">1-C962/D962</f>
        <v>0.11062499999999997</v>
      </c>
      <c r="G962" s="56">
        <f t="shared" ref="G962:G1025" si="81">F962-11%</f>
        <v>6.249999999999728E-4</v>
      </c>
      <c r="H962" s="55">
        <f t="shared" ref="H962:H1025" si="82">D962*G962</f>
        <v>4.9999999999997824</v>
      </c>
      <c r="I962" s="55"/>
      <c r="J962" s="55">
        <f t="shared" ref="J962:J1025" si="83">H962-I962</f>
        <v>4.9999999999997824</v>
      </c>
      <c r="K962" s="53"/>
      <c r="L962" s="53"/>
      <c r="M962" s="53"/>
      <c r="N962" s="53"/>
      <c r="O962" s="53">
        <f>VLOOKUP(A962,[1]TDSheet!$A$1:$I$65536,6,0)</f>
        <v>7399</v>
      </c>
    </row>
    <row r="963" spans="1:15">
      <c r="A963" s="51" t="s">
        <v>2537</v>
      </c>
      <c r="B963" s="52" t="s">
        <v>2538</v>
      </c>
      <c r="C963" s="53">
        <f>VLOOKUP(A963,[1]TDSheet!$A$1:$I$65536,5,0)</f>
        <v>22432</v>
      </c>
      <c r="D963" s="54">
        <f>VLOOKUP(A963,A:O,11,0)</f>
        <v>29590</v>
      </c>
      <c r="E963" s="55">
        <f t="shared" si="79"/>
        <v>29590</v>
      </c>
      <c r="F963" s="56">
        <f t="shared" si="80"/>
        <v>0.24190604934099358</v>
      </c>
      <c r="G963" s="56">
        <f t="shared" si="81"/>
        <v>0.13190604934099359</v>
      </c>
      <c r="H963" s="55">
        <f t="shared" si="82"/>
        <v>3903.1000000000004</v>
      </c>
      <c r="I963" s="55">
        <v>1249</v>
      </c>
      <c r="J963" s="55">
        <f t="shared" si="83"/>
        <v>2654.1000000000004</v>
      </c>
      <c r="K963" s="53">
        <v>29590</v>
      </c>
      <c r="L963" s="53"/>
      <c r="M963" s="53"/>
      <c r="N963" s="53"/>
      <c r="O963" s="53"/>
    </row>
    <row r="964" spans="1:15">
      <c r="A964" s="51" t="s">
        <v>2539</v>
      </c>
      <c r="B964" s="52" t="s">
        <v>2540</v>
      </c>
      <c r="C964" s="53">
        <f>VLOOKUP(A964,[1]TDSheet!$A$1:$I$65536,5,0)</f>
        <v>20651</v>
      </c>
      <c r="D964" s="54">
        <f>VLOOKUP(A964,A:O,11,0)</f>
        <v>27290</v>
      </c>
      <c r="E964" s="55">
        <f t="shared" si="79"/>
        <v>27290</v>
      </c>
      <c r="F964" s="56">
        <f t="shared" si="80"/>
        <v>0.24327592524734332</v>
      </c>
      <c r="G964" s="56">
        <f t="shared" si="81"/>
        <v>0.13327592524734333</v>
      </c>
      <c r="H964" s="55">
        <f t="shared" si="82"/>
        <v>3637.0999999999995</v>
      </c>
      <c r="I964" s="55">
        <v>1249</v>
      </c>
      <c r="J964" s="55">
        <f t="shared" si="83"/>
        <v>2388.0999999999995</v>
      </c>
      <c r="K964" s="53">
        <v>27290</v>
      </c>
      <c r="L964" s="53"/>
      <c r="M964" s="53"/>
      <c r="N964" s="53"/>
      <c r="O964" s="53"/>
    </row>
    <row r="965" spans="1:15">
      <c r="A965" s="51" t="s">
        <v>440</v>
      </c>
      <c r="B965" s="52" t="s">
        <v>441</v>
      </c>
      <c r="C965" s="53">
        <f>VLOOKUP(A965,[1]TDSheet!$A$1:$I$65536,5,0)</f>
        <v>98607</v>
      </c>
      <c r="D965" s="54">
        <f>VLOOKUP(A965,A:O,11,0)</f>
        <v>130190</v>
      </c>
      <c r="E965" s="55">
        <f t="shared" si="79"/>
        <v>130190</v>
      </c>
      <c r="F965" s="56">
        <f t="shared" si="80"/>
        <v>0.24259159689684306</v>
      </c>
      <c r="G965" s="56">
        <f t="shared" si="81"/>
        <v>0.13259159689684308</v>
      </c>
      <c r="H965" s="55">
        <f t="shared" si="82"/>
        <v>17262.099999999999</v>
      </c>
      <c r="I965" s="55">
        <v>1249</v>
      </c>
      <c r="J965" s="55">
        <f t="shared" si="83"/>
        <v>16013.099999999999</v>
      </c>
      <c r="K965" s="53">
        <v>130190</v>
      </c>
      <c r="L965" s="53"/>
      <c r="M965" s="53"/>
      <c r="N965" s="53"/>
      <c r="O965" s="53"/>
    </row>
    <row r="966" spans="1:15">
      <c r="A966" s="51" t="s">
        <v>2541</v>
      </c>
      <c r="B966" s="52" t="s">
        <v>2542</v>
      </c>
      <c r="C966" s="53">
        <f>VLOOKUP(A966,[1]TDSheet!$A$1:$I$65536,5,0)</f>
        <v>58158</v>
      </c>
      <c r="D966" s="53">
        <v>70000</v>
      </c>
      <c r="E966" s="55">
        <f t="shared" si="79"/>
        <v>60690</v>
      </c>
      <c r="F966" s="56">
        <f t="shared" si="80"/>
        <v>0.16917142857142853</v>
      </c>
      <c r="G966" s="56">
        <f t="shared" si="81"/>
        <v>5.9171428571428528E-2</v>
      </c>
      <c r="H966" s="55">
        <f t="shared" si="82"/>
        <v>4141.9999999999973</v>
      </c>
      <c r="I966" s="55">
        <v>1999</v>
      </c>
      <c r="J966" s="55">
        <f t="shared" si="83"/>
        <v>2142.9999999999973</v>
      </c>
      <c r="K966" s="53"/>
      <c r="L966" s="53">
        <v>60690</v>
      </c>
      <c r="M966" s="53"/>
      <c r="N966" s="53"/>
      <c r="O966" s="53"/>
    </row>
    <row r="967" spans="1:15">
      <c r="A967" s="51" t="s">
        <v>2543</v>
      </c>
      <c r="B967" s="52" t="s">
        <v>2544</v>
      </c>
      <c r="C967" s="53">
        <f>VLOOKUP(A967,[1]TDSheet!$A$1:$I$65536,5,0)</f>
        <v>21516</v>
      </c>
      <c r="D967" s="54">
        <f t="shared" ref="D967:D973" si="84">VLOOKUP(A967,A:O,11,0)</f>
        <v>28390</v>
      </c>
      <c r="E967" s="55">
        <f t="shared" si="79"/>
        <v>28390</v>
      </c>
      <c r="F967" s="56">
        <f t="shared" si="80"/>
        <v>0.24212750968650931</v>
      </c>
      <c r="G967" s="56">
        <f t="shared" si="81"/>
        <v>0.13212750968650933</v>
      </c>
      <c r="H967" s="55">
        <f t="shared" si="82"/>
        <v>3751.1</v>
      </c>
      <c r="I967" s="55">
        <v>1249</v>
      </c>
      <c r="J967" s="55">
        <f t="shared" si="83"/>
        <v>2502.1</v>
      </c>
      <c r="K967" s="53">
        <v>28390</v>
      </c>
      <c r="L967" s="53"/>
      <c r="M967" s="53"/>
      <c r="N967" s="53"/>
      <c r="O967" s="53"/>
    </row>
    <row r="968" spans="1:15">
      <c r="A968" s="51" t="s">
        <v>2545</v>
      </c>
      <c r="B968" s="52" t="s">
        <v>2546</v>
      </c>
      <c r="C968" s="53">
        <f>VLOOKUP(A968,[1]TDSheet!$A$1:$I$65536,5,0)</f>
        <v>13504</v>
      </c>
      <c r="D968" s="54">
        <f t="shared" si="84"/>
        <v>19090</v>
      </c>
      <c r="E968" s="55">
        <f t="shared" si="79"/>
        <v>19090</v>
      </c>
      <c r="F968" s="56">
        <f t="shared" si="80"/>
        <v>0.29261393399685698</v>
      </c>
      <c r="G968" s="56">
        <f t="shared" si="81"/>
        <v>0.18261393399685699</v>
      </c>
      <c r="H968" s="55">
        <f t="shared" si="82"/>
        <v>3486.1</v>
      </c>
      <c r="I968" s="55">
        <v>1249</v>
      </c>
      <c r="J968" s="55">
        <f t="shared" si="83"/>
        <v>2237.1</v>
      </c>
      <c r="K968" s="53">
        <v>19090</v>
      </c>
      <c r="L968" s="53"/>
      <c r="M968" s="53"/>
      <c r="N968" s="53"/>
      <c r="O968" s="53"/>
    </row>
    <row r="969" spans="1:15">
      <c r="A969" s="51" t="s">
        <v>2547</v>
      </c>
      <c r="B969" s="52" t="s">
        <v>2548</v>
      </c>
      <c r="C969" s="53">
        <f>VLOOKUP(A969,[1]TDSheet!$A$1:$I$65536,5,0)</f>
        <v>19731</v>
      </c>
      <c r="D969" s="54">
        <f t="shared" si="84"/>
        <v>26090</v>
      </c>
      <c r="E969" s="55">
        <f t="shared" si="79"/>
        <v>26090</v>
      </c>
      <c r="F969" s="56">
        <f t="shared" si="80"/>
        <v>0.24373323112303569</v>
      </c>
      <c r="G969" s="56">
        <f t="shared" si="81"/>
        <v>0.1337332311230357</v>
      </c>
      <c r="H969" s="55">
        <f t="shared" si="82"/>
        <v>3489.1000000000013</v>
      </c>
      <c r="I969" s="55">
        <v>1249</v>
      </c>
      <c r="J969" s="55">
        <f t="shared" si="83"/>
        <v>2240.1000000000013</v>
      </c>
      <c r="K969" s="53">
        <v>26090</v>
      </c>
      <c r="L969" s="53"/>
      <c r="M969" s="53"/>
      <c r="N969" s="53"/>
      <c r="O969" s="53"/>
    </row>
    <row r="970" spans="1:15">
      <c r="A970" s="51" t="s">
        <v>2549</v>
      </c>
      <c r="B970" s="52" t="s">
        <v>2550</v>
      </c>
      <c r="C970" s="53">
        <f>VLOOKUP(A970,[1]TDSheet!$A$1:$I$65536,5,0)</f>
        <v>21510</v>
      </c>
      <c r="D970" s="54">
        <f t="shared" si="84"/>
        <v>28390</v>
      </c>
      <c r="E970" s="55">
        <f t="shared" si="79"/>
        <v>28390</v>
      </c>
      <c r="F970" s="56">
        <f t="shared" si="80"/>
        <v>0.24233885170834801</v>
      </c>
      <c r="G970" s="56">
        <f t="shared" si="81"/>
        <v>0.13233885170834803</v>
      </c>
      <c r="H970" s="55">
        <f t="shared" si="82"/>
        <v>3757.1000000000004</v>
      </c>
      <c r="I970" s="55">
        <v>1249</v>
      </c>
      <c r="J970" s="55">
        <f t="shared" si="83"/>
        <v>2508.1000000000004</v>
      </c>
      <c r="K970" s="53">
        <v>28390</v>
      </c>
      <c r="L970" s="53"/>
      <c r="M970" s="53"/>
      <c r="N970" s="53"/>
      <c r="O970" s="53"/>
    </row>
    <row r="971" spans="1:15">
      <c r="A971" s="51" t="s">
        <v>2551</v>
      </c>
      <c r="B971" s="52" t="s">
        <v>2552</v>
      </c>
      <c r="C971" s="53">
        <f>VLOOKUP(A971,[1]TDSheet!$A$1:$I$65536,5,0)</f>
        <v>22399</v>
      </c>
      <c r="D971" s="54">
        <f t="shared" si="84"/>
        <v>29590</v>
      </c>
      <c r="E971" s="55">
        <f t="shared" si="79"/>
        <v>29590</v>
      </c>
      <c r="F971" s="56">
        <f t="shared" si="80"/>
        <v>0.24302129097668135</v>
      </c>
      <c r="G971" s="56">
        <f t="shared" si="81"/>
        <v>0.13302129097668136</v>
      </c>
      <c r="H971" s="55">
        <f t="shared" si="82"/>
        <v>3936.1000000000013</v>
      </c>
      <c r="I971" s="55">
        <v>1249</v>
      </c>
      <c r="J971" s="55">
        <f t="shared" si="83"/>
        <v>2687.1000000000013</v>
      </c>
      <c r="K971" s="53">
        <v>29590</v>
      </c>
      <c r="L971" s="53"/>
      <c r="M971" s="53"/>
      <c r="N971" s="53"/>
      <c r="O971" s="53"/>
    </row>
    <row r="972" spans="1:15">
      <c r="A972" s="51" t="s">
        <v>2553</v>
      </c>
      <c r="B972" s="52" t="s">
        <v>2554</v>
      </c>
      <c r="C972" s="53">
        <f>VLOOKUP(A972,[1]TDSheet!$A$1:$I$65536,5,0)</f>
        <v>17414</v>
      </c>
      <c r="D972" s="54">
        <f t="shared" si="84"/>
        <v>22990</v>
      </c>
      <c r="E972" s="55">
        <f t="shared" si="79"/>
        <v>22990</v>
      </c>
      <c r="F972" s="56">
        <f t="shared" si="80"/>
        <v>0.24254023488473253</v>
      </c>
      <c r="G972" s="56">
        <f t="shared" si="81"/>
        <v>0.13254023488473254</v>
      </c>
      <c r="H972" s="55">
        <f t="shared" si="82"/>
        <v>3047.1000000000013</v>
      </c>
      <c r="I972" s="55"/>
      <c r="J972" s="55">
        <f t="shared" si="83"/>
        <v>3047.1000000000013</v>
      </c>
      <c r="K972" s="53">
        <v>22990</v>
      </c>
      <c r="L972" s="53"/>
      <c r="M972" s="53"/>
      <c r="N972" s="53"/>
      <c r="O972" s="53"/>
    </row>
    <row r="973" spans="1:15">
      <c r="A973" s="51" t="s">
        <v>2555</v>
      </c>
      <c r="B973" s="52" t="s">
        <v>2556</v>
      </c>
      <c r="C973" s="53">
        <f>VLOOKUP(A973,[1]TDSheet!$A$1:$I$65536,5,0)</f>
        <v>22387</v>
      </c>
      <c r="D973" s="54">
        <f t="shared" si="84"/>
        <v>29590</v>
      </c>
      <c r="E973" s="55">
        <f t="shared" si="79"/>
        <v>29590</v>
      </c>
      <c r="F973" s="56">
        <f t="shared" si="80"/>
        <v>0.24342683338965865</v>
      </c>
      <c r="G973" s="56">
        <f t="shared" si="81"/>
        <v>0.13342683338965866</v>
      </c>
      <c r="H973" s="55">
        <f t="shared" si="82"/>
        <v>3948.1</v>
      </c>
      <c r="I973" s="55">
        <v>1249</v>
      </c>
      <c r="J973" s="55">
        <f t="shared" si="83"/>
        <v>2699.1</v>
      </c>
      <c r="K973" s="53">
        <v>29590</v>
      </c>
      <c r="L973" s="53"/>
      <c r="M973" s="53"/>
      <c r="N973" s="53"/>
      <c r="O973" s="53"/>
    </row>
    <row r="974" spans="1:15">
      <c r="A974" s="51" t="s">
        <v>2557</v>
      </c>
      <c r="B974" s="52" t="s">
        <v>2558</v>
      </c>
      <c r="C974" s="53">
        <f>VLOOKUP(A974,[1]TDSheet!$A$1:$I$65536,5,0)</f>
        <v>7212</v>
      </c>
      <c r="D974" s="53">
        <v>8200</v>
      </c>
      <c r="E974" s="55">
        <f t="shared" si="79"/>
        <v>7500</v>
      </c>
      <c r="F974" s="56">
        <f t="shared" si="80"/>
        <v>0.12048780487804878</v>
      </c>
      <c r="G974" s="56">
        <f t="shared" si="81"/>
        <v>1.0487804878048776E-2</v>
      </c>
      <c r="H974" s="55">
        <f t="shared" si="82"/>
        <v>85.999999999999957</v>
      </c>
      <c r="I974" s="55"/>
      <c r="J974" s="55">
        <f t="shared" si="83"/>
        <v>85.999999999999957</v>
      </c>
      <c r="K974" s="53"/>
      <c r="L974" s="53"/>
      <c r="M974" s="53"/>
      <c r="N974" s="53"/>
      <c r="O974" s="53">
        <f>VLOOKUP(A974,[1]TDSheet!$A$1:$I$65536,6,0)</f>
        <v>7500</v>
      </c>
    </row>
    <row r="975" spans="1:15">
      <c r="A975" s="51" t="s">
        <v>2559</v>
      </c>
      <c r="B975" s="52" t="s">
        <v>2560</v>
      </c>
      <c r="C975" s="53">
        <f>VLOOKUP(A975,[1]TDSheet!$A$1:$I$65536,5,0)</f>
        <v>7380</v>
      </c>
      <c r="D975" s="53">
        <v>8500</v>
      </c>
      <c r="E975" s="55">
        <f t="shared" si="79"/>
        <v>7677</v>
      </c>
      <c r="F975" s="56">
        <f t="shared" si="80"/>
        <v>0.13176470588235289</v>
      </c>
      <c r="G975" s="56">
        <f t="shared" si="81"/>
        <v>2.1764705882352894E-2</v>
      </c>
      <c r="H975" s="55">
        <f t="shared" si="82"/>
        <v>184.9999999999996</v>
      </c>
      <c r="I975" s="55"/>
      <c r="J975" s="55">
        <f t="shared" si="83"/>
        <v>184.9999999999996</v>
      </c>
      <c r="K975" s="53"/>
      <c r="L975" s="53"/>
      <c r="M975" s="53"/>
      <c r="N975" s="53"/>
      <c r="O975" s="53">
        <f>VLOOKUP(A975,[1]TDSheet!$A$1:$I$65536,6,0)</f>
        <v>7677</v>
      </c>
    </row>
    <row r="976" spans="1:15">
      <c r="A976" s="51" t="s">
        <v>2561</v>
      </c>
      <c r="B976" s="52" t="s">
        <v>2562</v>
      </c>
      <c r="C976" s="53">
        <f>VLOOKUP(A976,[1]TDSheet!$A$1:$I$65536,5,0)</f>
        <v>8686</v>
      </c>
      <c r="D976" s="53">
        <v>10000</v>
      </c>
      <c r="E976" s="55">
        <f t="shared" si="79"/>
        <v>7677</v>
      </c>
      <c r="F976" s="56">
        <f t="shared" si="80"/>
        <v>0.13139999999999996</v>
      </c>
      <c r="G976" s="56">
        <f t="shared" si="81"/>
        <v>2.1399999999999961E-2</v>
      </c>
      <c r="H976" s="55">
        <f t="shared" si="82"/>
        <v>213.9999999999996</v>
      </c>
      <c r="I976" s="55"/>
      <c r="J976" s="55">
        <f t="shared" si="83"/>
        <v>213.9999999999996</v>
      </c>
      <c r="K976" s="53"/>
      <c r="L976" s="53"/>
      <c r="M976" s="53"/>
      <c r="N976" s="53"/>
      <c r="O976" s="53">
        <f>VLOOKUP(A976,[1]TDSheet!$A$1:$I$65536,6,0)</f>
        <v>7677</v>
      </c>
    </row>
    <row r="977" spans="1:15">
      <c r="A977" s="51" t="s">
        <v>2563</v>
      </c>
      <c r="B977" s="52" t="s">
        <v>2564</v>
      </c>
      <c r="C977" s="53">
        <f>VLOOKUP(A977,[1]TDSheet!$A$1:$I$65536,5,0)</f>
        <v>7384</v>
      </c>
      <c r="D977" s="53">
        <v>8500</v>
      </c>
      <c r="E977" s="55">
        <f t="shared" si="79"/>
        <v>7682</v>
      </c>
      <c r="F977" s="56">
        <f t="shared" si="80"/>
        <v>0.13129411764705878</v>
      </c>
      <c r="G977" s="56">
        <f t="shared" si="81"/>
        <v>2.1294117647058783E-2</v>
      </c>
      <c r="H977" s="55">
        <f t="shared" si="82"/>
        <v>180.99999999999966</v>
      </c>
      <c r="I977" s="55"/>
      <c r="J977" s="55">
        <f t="shared" si="83"/>
        <v>180.99999999999966</v>
      </c>
      <c r="K977" s="53"/>
      <c r="L977" s="53"/>
      <c r="M977" s="53"/>
      <c r="N977" s="53"/>
      <c r="O977" s="53">
        <f>VLOOKUP(A977,[1]TDSheet!$A$1:$I$65536,6,0)</f>
        <v>7682</v>
      </c>
    </row>
    <row r="978" spans="1:15">
      <c r="A978" s="51" t="s">
        <v>2565</v>
      </c>
      <c r="B978" s="52" t="s">
        <v>2566</v>
      </c>
      <c r="C978" s="53">
        <f>VLOOKUP(A978,[1]TDSheet!$A$1:$I$65536,5,0)</f>
        <v>58111</v>
      </c>
      <c r="D978" s="54">
        <f>VLOOKUP(A978,A:O,11,0)</f>
        <v>76690</v>
      </c>
      <c r="E978" s="55">
        <f t="shared" si="79"/>
        <v>76690</v>
      </c>
      <c r="F978" s="56">
        <f t="shared" si="80"/>
        <v>0.24226105098448303</v>
      </c>
      <c r="G978" s="56">
        <f t="shared" si="81"/>
        <v>0.13226105098448304</v>
      </c>
      <c r="H978" s="55">
        <f t="shared" si="82"/>
        <v>10143.100000000004</v>
      </c>
      <c r="I978" s="55">
        <v>1999</v>
      </c>
      <c r="J978" s="55">
        <f t="shared" si="83"/>
        <v>8144.100000000004</v>
      </c>
      <c r="K978" s="53">
        <v>76690</v>
      </c>
      <c r="L978" s="53"/>
      <c r="M978" s="53"/>
      <c r="N978" s="53"/>
      <c r="O978" s="53"/>
    </row>
    <row r="979" spans="1:15">
      <c r="A979" s="51" t="s">
        <v>442</v>
      </c>
      <c r="B979" s="52" t="s">
        <v>443</v>
      </c>
      <c r="C979" s="53">
        <f>VLOOKUP(A979,[1]TDSheet!$A$1:$I$65536,5,0)</f>
        <v>183080</v>
      </c>
      <c r="D979" s="54">
        <f>VLOOKUP(A979,A:O,11,0)</f>
        <v>241790</v>
      </c>
      <c r="E979" s="55">
        <f t="shared" si="79"/>
        <v>241790</v>
      </c>
      <c r="F979" s="56">
        <f t="shared" si="80"/>
        <v>0.24281401215931175</v>
      </c>
      <c r="G979" s="56">
        <f t="shared" si="81"/>
        <v>0.13281401215931177</v>
      </c>
      <c r="H979" s="55">
        <f t="shared" si="82"/>
        <v>32113.099999999991</v>
      </c>
      <c r="I979" s="55">
        <v>1249</v>
      </c>
      <c r="J979" s="55">
        <f t="shared" si="83"/>
        <v>30864.099999999991</v>
      </c>
      <c r="K979" s="53">
        <v>241790</v>
      </c>
      <c r="L979" s="53"/>
      <c r="M979" s="53"/>
      <c r="N979" s="53"/>
      <c r="O979" s="53"/>
    </row>
    <row r="980" spans="1:15">
      <c r="A980" s="51" t="s">
        <v>2567</v>
      </c>
      <c r="B980" s="52" t="s">
        <v>2568</v>
      </c>
      <c r="C980" s="53">
        <f>VLOOKUP(A980,[1]TDSheet!$A$1:$I$65536,5,0)</f>
        <v>42829</v>
      </c>
      <c r="D980" s="54">
        <f>VLOOKUP(A980,A:O,11,0)</f>
        <v>56590</v>
      </c>
      <c r="E980" s="55">
        <f t="shared" si="79"/>
        <v>56590</v>
      </c>
      <c r="F980" s="56">
        <f t="shared" si="80"/>
        <v>0.24317017140837605</v>
      </c>
      <c r="G980" s="56">
        <f t="shared" si="81"/>
        <v>0.13317017140837606</v>
      </c>
      <c r="H980" s="55">
        <f t="shared" si="82"/>
        <v>7536.1000000000013</v>
      </c>
      <c r="I980" s="55">
        <v>1249</v>
      </c>
      <c r="J980" s="55">
        <f t="shared" si="83"/>
        <v>6287.1000000000013</v>
      </c>
      <c r="K980" s="53">
        <v>56590</v>
      </c>
      <c r="L980" s="53"/>
      <c r="M980" s="53"/>
      <c r="N980" s="53"/>
      <c r="O980" s="53"/>
    </row>
    <row r="981" spans="1:15">
      <c r="A981" s="51" t="s">
        <v>2569</v>
      </c>
      <c r="B981" s="52" t="s">
        <v>2570</v>
      </c>
      <c r="C981" s="53">
        <f>VLOOKUP(A981,[1]TDSheet!$A$1:$I$65536,5,0)</f>
        <v>22340</v>
      </c>
      <c r="D981" s="54">
        <f>VLOOKUP(A981,A:O,11,0)</f>
        <v>29490</v>
      </c>
      <c r="E981" s="55">
        <f t="shared" si="79"/>
        <v>29490</v>
      </c>
      <c r="F981" s="56">
        <f t="shared" si="80"/>
        <v>0.24245506951508988</v>
      </c>
      <c r="G981" s="56">
        <f t="shared" si="81"/>
        <v>0.1324550695150899</v>
      </c>
      <c r="H981" s="55">
        <f t="shared" si="82"/>
        <v>3906.1000000000008</v>
      </c>
      <c r="I981" s="55">
        <v>1249</v>
      </c>
      <c r="J981" s="55">
        <f t="shared" si="83"/>
        <v>2657.1000000000008</v>
      </c>
      <c r="K981" s="53">
        <v>29490</v>
      </c>
      <c r="L981" s="53"/>
      <c r="M981" s="53"/>
      <c r="N981" s="53"/>
      <c r="O981" s="53"/>
    </row>
    <row r="982" spans="1:15">
      <c r="A982" s="51" t="s">
        <v>2571</v>
      </c>
      <c r="B982" s="52" t="s">
        <v>2572</v>
      </c>
      <c r="C982" s="53">
        <f>VLOOKUP(A982,[1]TDSheet!$A$1:$I$65536,5,0)</f>
        <v>7384</v>
      </c>
      <c r="D982" s="53">
        <v>8500</v>
      </c>
      <c r="E982" s="55">
        <f t="shared" si="79"/>
        <v>7682</v>
      </c>
      <c r="F982" s="56">
        <f t="shared" si="80"/>
        <v>0.13129411764705878</v>
      </c>
      <c r="G982" s="56">
        <f t="shared" si="81"/>
        <v>2.1294117647058783E-2</v>
      </c>
      <c r="H982" s="55">
        <f t="shared" si="82"/>
        <v>180.99999999999966</v>
      </c>
      <c r="I982" s="55"/>
      <c r="J982" s="55">
        <f t="shared" si="83"/>
        <v>180.99999999999966</v>
      </c>
      <c r="K982" s="53"/>
      <c r="L982" s="53"/>
      <c r="M982" s="53"/>
      <c r="N982" s="53"/>
      <c r="O982" s="53">
        <f>VLOOKUP(A982,[1]TDSheet!$A$1:$I$65536,6,0)</f>
        <v>7682</v>
      </c>
    </row>
    <row r="983" spans="1:15">
      <c r="A983" s="51" t="s">
        <v>2573</v>
      </c>
      <c r="B983" s="52" t="s">
        <v>2574</v>
      </c>
      <c r="C983" s="53">
        <f>VLOOKUP(A983,[1]TDSheet!$A$1:$I$65536,5,0)</f>
        <v>15210</v>
      </c>
      <c r="D983" s="54">
        <f>VLOOKUP(A983,A:O,11,0)</f>
        <v>21490</v>
      </c>
      <c r="E983" s="55">
        <f t="shared" si="79"/>
        <v>21490</v>
      </c>
      <c r="F983" s="56">
        <f t="shared" si="80"/>
        <v>0.29222894369474173</v>
      </c>
      <c r="G983" s="56">
        <f t="shared" si="81"/>
        <v>0.18222894369474174</v>
      </c>
      <c r="H983" s="55">
        <f t="shared" si="82"/>
        <v>3916.1</v>
      </c>
      <c r="I983" s="55">
        <v>1249</v>
      </c>
      <c r="J983" s="55">
        <f t="shared" si="83"/>
        <v>2667.1</v>
      </c>
      <c r="K983" s="53">
        <v>21490</v>
      </c>
      <c r="L983" s="53"/>
      <c r="M983" s="53"/>
      <c r="N983" s="53"/>
      <c r="O983" s="53"/>
    </row>
    <row r="984" spans="1:15">
      <c r="A984" s="51" t="s">
        <v>2575</v>
      </c>
      <c r="B984" s="52" t="s">
        <v>2576</v>
      </c>
      <c r="C984" s="53">
        <f>VLOOKUP(A984,[1]TDSheet!$A$1:$I$65536,5,0)</f>
        <v>7384</v>
      </c>
      <c r="D984" s="53">
        <v>8500</v>
      </c>
      <c r="E984" s="55">
        <f t="shared" si="79"/>
        <v>7682</v>
      </c>
      <c r="F984" s="56">
        <f t="shared" si="80"/>
        <v>0.13129411764705878</v>
      </c>
      <c r="G984" s="56">
        <f t="shared" si="81"/>
        <v>2.1294117647058783E-2</v>
      </c>
      <c r="H984" s="55">
        <f t="shared" si="82"/>
        <v>180.99999999999966</v>
      </c>
      <c r="I984" s="55"/>
      <c r="J984" s="55">
        <f t="shared" si="83"/>
        <v>180.99999999999966</v>
      </c>
      <c r="K984" s="53"/>
      <c r="L984" s="53"/>
      <c r="M984" s="53"/>
      <c r="N984" s="53"/>
      <c r="O984" s="53">
        <f>VLOOKUP(A984,[1]TDSheet!$A$1:$I$65536,6,0)</f>
        <v>7682</v>
      </c>
    </row>
    <row r="985" spans="1:15">
      <c r="A985" s="51" t="s">
        <v>2577</v>
      </c>
      <c r="B985" s="52" t="s">
        <v>2578</v>
      </c>
      <c r="C985" s="53">
        <f>VLOOKUP(A985,[1]TDSheet!$A$1:$I$65536,5,0)</f>
        <v>45882</v>
      </c>
      <c r="D985" s="54">
        <f>VLOOKUP(A985,A:O,11,0)</f>
        <v>60590</v>
      </c>
      <c r="E985" s="55">
        <f t="shared" si="79"/>
        <v>60590</v>
      </c>
      <c r="F985" s="56">
        <f t="shared" si="80"/>
        <v>0.24274632777686089</v>
      </c>
      <c r="G985" s="56">
        <f t="shared" si="81"/>
        <v>0.13274632777686091</v>
      </c>
      <c r="H985" s="55">
        <f t="shared" si="82"/>
        <v>8043.1000000000022</v>
      </c>
      <c r="I985" s="55">
        <v>3499</v>
      </c>
      <c r="J985" s="55">
        <f t="shared" si="83"/>
        <v>4544.1000000000022</v>
      </c>
      <c r="K985" s="53">
        <v>60590</v>
      </c>
      <c r="L985" s="53"/>
      <c r="M985" s="53"/>
      <c r="N985" s="53"/>
      <c r="O985" s="53"/>
    </row>
    <row r="986" spans="1:15">
      <c r="A986" s="51" t="s">
        <v>2579</v>
      </c>
      <c r="B986" s="52" t="s">
        <v>2580</v>
      </c>
      <c r="C986" s="53">
        <f>VLOOKUP(A986,[1]TDSheet!$A$1:$I$65536,5,0)</f>
        <v>7533</v>
      </c>
      <c r="D986" s="53">
        <v>10000</v>
      </c>
      <c r="E986" s="55">
        <f t="shared" si="79"/>
        <v>7835</v>
      </c>
      <c r="F986" s="56">
        <f t="shared" si="80"/>
        <v>0.24670000000000003</v>
      </c>
      <c r="G986" s="56">
        <f t="shared" si="81"/>
        <v>0.13670000000000004</v>
      </c>
      <c r="H986" s="55">
        <f t="shared" si="82"/>
        <v>1367.0000000000005</v>
      </c>
      <c r="I986" s="55">
        <v>1249</v>
      </c>
      <c r="J986" s="55">
        <f t="shared" si="83"/>
        <v>118.00000000000045</v>
      </c>
      <c r="K986" s="53"/>
      <c r="L986" s="53"/>
      <c r="M986" s="53"/>
      <c r="N986" s="53"/>
      <c r="O986" s="53">
        <f>VLOOKUP(A986,[1]TDSheet!$A$1:$I$65536,6,0)</f>
        <v>7835</v>
      </c>
    </row>
    <row r="987" spans="1:15">
      <c r="A987" s="51" t="s">
        <v>2581</v>
      </c>
      <c r="B987" s="52" t="s">
        <v>2582</v>
      </c>
      <c r="C987" s="53">
        <f>VLOOKUP(A987,[1]TDSheet!$A$1:$I$65536,5,0)</f>
        <v>22320</v>
      </c>
      <c r="D987" s="54">
        <f>VLOOKUP(A987,A:O,11,0)</f>
        <v>29490</v>
      </c>
      <c r="E987" s="55">
        <f t="shared" si="79"/>
        <v>29490</v>
      </c>
      <c r="F987" s="56">
        <f t="shared" si="80"/>
        <v>0.24313326551373349</v>
      </c>
      <c r="G987" s="56">
        <f t="shared" si="81"/>
        <v>0.1331332655137335</v>
      </c>
      <c r="H987" s="55">
        <f t="shared" si="82"/>
        <v>3926.1000000000008</v>
      </c>
      <c r="I987" s="55">
        <v>1249</v>
      </c>
      <c r="J987" s="55">
        <f t="shared" si="83"/>
        <v>2677.1000000000008</v>
      </c>
      <c r="K987" s="53">
        <v>29490</v>
      </c>
      <c r="L987" s="53"/>
      <c r="M987" s="53"/>
      <c r="N987" s="53"/>
      <c r="O987" s="53"/>
    </row>
    <row r="988" spans="1:15">
      <c r="A988" s="51" t="s">
        <v>2583</v>
      </c>
      <c r="B988" s="52" t="s">
        <v>2584</v>
      </c>
      <c r="C988" s="53">
        <f>VLOOKUP(A988,[1]TDSheet!$A$1:$I$65536,5,0)</f>
        <v>7690</v>
      </c>
      <c r="D988" s="53">
        <v>10200</v>
      </c>
      <c r="E988" s="55">
        <f t="shared" si="79"/>
        <v>7998</v>
      </c>
      <c r="F988" s="56">
        <f t="shared" si="80"/>
        <v>0.24607843137254903</v>
      </c>
      <c r="G988" s="56">
        <f t="shared" si="81"/>
        <v>0.13607843137254905</v>
      </c>
      <c r="H988" s="55">
        <f t="shared" si="82"/>
        <v>1388.0000000000002</v>
      </c>
      <c r="I988" s="55">
        <v>1249</v>
      </c>
      <c r="J988" s="55">
        <f t="shared" si="83"/>
        <v>139.00000000000023</v>
      </c>
      <c r="K988" s="53"/>
      <c r="L988" s="53"/>
      <c r="M988" s="53"/>
      <c r="N988" s="53"/>
      <c r="O988" s="53">
        <f>VLOOKUP(A988,[1]TDSheet!$A$1:$I$65536,6,0)</f>
        <v>7998</v>
      </c>
    </row>
    <row r="989" spans="1:15">
      <c r="A989" s="51" t="s">
        <v>2585</v>
      </c>
      <c r="B989" s="52" t="s">
        <v>2586</v>
      </c>
      <c r="C989" s="53">
        <f>VLOOKUP(A989,[1]TDSheet!$A$1:$I$65536,5,0)</f>
        <v>5013</v>
      </c>
      <c r="D989" s="53">
        <v>8000</v>
      </c>
      <c r="E989" s="55">
        <f t="shared" si="79"/>
        <v>5213</v>
      </c>
      <c r="F989" s="56">
        <f t="shared" si="80"/>
        <v>0.37337500000000001</v>
      </c>
      <c r="G989" s="56">
        <f t="shared" si="81"/>
        <v>0.26337500000000003</v>
      </c>
      <c r="H989" s="55">
        <f t="shared" si="82"/>
        <v>2107</v>
      </c>
      <c r="I989" s="55"/>
      <c r="J989" s="55">
        <f t="shared" si="83"/>
        <v>2107</v>
      </c>
      <c r="K989" s="53"/>
      <c r="L989" s="53"/>
      <c r="M989" s="53"/>
      <c r="N989" s="53"/>
      <c r="O989" s="53">
        <f>VLOOKUP(A989,[1]TDSheet!$A$1:$I$65536,6,0)</f>
        <v>5213</v>
      </c>
    </row>
    <row r="990" spans="1:15">
      <c r="A990" s="51" t="s">
        <v>2587</v>
      </c>
      <c r="B990" s="52" t="s">
        <v>2588</v>
      </c>
      <c r="C990" s="53">
        <f>VLOOKUP(A990,[1]TDSheet!$A$1:$I$65536,5,0)</f>
        <v>24078</v>
      </c>
      <c r="D990" s="54">
        <f>VLOOKUP(A990,A:O,11,0)</f>
        <v>31790</v>
      </c>
      <c r="E990" s="55">
        <f t="shared" si="79"/>
        <v>31790</v>
      </c>
      <c r="F990" s="56">
        <f t="shared" si="80"/>
        <v>0.24259201006605846</v>
      </c>
      <c r="G990" s="56">
        <f t="shared" si="81"/>
        <v>0.13259201006605847</v>
      </c>
      <c r="H990" s="55">
        <f t="shared" si="82"/>
        <v>4215.0999999999985</v>
      </c>
      <c r="I990" s="55">
        <v>1249</v>
      </c>
      <c r="J990" s="55">
        <f t="shared" si="83"/>
        <v>2966.0999999999985</v>
      </c>
      <c r="K990" s="53">
        <v>31790</v>
      </c>
      <c r="L990" s="53"/>
      <c r="M990" s="53"/>
      <c r="N990" s="53"/>
      <c r="O990" s="53"/>
    </row>
    <row r="991" spans="1:15">
      <c r="A991" s="51" t="s">
        <v>2589</v>
      </c>
      <c r="B991" s="52" t="s">
        <v>2590</v>
      </c>
      <c r="C991" s="53">
        <f>VLOOKUP(A991,[1]TDSheet!$A$1:$I$65536,5,0)</f>
        <v>7778</v>
      </c>
      <c r="D991" s="53">
        <v>9000</v>
      </c>
      <c r="E991" s="55">
        <f t="shared" si="79"/>
        <v>8089</v>
      </c>
      <c r="F991" s="56">
        <f t="shared" si="80"/>
        <v>0.13577777777777778</v>
      </c>
      <c r="G991" s="56">
        <f t="shared" si="81"/>
        <v>2.5777777777777774E-2</v>
      </c>
      <c r="H991" s="55">
        <f t="shared" si="82"/>
        <v>231.99999999999997</v>
      </c>
      <c r="I991" s="55"/>
      <c r="J991" s="55">
        <f t="shared" si="83"/>
        <v>231.99999999999997</v>
      </c>
      <c r="K991" s="53"/>
      <c r="L991" s="53"/>
      <c r="M991" s="53"/>
      <c r="N991" s="53"/>
      <c r="O991" s="53">
        <f>VLOOKUP(A991,[1]TDSheet!$A$1:$I$65536,6,0)</f>
        <v>8089</v>
      </c>
    </row>
    <row r="992" spans="1:15">
      <c r="A992" s="51" t="s">
        <v>2591</v>
      </c>
      <c r="B992" s="52" t="s">
        <v>2592</v>
      </c>
      <c r="C992" s="53">
        <f>VLOOKUP(A992,[1]TDSheet!$A$1:$I$65536,5,0)</f>
        <v>7793</v>
      </c>
      <c r="D992" s="53">
        <v>10000</v>
      </c>
      <c r="E992" s="55">
        <f t="shared" si="79"/>
        <v>8104</v>
      </c>
      <c r="F992" s="56">
        <f t="shared" si="80"/>
        <v>0.22070000000000001</v>
      </c>
      <c r="G992" s="56">
        <f t="shared" si="81"/>
        <v>0.11070000000000001</v>
      </c>
      <c r="H992" s="55">
        <f t="shared" si="82"/>
        <v>1107</v>
      </c>
      <c r="I992" s="55">
        <v>699</v>
      </c>
      <c r="J992" s="55">
        <f t="shared" si="83"/>
        <v>408</v>
      </c>
      <c r="K992" s="53"/>
      <c r="L992" s="53"/>
      <c r="M992" s="53"/>
      <c r="N992" s="53"/>
      <c r="O992" s="53">
        <f>VLOOKUP(A992,[1]TDSheet!$A$1:$I$65536,6,0)</f>
        <v>8104</v>
      </c>
    </row>
    <row r="993" spans="1:15">
      <c r="A993" s="51" t="s">
        <v>2593</v>
      </c>
      <c r="B993" s="52" t="s">
        <v>2594</v>
      </c>
      <c r="C993" s="53">
        <f>VLOOKUP(A993,[1]TDSheet!$A$1:$I$65536,5,0)</f>
        <v>21382</v>
      </c>
      <c r="D993" s="54">
        <f>VLOOKUP(A993,A:O,11,0)</f>
        <v>28190</v>
      </c>
      <c r="E993" s="55">
        <f t="shared" si="79"/>
        <v>28190</v>
      </c>
      <c r="F993" s="56">
        <f t="shared" si="80"/>
        <v>0.24150407946080166</v>
      </c>
      <c r="G993" s="56">
        <f t="shared" si="81"/>
        <v>0.13150407946080167</v>
      </c>
      <c r="H993" s="55">
        <f t="shared" si="82"/>
        <v>3707.099999999999</v>
      </c>
      <c r="I993" s="55">
        <v>1249</v>
      </c>
      <c r="J993" s="55">
        <f t="shared" si="83"/>
        <v>2458.099999999999</v>
      </c>
      <c r="K993" s="53">
        <v>28190</v>
      </c>
      <c r="L993" s="53"/>
      <c r="M993" s="53"/>
      <c r="N993" s="53"/>
      <c r="O993" s="53"/>
    </row>
    <row r="994" spans="1:15">
      <c r="A994" s="51" t="s">
        <v>445</v>
      </c>
      <c r="B994" s="52" t="s">
        <v>446</v>
      </c>
      <c r="C994" s="53">
        <f>VLOOKUP(A994,[1]TDSheet!$A$1:$I$65536,5,0)</f>
        <v>18775</v>
      </c>
      <c r="D994" s="54">
        <f>VLOOKUP(A994,A:O,11,0)</f>
        <v>24790</v>
      </c>
      <c r="E994" s="55">
        <f t="shared" si="79"/>
        <v>24790</v>
      </c>
      <c r="F994" s="56">
        <f t="shared" si="80"/>
        <v>0.24263816054860832</v>
      </c>
      <c r="G994" s="56">
        <f t="shared" si="81"/>
        <v>0.13263816054860833</v>
      </c>
      <c r="H994" s="55">
        <f t="shared" si="82"/>
        <v>3288.1000000000004</v>
      </c>
      <c r="I994" s="55">
        <v>1249</v>
      </c>
      <c r="J994" s="55">
        <f t="shared" si="83"/>
        <v>2039.1000000000004</v>
      </c>
      <c r="K994" s="53">
        <v>24790</v>
      </c>
      <c r="L994" s="53"/>
      <c r="M994" s="53"/>
      <c r="N994" s="53"/>
      <c r="O994" s="53"/>
    </row>
    <row r="995" spans="1:15">
      <c r="A995" s="51" t="s">
        <v>2595</v>
      </c>
      <c r="B995" s="52" t="s">
        <v>2596</v>
      </c>
      <c r="C995" s="53">
        <f>VLOOKUP(A995,[1]TDSheet!$A$1:$I$65536,5,0)</f>
        <v>23146</v>
      </c>
      <c r="D995" s="54">
        <f>VLOOKUP(A995,A:O,11,0)</f>
        <v>30590</v>
      </c>
      <c r="E995" s="55">
        <f t="shared" si="79"/>
        <v>30590</v>
      </c>
      <c r="F995" s="56">
        <f t="shared" si="80"/>
        <v>0.24334749918273946</v>
      </c>
      <c r="G995" s="56">
        <f t="shared" si="81"/>
        <v>0.13334749918273947</v>
      </c>
      <c r="H995" s="55">
        <f t="shared" si="82"/>
        <v>4079.1000000000004</v>
      </c>
      <c r="I995" s="55">
        <v>1249</v>
      </c>
      <c r="J995" s="55">
        <f t="shared" si="83"/>
        <v>2830.1000000000004</v>
      </c>
      <c r="K995" s="53">
        <v>30590</v>
      </c>
      <c r="L995" s="53"/>
      <c r="M995" s="53"/>
      <c r="N995" s="53"/>
      <c r="O995" s="53"/>
    </row>
    <row r="996" spans="1:15">
      <c r="A996" s="51" t="s">
        <v>2597</v>
      </c>
      <c r="B996" s="52" t="s">
        <v>2598</v>
      </c>
      <c r="C996" s="53">
        <f>VLOOKUP(A996,[1]TDSheet!$A$1:$I$65536,5,0)</f>
        <v>8143</v>
      </c>
      <c r="D996" s="53">
        <v>9500</v>
      </c>
      <c r="E996" s="55">
        <f t="shared" si="79"/>
        <v>8469</v>
      </c>
      <c r="F996" s="56">
        <f t="shared" si="80"/>
        <v>0.14284210526315788</v>
      </c>
      <c r="G996" s="56">
        <f t="shared" si="81"/>
        <v>3.2842105263157881E-2</v>
      </c>
      <c r="H996" s="55">
        <f t="shared" si="82"/>
        <v>311.99999999999989</v>
      </c>
      <c r="I996" s="55"/>
      <c r="J996" s="55">
        <f t="shared" si="83"/>
        <v>311.99999999999989</v>
      </c>
      <c r="K996" s="53"/>
      <c r="L996" s="53"/>
      <c r="M996" s="53"/>
      <c r="N996" s="53"/>
      <c r="O996" s="53">
        <f>VLOOKUP(A996,[1]TDSheet!$A$1:$I$65536,6,0)</f>
        <v>8469</v>
      </c>
    </row>
    <row r="997" spans="1:15">
      <c r="A997" s="51" t="s">
        <v>2599</v>
      </c>
      <c r="B997" s="52" t="s">
        <v>2600</v>
      </c>
      <c r="C997" s="53">
        <f>VLOOKUP(A997,[1]TDSheet!$A$1:$I$65536,5,0)</f>
        <v>21344</v>
      </c>
      <c r="D997" s="54">
        <f>VLOOKUP(A997,A:O,11,0)</f>
        <v>28190</v>
      </c>
      <c r="E997" s="55">
        <f t="shared" si="79"/>
        <v>28190</v>
      </c>
      <c r="F997" s="56">
        <f t="shared" si="80"/>
        <v>0.24285207520397301</v>
      </c>
      <c r="G997" s="56">
        <f t="shared" si="81"/>
        <v>0.13285207520397302</v>
      </c>
      <c r="H997" s="55">
        <f t="shared" si="82"/>
        <v>3745.0999999999995</v>
      </c>
      <c r="I997" s="55">
        <v>1249</v>
      </c>
      <c r="J997" s="55">
        <f t="shared" si="83"/>
        <v>2496.0999999999995</v>
      </c>
      <c r="K997" s="53">
        <v>28190</v>
      </c>
      <c r="L997" s="53"/>
      <c r="M997" s="53"/>
      <c r="N997" s="53"/>
      <c r="O997" s="53"/>
    </row>
    <row r="998" spans="1:15">
      <c r="A998" s="51" t="s">
        <v>2601</v>
      </c>
      <c r="B998" s="52" t="s">
        <v>2602</v>
      </c>
      <c r="C998" s="53">
        <f>VLOOKUP(A998,[1]TDSheet!$A$1:$I$65536,5,0)</f>
        <v>8406</v>
      </c>
      <c r="D998" s="53">
        <v>9500</v>
      </c>
      <c r="E998" s="55">
        <f t="shared" si="79"/>
        <v>8742</v>
      </c>
      <c r="F998" s="56">
        <f t="shared" si="80"/>
        <v>0.11515789473684213</v>
      </c>
      <c r="G998" s="56">
        <f t="shared" si="81"/>
        <v>5.1578947368421252E-3</v>
      </c>
      <c r="H998" s="55">
        <f t="shared" si="82"/>
        <v>49.000000000000192</v>
      </c>
      <c r="I998" s="55"/>
      <c r="J998" s="55">
        <f t="shared" si="83"/>
        <v>49.000000000000192</v>
      </c>
      <c r="K998" s="53"/>
      <c r="L998" s="53"/>
      <c r="M998" s="53"/>
      <c r="N998" s="53"/>
      <c r="O998" s="53">
        <f>VLOOKUP(A998,[1]TDSheet!$A$1:$I$65536,6,0)</f>
        <v>8742</v>
      </c>
    </row>
    <row r="999" spans="1:15">
      <c r="A999" s="51" t="s">
        <v>2603</v>
      </c>
      <c r="B999" s="52" t="s">
        <v>2604</v>
      </c>
      <c r="C999" s="53">
        <f>VLOOKUP(A999,[1]TDSheet!$A$1:$I$65536,5,0)</f>
        <v>21330</v>
      </c>
      <c r="D999" s="54">
        <f>VLOOKUP(A999,A:O,11,0)</f>
        <v>28190</v>
      </c>
      <c r="E999" s="55">
        <f t="shared" si="79"/>
        <v>28190</v>
      </c>
      <c r="F999" s="56">
        <f t="shared" si="80"/>
        <v>0.24334870521461516</v>
      </c>
      <c r="G999" s="56">
        <f t="shared" si="81"/>
        <v>0.13334870521461517</v>
      </c>
      <c r="H999" s="55">
        <f t="shared" si="82"/>
        <v>3759.1000000000017</v>
      </c>
      <c r="I999" s="55">
        <v>1249</v>
      </c>
      <c r="J999" s="55">
        <f t="shared" si="83"/>
        <v>2510.1000000000017</v>
      </c>
      <c r="K999" s="53">
        <v>28190</v>
      </c>
      <c r="L999" s="53"/>
      <c r="M999" s="53"/>
      <c r="N999" s="53"/>
      <c r="O999" s="53"/>
    </row>
    <row r="1000" spans="1:15">
      <c r="A1000" s="51" t="s">
        <v>2605</v>
      </c>
      <c r="B1000" s="52" t="s">
        <v>2606</v>
      </c>
      <c r="C1000" s="53">
        <f>VLOOKUP(A1000,[1]TDSheet!$A$1:$I$65536,5,0)</f>
        <v>15987</v>
      </c>
      <c r="D1000" s="54">
        <f>VLOOKUP(A1000,A:O,11,0)</f>
        <v>22590</v>
      </c>
      <c r="E1000" s="55">
        <f t="shared" si="79"/>
        <v>22590</v>
      </c>
      <c r="F1000" s="56">
        <f t="shared" si="80"/>
        <v>0.29229747675962814</v>
      </c>
      <c r="G1000" s="56">
        <f t="shared" si="81"/>
        <v>0.18229747675962815</v>
      </c>
      <c r="H1000" s="55">
        <f t="shared" si="82"/>
        <v>4118.1000000000004</v>
      </c>
      <c r="I1000" s="55">
        <v>1249</v>
      </c>
      <c r="J1000" s="55">
        <f t="shared" si="83"/>
        <v>2869.1000000000004</v>
      </c>
      <c r="K1000" s="53">
        <v>22590</v>
      </c>
      <c r="L1000" s="53"/>
      <c r="M1000" s="53"/>
      <c r="N1000" s="53"/>
      <c r="O1000" s="53"/>
    </row>
    <row r="1001" spans="1:15">
      <c r="A1001" s="51" t="s">
        <v>2607</v>
      </c>
      <c r="B1001" s="52" t="s">
        <v>2608</v>
      </c>
      <c r="C1001" s="53">
        <f>VLOOKUP(A1001,[1]TDSheet!$A$1:$I$65536,5,0)</f>
        <v>8537</v>
      </c>
      <c r="D1001" s="53">
        <v>9800</v>
      </c>
      <c r="E1001" s="55">
        <f t="shared" si="79"/>
        <v>8878</v>
      </c>
      <c r="F1001" s="56">
        <f t="shared" si="80"/>
        <v>0.12887755102040821</v>
      </c>
      <c r="G1001" s="56">
        <f t="shared" si="81"/>
        <v>1.8877551020408209E-2</v>
      </c>
      <c r="H1001" s="55">
        <f t="shared" si="82"/>
        <v>185.00000000000045</v>
      </c>
      <c r="I1001" s="55"/>
      <c r="J1001" s="55">
        <f t="shared" si="83"/>
        <v>185.00000000000045</v>
      </c>
      <c r="K1001" s="53"/>
      <c r="L1001" s="53"/>
      <c r="M1001" s="53"/>
      <c r="N1001" s="53"/>
      <c r="O1001" s="53">
        <f>VLOOKUP(A1001,[1]TDSheet!$A$1:$I$65536,6,0)</f>
        <v>8878</v>
      </c>
    </row>
    <row r="1002" spans="1:15">
      <c r="A1002" s="51" t="s">
        <v>2609</v>
      </c>
      <c r="B1002" s="52" t="s">
        <v>2610</v>
      </c>
      <c r="C1002" s="53">
        <f>VLOOKUP(A1002,[1]TDSheet!$A$1:$I$65536,5,0)</f>
        <v>25766</v>
      </c>
      <c r="D1002" s="54">
        <f t="shared" ref="D1002:D1011" si="85">VLOOKUP(A1002,A:O,11,0)</f>
        <v>33990</v>
      </c>
      <c r="E1002" s="55">
        <f t="shared" si="79"/>
        <v>33990</v>
      </c>
      <c r="F1002" s="56">
        <f t="shared" si="80"/>
        <v>0.24195351573992352</v>
      </c>
      <c r="G1002" s="56">
        <f t="shared" si="81"/>
        <v>0.13195351573992353</v>
      </c>
      <c r="H1002" s="55">
        <f t="shared" si="82"/>
        <v>4485.1000000000013</v>
      </c>
      <c r="I1002" s="55">
        <v>1249</v>
      </c>
      <c r="J1002" s="55">
        <f t="shared" si="83"/>
        <v>3236.1000000000013</v>
      </c>
      <c r="K1002" s="53">
        <v>33990</v>
      </c>
      <c r="L1002" s="53"/>
      <c r="M1002" s="53"/>
      <c r="N1002" s="53"/>
      <c r="O1002" s="53"/>
    </row>
    <row r="1003" spans="1:15">
      <c r="A1003" s="51" t="s">
        <v>2611</v>
      </c>
      <c r="B1003" s="52" t="s">
        <v>2612</v>
      </c>
      <c r="C1003" s="53">
        <f>VLOOKUP(A1003,[1]TDSheet!$A$1:$I$65536,5,0)</f>
        <v>15931</v>
      </c>
      <c r="D1003" s="54">
        <f t="shared" si="85"/>
        <v>22490</v>
      </c>
      <c r="E1003" s="55">
        <f t="shared" si="79"/>
        <v>22490</v>
      </c>
      <c r="F1003" s="56">
        <f t="shared" si="80"/>
        <v>0.29164072921298356</v>
      </c>
      <c r="G1003" s="56">
        <f t="shared" si="81"/>
        <v>0.18164072921298358</v>
      </c>
      <c r="H1003" s="55">
        <f t="shared" si="82"/>
        <v>4085.1000000000008</v>
      </c>
      <c r="I1003" s="55">
        <v>1249</v>
      </c>
      <c r="J1003" s="55">
        <f t="shared" si="83"/>
        <v>2836.1000000000008</v>
      </c>
      <c r="K1003" s="53">
        <v>22490</v>
      </c>
      <c r="L1003" s="53"/>
      <c r="M1003" s="53"/>
      <c r="N1003" s="53"/>
      <c r="O1003" s="53"/>
    </row>
    <row r="1004" spans="1:15">
      <c r="A1004" s="51" t="s">
        <v>2613</v>
      </c>
      <c r="B1004" s="52" t="s">
        <v>2614</v>
      </c>
      <c r="C1004" s="53">
        <f>VLOOKUP(A1004,[1]TDSheet!$A$1:$I$65536,5,0)</f>
        <v>25707</v>
      </c>
      <c r="D1004" s="54">
        <f t="shared" si="85"/>
        <v>33990</v>
      </c>
      <c r="E1004" s="55">
        <f t="shared" si="79"/>
        <v>33990</v>
      </c>
      <c r="F1004" s="56">
        <f t="shared" si="80"/>
        <v>0.24368932038834956</v>
      </c>
      <c r="G1004" s="56">
        <f t="shared" si="81"/>
        <v>0.13368932038834958</v>
      </c>
      <c r="H1004" s="55">
        <f t="shared" si="82"/>
        <v>4544.1000000000022</v>
      </c>
      <c r="I1004" s="55">
        <v>1249</v>
      </c>
      <c r="J1004" s="55">
        <f t="shared" si="83"/>
        <v>3295.1000000000022</v>
      </c>
      <c r="K1004" s="53">
        <v>33990</v>
      </c>
      <c r="L1004" s="53"/>
      <c r="M1004" s="53"/>
      <c r="N1004" s="53"/>
      <c r="O1004" s="53"/>
    </row>
    <row r="1005" spans="1:15">
      <c r="A1005" s="51" t="s">
        <v>2615</v>
      </c>
      <c r="B1005" s="52" t="s">
        <v>2616</v>
      </c>
      <c r="C1005" s="53">
        <f>VLOOKUP(A1005,[1]TDSheet!$A$1:$I$65536,5,0)</f>
        <v>15917</v>
      </c>
      <c r="D1005" s="54">
        <f t="shared" si="85"/>
        <v>22490</v>
      </c>
      <c r="E1005" s="55">
        <f t="shared" si="79"/>
        <v>22490</v>
      </c>
      <c r="F1005" s="56">
        <f t="shared" si="80"/>
        <v>0.29226322810137839</v>
      </c>
      <c r="G1005" s="56">
        <f t="shared" si="81"/>
        <v>0.18226322810137841</v>
      </c>
      <c r="H1005" s="55">
        <f t="shared" si="82"/>
        <v>4099.1000000000004</v>
      </c>
      <c r="I1005" s="55">
        <v>1249</v>
      </c>
      <c r="J1005" s="55">
        <f t="shared" si="83"/>
        <v>2850.1000000000004</v>
      </c>
      <c r="K1005" s="53">
        <v>22490</v>
      </c>
      <c r="L1005" s="53"/>
      <c r="M1005" s="53"/>
      <c r="N1005" s="53"/>
      <c r="O1005" s="53"/>
    </row>
    <row r="1006" spans="1:15">
      <c r="A1006" s="51" t="s">
        <v>2617</v>
      </c>
      <c r="B1006" s="52" t="s">
        <v>2618</v>
      </c>
      <c r="C1006" s="53">
        <f>VLOOKUP(A1006,[1]TDSheet!$A$1:$I$65536,5,0)</f>
        <v>18047</v>
      </c>
      <c r="D1006" s="54">
        <f t="shared" si="85"/>
        <v>23790</v>
      </c>
      <c r="E1006" s="55">
        <f t="shared" si="79"/>
        <v>23790</v>
      </c>
      <c r="F1006" s="56">
        <f t="shared" si="80"/>
        <v>0.24140395124001679</v>
      </c>
      <c r="G1006" s="56">
        <f t="shared" si="81"/>
        <v>0.1314039512400168</v>
      </c>
      <c r="H1006" s="55">
        <f t="shared" si="82"/>
        <v>3126.1</v>
      </c>
      <c r="I1006" s="55"/>
      <c r="J1006" s="55">
        <f t="shared" si="83"/>
        <v>3126.1</v>
      </c>
      <c r="K1006" s="53">
        <v>23790</v>
      </c>
      <c r="L1006" s="53"/>
      <c r="M1006" s="53"/>
      <c r="N1006" s="53"/>
      <c r="O1006" s="53"/>
    </row>
    <row r="1007" spans="1:15">
      <c r="A1007" s="51" t="s">
        <v>2619</v>
      </c>
      <c r="B1007" s="52" t="s">
        <v>2620</v>
      </c>
      <c r="C1007" s="53">
        <f>VLOOKUP(A1007,[1]TDSheet!$A$1:$I$65536,5,0)</f>
        <v>21246</v>
      </c>
      <c r="D1007" s="54">
        <f t="shared" si="85"/>
        <v>28090</v>
      </c>
      <c r="E1007" s="55">
        <f t="shared" si="79"/>
        <v>28090</v>
      </c>
      <c r="F1007" s="56">
        <f t="shared" si="80"/>
        <v>0.24364542541829837</v>
      </c>
      <c r="G1007" s="56">
        <f t="shared" si="81"/>
        <v>0.13364542541829838</v>
      </c>
      <c r="H1007" s="55">
        <f t="shared" si="82"/>
        <v>3754.1000000000017</v>
      </c>
      <c r="I1007" s="55">
        <v>1249</v>
      </c>
      <c r="J1007" s="55">
        <f t="shared" si="83"/>
        <v>2505.1000000000017</v>
      </c>
      <c r="K1007" s="53">
        <v>28090</v>
      </c>
      <c r="L1007" s="53"/>
      <c r="M1007" s="53"/>
      <c r="N1007" s="53"/>
      <c r="O1007" s="53"/>
    </row>
    <row r="1008" spans="1:15">
      <c r="A1008" s="51" t="s">
        <v>2621</v>
      </c>
      <c r="B1008" s="52" t="s">
        <v>2622</v>
      </c>
      <c r="C1008" s="53">
        <f>VLOOKUP(A1008,[1]TDSheet!$A$1:$I$65536,5,0)</f>
        <v>23018</v>
      </c>
      <c r="D1008" s="54">
        <f t="shared" si="85"/>
        <v>30390</v>
      </c>
      <c r="E1008" s="55">
        <f t="shared" si="79"/>
        <v>30390</v>
      </c>
      <c r="F1008" s="56">
        <f t="shared" si="80"/>
        <v>0.2425797959855216</v>
      </c>
      <c r="G1008" s="56">
        <f t="shared" si="81"/>
        <v>0.13257979598552161</v>
      </c>
      <c r="H1008" s="55">
        <f t="shared" si="82"/>
        <v>4029.1000000000017</v>
      </c>
      <c r="I1008" s="55">
        <v>1249</v>
      </c>
      <c r="J1008" s="55">
        <f t="shared" si="83"/>
        <v>2780.1000000000017</v>
      </c>
      <c r="K1008" s="53">
        <v>30390</v>
      </c>
      <c r="L1008" s="53"/>
      <c r="M1008" s="53"/>
      <c r="N1008" s="53"/>
      <c r="O1008" s="53"/>
    </row>
    <row r="1009" spans="1:15">
      <c r="A1009" s="51" t="s">
        <v>2623</v>
      </c>
      <c r="B1009" s="52" t="s">
        <v>2624</v>
      </c>
      <c r="C1009" s="53">
        <f>VLOOKUP(A1009,[1]TDSheet!$A$1:$I$65536,5,0)</f>
        <v>23895</v>
      </c>
      <c r="D1009" s="54">
        <f t="shared" si="85"/>
        <v>31590</v>
      </c>
      <c r="E1009" s="55">
        <f t="shared" si="79"/>
        <v>31590</v>
      </c>
      <c r="F1009" s="56">
        <f t="shared" si="80"/>
        <v>0.24358974358974361</v>
      </c>
      <c r="G1009" s="56">
        <f t="shared" si="81"/>
        <v>0.13358974358974363</v>
      </c>
      <c r="H1009" s="55">
        <f t="shared" si="82"/>
        <v>4220.1000000000013</v>
      </c>
      <c r="I1009" s="55">
        <v>1249</v>
      </c>
      <c r="J1009" s="55">
        <f t="shared" si="83"/>
        <v>2971.1000000000013</v>
      </c>
      <c r="K1009" s="53">
        <v>31590</v>
      </c>
      <c r="L1009" s="53"/>
      <c r="M1009" s="53"/>
      <c r="N1009" s="53"/>
      <c r="O1009" s="53"/>
    </row>
    <row r="1010" spans="1:15">
      <c r="A1010" s="51" t="s">
        <v>447</v>
      </c>
      <c r="B1010" s="52" t="s">
        <v>448</v>
      </c>
      <c r="C1010" s="53">
        <f>VLOOKUP(A1010,[1]TDSheet!$A$1:$I$65536,5,0)</f>
        <v>14608</v>
      </c>
      <c r="D1010" s="54">
        <f t="shared" si="85"/>
        <v>19290</v>
      </c>
      <c r="E1010" s="55">
        <f t="shared" si="79"/>
        <v>19290</v>
      </c>
      <c r="F1010" s="56">
        <f t="shared" si="80"/>
        <v>0.24271643338517368</v>
      </c>
      <c r="G1010" s="56">
        <f t="shared" si="81"/>
        <v>0.13271643338517369</v>
      </c>
      <c r="H1010" s="55">
        <f t="shared" si="82"/>
        <v>2560.1000000000004</v>
      </c>
      <c r="I1010" s="55">
        <v>1249</v>
      </c>
      <c r="J1010" s="55">
        <f t="shared" si="83"/>
        <v>1311.1000000000004</v>
      </c>
      <c r="K1010" s="53">
        <v>19290</v>
      </c>
      <c r="L1010" s="53"/>
      <c r="M1010" s="53"/>
      <c r="N1010" s="53"/>
      <c r="O1010" s="53"/>
    </row>
    <row r="1011" spans="1:15">
      <c r="A1011" s="51" t="s">
        <v>2625</v>
      </c>
      <c r="B1011" s="52" t="s">
        <v>2626</v>
      </c>
      <c r="C1011" s="53">
        <f>VLOOKUP(A1011,[1]TDSheet!$A$1:$I$65536,5,0)</f>
        <v>30118</v>
      </c>
      <c r="D1011" s="54">
        <f t="shared" si="85"/>
        <v>39790</v>
      </c>
      <c r="E1011" s="55">
        <f t="shared" si="79"/>
        <v>39790</v>
      </c>
      <c r="F1011" s="56">
        <f t="shared" si="80"/>
        <v>0.24307614978637848</v>
      </c>
      <c r="G1011" s="56">
        <f t="shared" si="81"/>
        <v>0.13307614978637849</v>
      </c>
      <c r="H1011" s="55">
        <f t="shared" si="82"/>
        <v>5295.1</v>
      </c>
      <c r="I1011" s="55">
        <v>1249</v>
      </c>
      <c r="J1011" s="55">
        <f t="shared" si="83"/>
        <v>4046.1000000000004</v>
      </c>
      <c r="K1011" s="53">
        <v>39790</v>
      </c>
      <c r="L1011" s="53"/>
      <c r="M1011" s="53"/>
      <c r="N1011" s="53"/>
      <c r="O1011" s="53"/>
    </row>
    <row r="1012" spans="1:15" ht="24">
      <c r="A1012" s="51" t="s">
        <v>2627</v>
      </c>
      <c r="B1012" s="52" t="s">
        <v>2628</v>
      </c>
      <c r="C1012" s="53">
        <f>VLOOKUP(A1012,[1]TDSheet!$A$1:$I$65536,5,0)</f>
        <v>8537</v>
      </c>
      <c r="D1012" s="53">
        <v>9800</v>
      </c>
      <c r="E1012" s="55">
        <f t="shared" si="79"/>
        <v>8879</v>
      </c>
      <c r="F1012" s="56">
        <f t="shared" si="80"/>
        <v>0.12887755102040821</v>
      </c>
      <c r="G1012" s="56">
        <f t="shared" si="81"/>
        <v>1.8877551020408209E-2</v>
      </c>
      <c r="H1012" s="55">
        <f t="shared" si="82"/>
        <v>185.00000000000045</v>
      </c>
      <c r="I1012" s="55"/>
      <c r="J1012" s="55">
        <f t="shared" si="83"/>
        <v>185.00000000000045</v>
      </c>
      <c r="K1012" s="53"/>
      <c r="L1012" s="53"/>
      <c r="M1012" s="53"/>
      <c r="N1012" s="53"/>
      <c r="O1012" s="53">
        <f>VLOOKUP(A1012,[1]TDSheet!$A$1:$I$65536,6,0)</f>
        <v>8879</v>
      </c>
    </row>
    <row r="1013" spans="1:15" ht="24">
      <c r="A1013" s="51" t="s">
        <v>2629</v>
      </c>
      <c r="B1013" s="52" t="s">
        <v>2630</v>
      </c>
      <c r="C1013" s="53">
        <f>VLOOKUP(A1013,[1]TDSheet!$A$1:$I$65536,5,0)</f>
        <v>8561</v>
      </c>
      <c r="D1013" s="53">
        <v>9800</v>
      </c>
      <c r="E1013" s="55">
        <f t="shared" si="79"/>
        <v>8903</v>
      </c>
      <c r="F1013" s="56">
        <f t="shared" si="80"/>
        <v>0.12642857142857145</v>
      </c>
      <c r="G1013" s="56">
        <f t="shared" si="81"/>
        <v>1.6428571428571445E-2</v>
      </c>
      <c r="H1013" s="55">
        <f t="shared" si="82"/>
        <v>161.00000000000017</v>
      </c>
      <c r="I1013" s="55"/>
      <c r="J1013" s="55">
        <f t="shared" si="83"/>
        <v>161.00000000000017</v>
      </c>
      <c r="K1013" s="53"/>
      <c r="L1013" s="53"/>
      <c r="M1013" s="53"/>
      <c r="N1013" s="53"/>
      <c r="O1013" s="53">
        <f>VLOOKUP(A1013,[1]TDSheet!$A$1:$I$65536,6,0)</f>
        <v>8903</v>
      </c>
    </row>
    <row r="1014" spans="1:15">
      <c r="A1014" s="51" t="s">
        <v>2631</v>
      </c>
      <c r="B1014" s="52" t="s">
        <v>2632</v>
      </c>
      <c r="C1014" s="53">
        <f>VLOOKUP(A1014,[1]TDSheet!$A$1:$I$65536,5,0)</f>
        <v>6245</v>
      </c>
      <c r="D1014" s="53">
        <v>9000</v>
      </c>
      <c r="E1014" s="55">
        <f t="shared" si="79"/>
        <v>6496</v>
      </c>
      <c r="F1014" s="56">
        <f t="shared" si="80"/>
        <v>0.30611111111111111</v>
      </c>
      <c r="G1014" s="56">
        <f t="shared" si="81"/>
        <v>0.19611111111111112</v>
      </c>
      <c r="H1014" s="55">
        <f t="shared" si="82"/>
        <v>1765.0000000000002</v>
      </c>
      <c r="I1014" s="55"/>
      <c r="J1014" s="55">
        <f t="shared" si="83"/>
        <v>1765.0000000000002</v>
      </c>
      <c r="K1014" s="53"/>
      <c r="L1014" s="53"/>
      <c r="M1014" s="53"/>
      <c r="N1014" s="53"/>
      <c r="O1014" s="53">
        <f>VLOOKUP(A1014,[1]TDSheet!$A$1:$I$65536,6,0)</f>
        <v>6496</v>
      </c>
    </row>
    <row r="1015" spans="1:15">
      <c r="A1015" s="51" t="s">
        <v>449</v>
      </c>
      <c r="B1015" s="52" t="s">
        <v>450</v>
      </c>
      <c r="C1015" s="53">
        <f>VLOOKUP(A1015,[1]TDSheet!$A$1:$I$65536,5,0)</f>
        <v>16521</v>
      </c>
      <c r="D1015" s="54">
        <f t="shared" ref="D1015:D1023" si="86">VLOOKUP(A1015,A:O,11,0)</f>
        <v>21790</v>
      </c>
      <c r="E1015" s="55">
        <f t="shared" si="79"/>
        <v>21790</v>
      </c>
      <c r="F1015" s="56">
        <f t="shared" si="80"/>
        <v>0.24180816888480949</v>
      </c>
      <c r="G1015" s="56">
        <f t="shared" si="81"/>
        <v>0.13180816888480951</v>
      </c>
      <c r="H1015" s="55">
        <f t="shared" si="82"/>
        <v>2872.099999999999</v>
      </c>
      <c r="I1015" s="55">
        <v>1249</v>
      </c>
      <c r="J1015" s="55">
        <f t="shared" si="83"/>
        <v>1623.099999999999</v>
      </c>
      <c r="K1015" s="53">
        <v>21790</v>
      </c>
      <c r="L1015" s="53"/>
      <c r="M1015" s="53"/>
      <c r="N1015" s="53"/>
      <c r="O1015" s="53"/>
    </row>
    <row r="1016" spans="1:15">
      <c r="A1016" s="51" t="s">
        <v>2633</v>
      </c>
      <c r="B1016" s="52" t="s">
        <v>2634</v>
      </c>
      <c r="C1016" s="53">
        <f>VLOOKUP(A1016,[1]TDSheet!$A$1:$I$65536,5,0)</f>
        <v>18972</v>
      </c>
      <c r="D1016" s="54">
        <f t="shared" si="86"/>
        <v>26790</v>
      </c>
      <c r="E1016" s="55">
        <f t="shared" si="79"/>
        <v>26790</v>
      </c>
      <c r="F1016" s="56">
        <f t="shared" si="80"/>
        <v>0.29182530795072792</v>
      </c>
      <c r="G1016" s="56">
        <f t="shared" si="81"/>
        <v>0.18182530795072793</v>
      </c>
      <c r="H1016" s="55">
        <f t="shared" si="82"/>
        <v>4871.1000000000013</v>
      </c>
      <c r="I1016" s="55">
        <v>1249</v>
      </c>
      <c r="J1016" s="55">
        <f t="shared" si="83"/>
        <v>3622.1000000000013</v>
      </c>
      <c r="K1016" s="53">
        <v>26790</v>
      </c>
      <c r="L1016" s="53"/>
      <c r="M1016" s="53"/>
      <c r="N1016" s="53"/>
      <c r="O1016" s="53"/>
    </row>
    <row r="1017" spans="1:15">
      <c r="A1017" s="51" t="s">
        <v>2635</v>
      </c>
      <c r="B1017" s="52" t="s">
        <v>2636</v>
      </c>
      <c r="C1017" s="53">
        <f>VLOOKUP(A1017,[1]TDSheet!$A$1:$I$65536,5,0)</f>
        <v>22976</v>
      </c>
      <c r="D1017" s="54">
        <f t="shared" si="86"/>
        <v>30290</v>
      </c>
      <c r="E1017" s="55">
        <f t="shared" si="79"/>
        <v>30290</v>
      </c>
      <c r="F1017" s="56">
        <f t="shared" si="80"/>
        <v>0.24146583030703206</v>
      </c>
      <c r="G1017" s="56">
        <f t="shared" si="81"/>
        <v>0.13146583030703207</v>
      </c>
      <c r="H1017" s="55">
        <f t="shared" si="82"/>
        <v>3982.1000000000013</v>
      </c>
      <c r="I1017" s="55">
        <v>1249</v>
      </c>
      <c r="J1017" s="55">
        <f t="shared" si="83"/>
        <v>2733.1000000000013</v>
      </c>
      <c r="K1017" s="53">
        <v>30290</v>
      </c>
      <c r="L1017" s="53"/>
      <c r="M1017" s="53"/>
      <c r="N1017" s="53"/>
      <c r="O1017" s="53"/>
    </row>
    <row r="1018" spans="1:15">
      <c r="A1018" s="51" t="s">
        <v>2637</v>
      </c>
      <c r="B1018" s="52" t="s">
        <v>2638</v>
      </c>
      <c r="C1018" s="53">
        <f>VLOOKUP(A1018,[1]TDSheet!$A$1:$I$65536,5,0)</f>
        <v>26891</v>
      </c>
      <c r="D1018" s="54">
        <f t="shared" si="86"/>
        <v>35490</v>
      </c>
      <c r="E1018" s="55">
        <f t="shared" si="79"/>
        <v>35490</v>
      </c>
      <c r="F1018" s="56">
        <f t="shared" si="80"/>
        <v>0.24229360383206533</v>
      </c>
      <c r="G1018" s="56">
        <f t="shared" si="81"/>
        <v>0.13229360383206534</v>
      </c>
      <c r="H1018" s="55">
        <f t="shared" si="82"/>
        <v>4695.0999999999995</v>
      </c>
      <c r="I1018" s="55">
        <v>1249</v>
      </c>
      <c r="J1018" s="55">
        <f t="shared" si="83"/>
        <v>3446.0999999999995</v>
      </c>
      <c r="K1018" s="53">
        <v>35490</v>
      </c>
      <c r="L1018" s="53"/>
      <c r="M1018" s="53"/>
      <c r="N1018" s="53"/>
      <c r="O1018" s="53"/>
    </row>
    <row r="1019" spans="1:15">
      <c r="A1019" s="51" t="s">
        <v>2639</v>
      </c>
      <c r="B1019" s="52" t="s">
        <v>2640</v>
      </c>
      <c r="C1019" s="53">
        <f>VLOOKUP(A1019,[1]TDSheet!$A$1:$I$65536,5,0)</f>
        <v>16735</v>
      </c>
      <c r="D1019" s="54">
        <f t="shared" si="86"/>
        <v>23690</v>
      </c>
      <c r="E1019" s="55">
        <f t="shared" si="79"/>
        <v>23690</v>
      </c>
      <c r="F1019" s="56">
        <f t="shared" si="80"/>
        <v>0.29358379062895734</v>
      </c>
      <c r="G1019" s="56">
        <f t="shared" si="81"/>
        <v>0.18358379062895736</v>
      </c>
      <c r="H1019" s="55">
        <f t="shared" si="82"/>
        <v>4349.0999999999995</v>
      </c>
      <c r="I1019" s="55">
        <v>1249</v>
      </c>
      <c r="J1019" s="55">
        <f t="shared" si="83"/>
        <v>3100.0999999999995</v>
      </c>
      <c r="K1019" s="53">
        <v>23690</v>
      </c>
      <c r="L1019" s="53"/>
      <c r="M1019" s="53"/>
      <c r="N1019" s="53"/>
      <c r="O1019" s="53"/>
    </row>
    <row r="1020" spans="1:15">
      <c r="A1020" s="51" t="s">
        <v>2641</v>
      </c>
      <c r="B1020" s="52" t="s">
        <v>2642</v>
      </c>
      <c r="C1020" s="53">
        <f>VLOOKUP(A1020,[1]TDSheet!$A$1:$I$65536,5,0)</f>
        <v>24738</v>
      </c>
      <c r="D1020" s="54">
        <f t="shared" si="86"/>
        <v>32690</v>
      </c>
      <c r="E1020" s="55">
        <f t="shared" si="79"/>
        <v>32690</v>
      </c>
      <c r="F1020" s="56">
        <f t="shared" si="80"/>
        <v>0.24325481798715198</v>
      </c>
      <c r="G1020" s="56">
        <f t="shared" si="81"/>
        <v>0.133254817987152</v>
      </c>
      <c r="H1020" s="55">
        <f t="shared" si="82"/>
        <v>4356.0999999999985</v>
      </c>
      <c r="I1020" s="55">
        <v>1249</v>
      </c>
      <c r="J1020" s="55">
        <f t="shared" si="83"/>
        <v>3107.0999999999985</v>
      </c>
      <c r="K1020" s="53">
        <v>32690</v>
      </c>
      <c r="L1020" s="53"/>
      <c r="M1020" s="53"/>
      <c r="N1020" s="53"/>
      <c r="O1020" s="53"/>
    </row>
    <row r="1021" spans="1:15">
      <c r="A1021" s="51" t="s">
        <v>2643</v>
      </c>
      <c r="B1021" s="52" t="s">
        <v>2644</v>
      </c>
      <c r="C1021" s="53">
        <f>VLOOKUP(A1021,[1]TDSheet!$A$1:$I$65536,5,0)</f>
        <v>26513</v>
      </c>
      <c r="D1021" s="54">
        <f t="shared" si="86"/>
        <v>34990</v>
      </c>
      <c r="E1021" s="55">
        <f t="shared" si="79"/>
        <v>34990</v>
      </c>
      <c r="F1021" s="56">
        <f t="shared" si="80"/>
        <v>0.24226921977707916</v>
      </c>
      <c r="G1021" s="56">
        <f t="shared" si="81"/>
        <v>0.13226921977707917</v>
      </c>
      <c r="H1021" s="55">
        <f t="shared" si="82"/>
        <v>4628.1000000000004</v>
      </c>
      <c r="I1021" s="55">
        <v>1249</v>
      </c>
      <c r="J1021" s="55">
        <f t="shared" si="83"/>
        <v>3379.1000000000004</v>
      </c>
      <c r="K1021" s="53">
        <v>34990</v>
      </c>
      <c r="L1021" s="53"/>
      <c r="M1021" s="53"/>
      <c r="N1021" s="53"/>
      <c r="O1021" s="53"/>
    </row>
    <row r="1022" spans="1:15">
      <c r="A1022" s="51" t="s">
        <v>2645</v>
      </c>
      <c r="B1022" s="52" t="s">
        <v>2646</v>
      </c>
      <c r="C1022" s="53">
        <f>VLOOKUP(A1022,[1]TDSheet!$A$1:$I$65536,5,0)</f>
        <v>26513</v>
      </c>
      <c r="D1022" s="54">
        <f t="shared" si="86"/>
        <v>34990</v>
      </c>
      <c r="E1022" s="55">
        <f t="shared" si="79"/>
        <v>34990</v>
      </c>
      <c r="F1022" s="56">
        <f t="shared" si="80"/>
        <v>0.24226921977707916</v>
      </c>
      <c r="G1022" s="56">
        <f t="shared" si="81"/>
        <v>0.13226921977707917</v>
      </c>
      <c r="H1022" s="55">
        <f t="shared" si="82"/>
        <v>4628.1000000000004</v>
      </c>
      <c r="I1022" s="55">
        <v>1249</v>
      </c>
      <c r="J1022" s="55">
        <f t="shared" si="83"/>
        <v>3379.1000000000004</v>
      </c>
      <c r="K1022" s="53">
        <v>34990</v>
      </c>
      <c r="L1022" s="53"/>
      <c r="M1022" s="53"/>
      <c r="N1022" s="53"/>
      <c r="O1022" s="53"/>
    </row>
    <row r="1023" spans="1:15">
      <c r="A1023" s="51" t="s">
        <v>2647</v>
      </c>
      <c r="B1023" s="52" t="s">
        <v>2648</v>
      </c>
      <c r="C1023" s="53">
        <f>VLOOKUP(A1023,[1]TDSheet!$A$1:$I$65536,5,0)</f>
        <v>15815</v>
      </c>
      <c r="D1023" s="54">
        <f t="shared" si="86"/>
        <v>22390</v>
      </c>
      <c r="E1023" s="55">
        <f t="shared" si="79"/>
        <v>22390</v>
      </c>
      <c r="F1023" s="56">
        <f t="shared" si="80"/>
        <v>0.29365788298347473</v>
      </c>
      <c r="G1023" s="56">
        <f t="shared" si="81"/>
        <v>0.18365788298347474</v>
      </c>
      <c r="H1023" s="55">
        <f t="shared" si="82"/>
        <v>4112.0999999999995</v>
      </c>
      <c r="I1023" s="55">
        <v>1249</v>
      </c>
      <c r="J1023" s="55">
        <f t="shared" si="83"/>
        <v>2863.0999999999995</v>
      </c>
      <c r="K1023" s="53">
        <v>22390</v>
      </c>
      <c r="L1023" s="53"/>
      <c r="M1023" s="53"/>
      <c r="N1023" s="53"/>
      <c r="O1023" s="53"/>
    </row>
    <row r="1024" spans="1:15">
      <c r="A1024" s="51" t="s">
        <v>2649</v>
      </c>
      <c r="B1024" s="52" t="s">
        <v>2650</v>
      </c>
      <c r="C1024" s="53">
        <f>VLOOKUP(A1024,[1]TDSheet!$A$1:$I$65536,5,0)</f>
        <v>8742</v>
      </c>
      <c r="D1024" s="53">
        <v>11500</v>
      </c>
      <c r="E1024" s="55">
        <f t="shared" si="79"/>
        <v>9091</v>
      </c>
      <c r="F1024" s="56">
        <f t="shared" si="80"/>
        <v>0.23982608695652174</v>
      </c>
      <c r="G1024" s="56">
        <f t="shared" si="81"/>
        <v>0.12982608695652176</v>
      </c>
      <c r="H1024" s="55">
        <f t="shared" si="82"/>
        <v>1493.0000000000002</v>
      </c>
      <c r="I1024" s="55">
        <v>1249</v>
      </c>
      <c r="J1024" s="55">
        <f t="shared" si="83"/>
        <v>244.00000000000023</v>
      </c>
      <c r="K1024" s="53"/>
      <c r="L1024" s="53"/>
      <c r="M1024" s="53"/>
      <c r="N1024" s="53"/>
      <c r="O1024" s="53">
        <f>VLOOKUP(A1024,[1]TDSheet!$A$1:$I$65536,6,0)</f>
        <v>9091</v>
      </c>
    </row>
    <row r="1025" spans="1:15">
      <c r="A1025" s="51" t="s">
        <v>2651</v>
      </c>
      <c r="B1025" s="52" t="s">
        <v>2652</v>
      </c>
      <c r="C1025" s="53">
        <f>VLOOKUP(A1025,[1]TDSheet!$A$1:$I$65536,5,0)</f>
        <v>21999</v>
      </c>
      <c r="D1025" s="54">
        <f>VLOOKUP(A1025,A:O,11,0)</f>
        <v>29090</v>
      </c>
      <c r="E1025" s="55">
        <f t="shared" si="79"/>
        <v>29090</v>
      </c>
      <c r="F1025" s="56">
        <f t="shared" si="80"/>
        <v>0.2437607425232039</v>
      </c>
      <c r="G1025" s="56">
        <f t="shared" si="81"/>
        <v>0.13376074252320391</v>
      </c>
      <c r="H1025" s="55">
        <f t="shared" si="82"/>
        <v>3891.1000000000017</v>
      </c>
      <c r="I1025" s="55">
        <v>1249</v>
      </c>
      <c r="J1025" s="55">
        <f t="shared" si="83"/>
        <v>2642.1000000000017</v>
      </c>
      <c r="K1025" s="53">
        <v>29090</v>
      </c>
      <c r="L1025" s="53"/>
      <c r="M1025" s="53"/>
      <c r="N1025" s="53"/>
      <c r="O1025" s="53"/>
    </row>
    <row r="1026" spans="1:15">
      <c r="A1026" s="51" t="s">
        <v>2653</v>
      </c>
      <c r="B1026" s="52" t="s">
        <v>2654</v>
      </c>
      <c r="C1026" s="53">
        <f>VLOOKUP(A1026,[1]TDSheet!$A$1:$I$65536,5,0)</f>
        <v>23762</v>
      </c>
      <c r="D1026" s="54">
        <f>VLOOKUP(A1026,A:O,11,0)</f>
        <v>31390</v>
      </c>
      <c r="E1026" s="55">
        <f t="shared" ref="E1026:E1089" si="87">SUM(K1026:O1026)</f>
        <v>31390</v>
      </c>
      <c r="F1026" s="56">
        <f t="shared" ref="F1026:F1089" si="88">1-C1026/D1026</f>
        <v>0.24300732717425932</v>
      </c>
      <c r="G1026" s="56">
        <f t="shared" ref="G1026:G1089" si="89">F1026-11%</f>
        <v>0.13300732717425934</v>
      </c>
      <c r="H1026" s="55">
        <f t="shared" ref="H1026:H1089" si="90">D1026*G1026</f>
        <v>4175.1000000000004</v>
      </c>
      <c r="I1026" s="55">
        <v>1249</v>
      </c>
      <c r="J1026" s="55">
        <f t="shared" ref="J1026:J1089" si="91">H1026-I1026</f>
        <v>2926.1000000000004</v>
      </c>
      <c r="K1026" s="53">
        <v>31390</v>
      </c>
      <c r="L1026" s="53"/>
      <c r="M1026" s="53"/>
      <c r="N1026" s="53"/>
      <c r="O1026" s="53"/>
    </row>
    <row r="1027" spans="1:15">
      <c r="A1027" s="51" t="s">
        <v>2655</v>
      </c>
      <c r="B1027" s="52" t="s">
        <v>2656</v>
      </c>
      <c r="C1027" s="53">
        <f>VLOOKUP(A1027,[1]TDSheet!$A$1:$I$65536,5,0)</f>
        <v>8742</v>
      </c>
      <c r="D1027" s="53">
        <v>11000</v>
      </c>
      <c r="E1027" s="55">
        <f t="shared" si="87"/>
        <v>9091</v>
      </c>
      <c r="F1027" s="56">
        <f t="shared" si="88"/>
        <v>0.20527272727272727</v>
      </c>
      <c r="G1027" s="56">
        <f t="shared" si="89"/>
        <v>9.5272727272727273E-2</v>
      </c>
      <c r="H1027" s="55">
        <f t="shared" si="90"/>
        <v>1048</v>
      </c>
      <c r="I1027" s="55"/>
      <c r="J1027" s="55">
        <f t="shared" si="91"/>
        <v>1048</v>
      </c>
      <c r="K1027" s="53"/>
      <c r="L1027" s="53"/>
      <c r="M1027" s="53"/>
      <c r="N1027" s="53"/>
      <c r="O1027" s="53">
        <f>VLOOKUP(A1027,[1]TDSheet!$A$1:$I$65536,6,0)</f>
        <v>9091</v>
      </c>
    </row>
    <row r="1028" spans="1:15">
      <c r="A1028" s="51" t="s">
        <v>2657</v>
      </c>
      <c r="B1028" s="52" t="s">
        <v>2658</v>
      </c>
      <c r="C1028" s="53">
        <f>VLOOKUP(A1028,[1]TDSheet!$A$1:$I$65536,5,0)</f>
        <v>8818</v>
      </c>
      <c r="D1028" s="53">
        <v>11000</v>
      </c>
      <c r="E1028" s="55">
        <f t="shared" si="87"/>
        <v>9171</v>
      </c>
      <c r="F1028" s="56">
        <f t="shared" si="88"/>
        <v>0.19836363636363641</v>
      </c>
      <c r="G1028" s="56">
        <f t="shared" si="89"/>
        <v>8.8363636363636408E-2</v>
      </c>
      <c r="H1028" s="55">
        <f t="shared" si="90"/>
        <v>972.00000000000045</v>
      </c>
      <c r="I1028" s="55"/>
      <c r="J1028" s="55">
        <f t="shared" si="91"/>
        <v>972.00000000000045</v>
      </c>
      <c r="K1028" s="53"/>
      <c r="L1028" s="53"/>
      <c r="M1028" s="53"/>
      <c r="N1028" s="53"/>
      <c r="O1028" s="53">
        <f>VLOOKUP(A1028,[1]TDSheet!$A$1:$I$65536,6,0)</f>
        <v>9171</v>
      </c>
    </row>
    <row r="1029" spans="1:15">
      <c r="A1029" s="51" t="s">
        <v>2659</v>
      </c>
      <c r="B1029" s="52" t="s">
        <v>2660</v>
      </c>
      <c r="C1029" s="53">
        <f>VLOOKUP(A1029,[1]TDSheet!$A$1:$I$65536,5,0)</f>
        <v>23696</v>
      </c>
      <c r="D1029" s="54">
        <f t="shared" ref="D1029:D1040" si="92">VLOOKUP(A1029,A:O,11,0)</f>
        <v>31290</v>
      </c>
      <c r="E1029" s="55">
        <f t="shared" si="87"/>
        <v>31290</v>
      </c>
      <c r="F1029" s="56">
        <f t="shared" si="88"/>
        <v>0.242697347395334</v>
      </c>
      <c r="G1029" s="56">
        <f t="shared" si="89"/>
        <v>0.13269734739533401</v>
      </c>
      <c r="H1029" s="55">
        <f t="shared" si="90"/>
        <v>4152.1000000000013</v>
      </c>
      <c r="I1029" s="55">
        <v>1249</v>
      </c>
      <c r="J1029" s="55">
        <f t="shared" si="91"/>
        <v>2903.1000000000013</v>
      </c>
      <c r="K1029" s="53">
        <v>31290</v>
      </c>
      <c r="L1029" s="53"/>
      <c r="M1029" s="53"/>
      <c r="N1029" s="53"/>
      <c r="O1029" s="53"/>
    </row>
    <row r="1030" spans="1:15">
      <c r="A1030" s="51" t="s">
        <v>2661</v>
      </c>
      <c r="B1030" s="52" t="s">
        <v>2662</v>
      </c>
      <c r="C1030" s="53">
        <f>VLOOKUP(A1030,[1]TDSheet!$A$1:$I$65536,5,0)</f>
        <v>26356</v>
      </c>
      <c r="D1030" s="54">
        <f t="shared" si="92"/>
        <v>34790</v>
      </c>
      <c r="E1030" s="55">
        <f t="shared" si="87"/>
        <v>34790</v>
      </c>
      <c r="F1030" s="56">
        <f t="shared" si="88"/>
        <v>0.24242598447829833</v>
      </c>
      <c r="G1030" s="56">
        <f t="shared" si="89"/>
        <v>0.13242598447829834</v>
      </c>
      <c r="H1030" s="55">
        <f t="shared" si="90"/>
        <v>4607.0999999999995</v>
      </c>
      <c r="I1030" s="55">
        <v>1249</v>
      </c>
      <c r="J1030" s="55">
        <f t="shared" si="91"/>
        <v>3358.0999999999995</v>
      </c>
      <c r="K1030" s="53">
        <v>34790</v>
      </c>
      <c r="L1030" s="53"/>
      <c r="M1030" s="53"/>
      <c r="N1030" s="53"/>
      <c r="O1030" s="53"/>
    </row>
    <row r="1031" spans="1:15">
      <c r="A1031" s="51" t="s">
        <v>2663</v>
      </c>
      <c r="B1031" s="52" t="s">
        <v>2664</v>
      </c>
      <c r="C1031" s="53">
        <f>VLOOKUP(A1031,[1]TDSheet!$A$1:$I$65536,5,0)</f>
        <v>23669</v>
      </c>
      <c r="D1031" s="54">
        <f t="shared" si="92"/>
        <v>31290</v>
      </c>
      <c r="E1031" s="55">
        <f t="shared" si="87"/>
        <v>31290</v>
      </c>
      <c r="F1031" s="56">
        <f t="shared" si="88"/>
        <v>0.24356024288910194</v>
      </c>
      <c r="G1031" s="56">
        <f t="shared" si="89"/>
        <v>0.13356024288910195</v>
      </c>
      <c r="H1031" s="55">
        <f t="shared" si="90"/>
        <v>4179.1000000000004</v>
      </c>
      <c r="I1031" s="55">
        <v>1249</v>
      </c>
      <c r="J1031" s="55">
        <f t="shared" si="91"/>
        <v>2930.1000000000004</v>
      </c>
      <c r="K1031" s="53">
        <v>31290</v>
      </c>
      <c r="L1031" s="53"/>
      <c r="M1031" s="53"/>
      <c r="N1031" s="53"/>
      <c r="O1031" s="53"/>
    </row>
    <row r="1032" spans="1:15">
      <c r="A1032" s="51" t="s">
        <v>2665</v>
      </c>
      <c r="B1032" s="52" t="s">
        <v>2666</v>
      </c>
      <c r="C1032" s="53">
        <f>VLOOKUP(A1032,[1]TDSheet!$A$1:$I$65536,5,0)</f>
        <v>23669</v>
      </c>
      <c r="D1032" s="54">
        <f t="shared" si="92"/>
        <v>31290</v>
      </c>
      <c r="E1032" s="55">
        <f t="shared" si="87"/>
        <v>31290</v>
      </c>
      <c r="F1032" s="56">
        <f t="shared" si="88"/>
        <v>0.24356024288910194</v>
      </c>
      <c r="G1032" s="56">
        <f t="shared" si="89"/>
        <v>0.13356024288910195</v>
      </c>
      <c r="H1032" s="55">
        <f t="shared" si="90"/>
        <v>4179.1000000000004</v>
      </c>
      <c r="I1032" s="55">
        <v>1249</v>
      </c>
      <c r="J1032" s="55">
        <f t="shared" si="91"/>
        <v>2930.1000000000004</v>
      </c>
      <c r="K1032" s="53">
        <v>31290</v>
      </c>
      <c r="L1032" s="53"/>
      <c r="M1032" s="53"/>
      <c r="N1032" s="53"/>
      <c r="O1032" s="53"/>
    </row>
    <row r="1033" spans="1:15">
      <c r="A1033" s="51" t="s">
        <v>2667</v>
      </c>
      <c r="B1033" s="52" t="s">
        <v>2668</v>
      </c>
      <c r="C1033" s="53">
        <f>VLOOKUP(A1033,[1]TDSheet!$A$1:$I$65536,5,0)</f>
        <v>37014</v>
      </c>
      <c r="D1033" s="54">
        <f t="shared" si="92"/>
        <v>48890</v>
      </c>
      <c r="E1033" s="55">
        <f t="shared" si="87"/>
        <v>48890</v>
      </c>
      <c r="F1033" s="56">
        <f t="shared" si="88"/>
        <v>0.24291266107588461</v>
      </c>
      <c r="G1033" s="56">
        <f t="shared" si="89"/>
        <v>0.13291266107588462</v>
      </c>
      <c r="H1033" s="55">
        <f t="shared" si="90"/>
        <v>6498.0999999999995</v>
      </c>
      <c r="I1033" s="55">
        <v>1249</v>
      </c>
      <c r="J1033" s="55">
        <f t="shared" si="91"/>
        <v>5249.0999999999995</v>
      </c>
      <c r="K1033" s="53">
        <v>48890</v>
      </c>
      <c r="L1033" s="53"/>
      <c r="M1033" s="53"/>
      <c r="N1033" s="53"/>
      <c r="O1033" s="53"/>
    </row>
    <row r="1034" spans="1:15">
      <c r="A1034" s="51" t="s">
        <v>2669</v>
      </c>
      <c r="B1034" s="52" t="s">
        <v>2670</v>
      </c>
      <c r="C1034" s="53">
        <f>VLOOKUP(A1034,[1]TDSheet!$A$1:$I$65536,5,0)</f>
        <v>18288</v>
      </c>
      <c r="D1034" s="54">
        <f t="shared" si="92"/>
        <v>25790</v>
      </c>
      <c r="E1034" s="55">
        <f t="shared" si="87"/>
        <v>25790</v>
      </c>
      <c r="F1034" s="56">
        <f t="shared" si="88"/>
        <v>0.29088794106242732</v>
      </c>
      <c r="G1034" s="56">
        <f t="shared" si="89"/>
        <v>0.18088794106242734</v>
      </c>
      <c r="H1034" s="55">
        <f t="shared" si="90"/>
        <v>4665.1000000000013</v>
      </c>
      <c r="I1034" s="55">
        <v>1249</v>
      </c>
      <c r="J1034" s="55">
        <f t="shared" si="91"/>
        <v>3416.1000000000013</v>
      </c>
      <c r="K1034" s="53">
        <v>25790</v>
      </c>
      <c r="L1034" s="53"/>
      <c r="M1034" s="53"/>
      <c r="N1034" s="53"/>
      <c r="O1034" s="53"/>
    </row>
    <row r="1035" spans="1:15">
      <c r="A1035" s="51" t="s">
        <v>2671</v>
      </c>
      <c r="B1035" s="52" t="s">
        <v>2672</v>
      </c>
      <c r="C1035" s="53">
        <f>VLOOKUP(A1035,[1]TDSheet!$A$1:$I$65536,5,0)</f>
        <v>25402</v>
      </c>
      <c r="D1035" s="54">
        <f t="shared" si="92"/>
        <v>33590</v>
      </c>
      <c r="E1035" s="55">
        <f t="shared" si="87"/>
        <v>33590</v>
      </c>
      <c r="F1035" s="56">
        <f t="shared" si="88"/>
        <v>0.24376302470973499</v>
      </c>
      <c r="G1035" s="56">
        <f t="shared" si="89"/>
        <v>0.133763024709735</v>
      </c>
      <c r="H1035" s="55">
        <f t="shared" si="90"/>
        <v>4493.0999999999985</v>
      </c>
      <c r="I1035" s="55">
        <v>1249</v>
      </c>
      <c r="J1035" s="55">
        <f t="shared" si="91"/>
        <v>3244.0999999999985</v>
      </c>
      <c r="K1035" s="53">
        <v>33590</v>
      </c>
      <c r="L1035" s="53"/>
      <c r="M1035" s="53"/>
      <c r="N1035" s="53"/>
      <c r="O1035" s="53"/>
    </row>
    <row r="1036" spans="1:15">
      <c r="A1036" s="51" t="s">
        <v>2673</v>
      </c>
      <c r="B1036" s="52" t="s">
        <v>2674</v>
      </c>
      <c r="C1036" s="53">
        <f>VLOOKUP(A1036,[1]TDSheet!$A$1:$I$65536,5,0)</f>
        <v>15601</v>
      </c>
      <c r="D1036" s="54">
        <f t="shared" si="92"/>
        <v>22090</v>
      </c>
      <c r="E1036" s="55">
        <f t="shared" si="87"/>
        <v>22090</v>
      </c>
      <c r="F1036" s="56">
        <f t="shared" si="88"/>
        <v>0.2937528293345405</v>
      </c>
      <c r="G1036" s="56">
        <f t="shared" si="89"/>
        <v>0.18375282933454051</v>
      </c>
      <c r="H1036" s="55">
        <f t="shared" si="90"/>
        <v>4059.1</v>
      </c>
      <c r="I1036" s="55">
        <v>1249</v>
      </c>
      <c r="J1036" s="55">
        <f t="shared" si="91"/>
        <v>2810.1</v>
      </c>
      <c r="K1036" s="53">
        <v>22090</v>
      </c>
      <c r="L1036" s="53"/>
      <c r="M1036" s="53"/>
      <c r="N1036" s="53"/>
      <c r="O1036" s="53"/>
    </row>
    <row r="1037" spans="1:15">
      <c r="A1037" s="51" t="s">
        <v>2675</v>
      </c>
      <c r="B1037" s="52" t="s">
        <v>2676</v>
      </c>
      <c r="C1037" s="53">
        <f>VLOOKUP(A1037,[1]TDSheet!$A$1:$I$65536,5,0)</f>
        <v>37088</v>
      </c>
      <c r="D1037" s="54">
        <f t="shared" si="92"/>
        <v>47290</v>
      </c>
      <c r="E1037" s="55">
        <f t="shared" si="87"/>
        <v>47290</v>
      </c>
      <c r="F1037" s="56">
        <f t="shared" si="88"/>
        <v>0.2157327130471558</v>
      </c>
      <c r="G1037" s="56">
        <f t="shared" si="89"/>
        <v>0.1057327130471558</v>
      </c>
      <c r="H1037" s="55">
        <f t="shared" si="90"/>
        <v>5000.0999999999976</v>
      </c>
      <c r="I1037" s="55">
        <v>1999</v>
      </c>
      <c r="J1037" s="55">
        <f t="shared" si="91"/>
        <v>3001.0999999999976</v>
      </c>
      <c r="K1037" s="53">
        <v>47290</v>
      </c>
      <c r="L1037" s="53"/>
      <c r="M1037" s="53"/>
      <c r="N1037" s="53"/>
      <c r="O1037" s="53"/>
    </row>
    <row r="1038" spans="1:15">
      <c r="A1038" s="51" t="s">
        <v>2677</v>
      </c>
      <c r="B1038" s="52" t="s">
        <v>2678</v>
      </c>
      <c r="C1038" s="53">
        <f>VLOOKUP(A1038,[1]TDSheet!$A$1:$I$65536,5,0)</f>
        <v>30657</v>
      </c>
      <c r="D1038" s="54">
        <f t="shared" si="92"/>
        <v>40490</v>
      </c>
      <c r="E1038" s="55">
        <f t="shared" si="87"/>
        <v>40490</v>
      </c>
      <c r="F1038" s="56">
        <f t="shared" si="88"/>
        <v>0.24285008644109651</v>
      </c>
      <c r="G1038" s="56">
        <f t="shared" si="89"/>
        <v>0.13285008644109653</v>
      </c>
      <c r="H1038" s="55">
        <f t="shared" si="90"/>
        <v>5379.0999999999985</v>
      </c>
      <c r="I1038" s="55">
        <v>1249</v>
      </c>
      <c r="J1038" s="55">
        <f t="shared" si="91"/>
        <v>4130.0999999999985</v>
      </c>
      <c r="K1038" s="53">
        <v>40490</v>
      </c>
      <c r="L1038" s="53"/>
      <c r="M1038" s="53"/>
      <c r="N1038" s="53"/>
      <c r="O1038" s="53"/>
    </row>
    <row r="1039" spans="1:15">
      <c r="A1039" s="51" t="s">
        <v>2679</v>
      </c>
      <c r="B1039" s="52" t="s">
        <v>2680</v>
      </c>
      <c r="C1039" s="53">
        <f>VLOOKUP(A1039,[1]TDSheet!$A$1:$I$65536,5,0)</f>
        <v>27984</v>
      </c>
      <c r="D1039" s="54">
        <f t="shared" si="92"/>
        <v>36990</v>
      </c>
      <c r="E1039" s="55">
        <f t="shared" si="87"/>
        <v>36990</v>
      </c>
      <c r="F1039" s="56">
        <f t="shared" si="88"/>
        <v>0.24347120843471204</v>
      </c>
      <c r="G1039" s="56">
        <f t="shared" si="89"/>
        <v>0.13347120843471205</v>
      </c>
      <c r="H1039" s="55">
        <f t="shared" si="90"/>
        <v>4937.0999999999985</v>
      </c>
      <c r="I1039" s="55">
        <v>1249</v>
      </c>
      <c r="J1039" s="55">
        <f t="shared" si="91"/>
        <v>3688.0999999999985</v>
      </c>
      <c r="K1039" s="53">
        <v>36990</v>
      </c>
      <c r="L1039" s="53"/>
      <c r="M1039" s="53"/>
      <c r="N1039" s="53"/>
      <c r="O1039" s="53"/>
    </row>
    <row r="1040" spans="1:15">
      <c r="A1040" s="51" t="s">
        <v>2681</v>
      </c>
      <c r="B1040" s="52" t="s">
        <v>2682</v>
      </c>
      <c r="C1040" s="53">
        <f>VLOOKUP(A1040,[1]TDSheet!$A$1:$I$65536,5,0)</f>
        <v>23524</v>
      </c>
      <c r="D1040" s="54">
        <f t="shared" si="92"/>
        <v>31090</v>
      </c>
      <c r="E1040" s="55">
        <f t="shared" si="87"/>
        <v>31090</v>
      </c>
      <c r="F1040" s="56">
        <f t="shared" si="88"/>
        <v>0.24335799292376969</v>
      </c>
      <c r="G1040" s="56">
        <f t="shared" si="89"/>
        <v>0.13335799292376971</v>
      </c>
      <c r="H1040" s="55">
        <f t="shared" si="90"/>
        <v>4146.1000000000004</v>
      </c>
      <c r="I1040" s="55">
        <v>1249</v>
      </c>
      <c r="J1040" s="55">
        <f t="shared" si="91"/>
        <v>2897.1000000000004</v>
      </c>
      <c r="K1040" s="53">
        <v>31090</v>
      </c>
      <c r="L1040" s="53"/>
      <c r="M1040" s="53"/>
      <c r="N1040" s="53"/>
      <c r="O1040" s="53"/>
    </row>
    <row r="1041" spans="1:15">
      <c r="A1041" s="51" t="s">
        <v>2683</v>
      </c>
      <c r="B1041" s="52" t="s">
        <v>2684</v>
      </c>
      <c r="C1041" s="53">
        <f>VLOOKUP(A1041,[1]TDSheet!$A$1:$I$65536,5,0)</f>
        <v>47551</v>
      </c>
      <c r="D1041" s="53">
        <v>58000</v>
      </c>
      <c r="E1041" s="55">
        <f t="shared" si="87"/>
        <v>49590</v>
      </c>
      <c r="F1041" s="56">
        <f t="shared" si="88"/>
        <v>0.18015517241379309</v>
      </c>
      <c r="G1041" s="56">
        <f t="shared" si="89"/>
        <v>7.0155172413793085E-2</v>
      </c>
      <c r="H1041" s="55">
        <f t="shared" si="90"/>
        <v>4068.9999999999991</v>
      </c>
      <c r="I1041" s="55">
        <v>1249</v>
      </c>
      <c r="J1041" s="55">
        <f t="shared" si="91"/>
        <v>2819.9999999999991</v>
      </c>
      <c r="K1041" s="53"/>
      <c r="L1041" s="53">
        <v>49590</v>
      </c>
      <c r="M1041" s="53"/>
      <c r="N1041" s="53"/>
      <c r="O1041" s="53"/>
    </row>
    <row r="1042" spans="1:15" ht="24">
      <c r="A1042" s="51" t="s">
        <v>451</v>
      </c>
      <c r="B1042" s="52" t="s">
        <v>452</v>
      </c>
      <c r="C1042" s="53">
        <f>VLOOKUP(A1042,[1]TDSheet!$A$1:$I$65536,5,0)</f>
        <v>9296</v>
      </c>
      <c r="D1042" s="54">
        <f>VLOOKUP(A1042,A:O,11,0)</f>
        <v>12290</v>
      </c>
      <c r="E1042" s="55">
        <f t="shared" si="87"/>
        <v>12290</v>
      </c>
      <c r="F1042" s="56">
        <f t="shared" si="88"/>
        <v>0.24361269324654189</v>
      </c>
      <c r="G1042" s="56">
        <f t="shared" si="89"/>
        <v>0.1336126932465419</v>
      </c>
      <c r="H1042" s="55">
        <f t="shared" si="90"/>
        <v>1642.1</v>
      </c>
      <c r="I1042" s="55">
        <v>1249</v>
      </c>
      <c r="J1042" s="55">
        <f t="shared" si="91"/>
        <v>393.09999999999991</v>
      </c>
      <c r="K1042" s="53">
        <v>12290</v>
      </c>
      <c r="L1042" s="53"/>
      <c r="M1042" s="53"/>
      <c r="N1042" s="53"/>
      <c r="O1042" s="53"/>
    </row>
    <row r="1043" spans="1:15">
      <c r="A1043" s="51" t="s">
        <v>2685</v>
      </c>
      <c r="B1043" s="52" t="s">
        <v>2686</v>
      </c>
      <c r="C1043" s="53">
        <f>VLOOKUP(A1043,[1]TDSheet!$A$1:$I$65536,5,0)</f>
        <v>27970</v>
      </c>
      <c r="D1043" s="54">
        <f>VLOOKUP(A1043,A:O,11,0)</f>
        <v>36890</v>
      </c>
      <c r="E1043" s="55">
        <f t="shared" si="87"/>
        <v>36890</v>
      </c>
      <c r="F1043" s="56">
        <f t="shared" si="88"/>
        <v>0.24179994578476549</v>
      </c>
      <c r="G1043" s="56">
        <f t="shared" si="89"/>
        <v>0.1317999457847655</v>
      </c>
      <c r="H1043" s="55">
        <f t="shared" si="90"/>
        <v>4862.0999999999995</v>
      </c>
      <c r="I1043" s="55">
        <v>1249</v>
      </c>
      <c r="J1043" s="55">
        <f t="shared" si="91"/>
        <v>3613.0999999999995</v>
      </c>
      <c r="K1043" s="53">
        <v>36890</v>
      </c>
      <c r="L1043" s="53"/>
      <c r="M1043" s="53"/>
      <c r="N1043" s="53"/>
      <c r="O1043" s="53"/>
    </row>
    <row r="1044" spans="1:15">
      <c r="A1044" s="51" t="s">
        <v>2687</v>
      </c>
      <c r="B1044" s="52" t="s">
        <v>1</v>
      </c>
      <c r="C1044" s="53">
        <f>VLOOKUP(A1044,[1]TDSheet!$A$1:$I$65536,5,0)</f>
        <v>124186</v>
      </c>
      <c r="D1044" s="53">
        <v>145000</v>
      </c>
      <c r="E1044" s="55">
        <f t="shared" si="87"/>
        <v>129590</v>
      </c>
      <c r="F1044" s="56">
        <f t="shared" si="88"/>
        <v>0.1435448275862069</v>
      </c>
      <c r="G1044" s="56">
        <f t="shared" si="89"/>
        <v>3.3544827586206902E-2</v>
      </c>
      <c r="H1044" s="55">
        <f t="shared" si="90"/>
        <v>4864.0000000000009</v>
      </c>
      <c r="I1044" s="55">
        <v>1999</v>
      </c>
      <c r="J1044" s="55">
        <f t="shared" si="91"/>
        <v>2865.0000000000009</v>
      </c>
      <c r="K1044" s="53"/>
      <c r="L1044" s="53">
        <v>129590</v>
      </c>
      <c r="M1044" s="53"/>
      <c r="N1044" s="53"/>
      <c r="O1044" s="53"/>
    </row>
    <row r="1045" spans="1:15">
      <c r="A1045" s="51" t="s">
        <v>2688</v>
      </c>
      <c r="B1045" s="52" t="s">
        <v>2689</v>
      </c>
      <c r="C1045" s="53">
        <f>VLOOKUP(A1045,[1]TDSheet!$A$1:$I$65536,5,0)</f>
        <v>8994</v>
      </c>
      <c r="D1045" s="53">
        <v>11000</v>
      </c>
      <c r="E1045" s="55">
        <f t="shared" si="87"/>
        <v>9354</v>
      </c>
      <c r="F1045" s="56">
        <f t="shared" si="88"/>
        <v>0.18236363636363639</v>
      </c>
      <c r="G1045" s="56">
        <f t="shared" si="89"/>
        <v>7.2363636363636394E-2</v>
      </c>
      <c r="H1045" s="55">
        <f t="shared" si="90"/>
        <v>796.00000000000034</v>
      </c>
      <c r="I1045" s="55">
        <v>669</v>
      </c>
      <c r="J1045" s="55">
        <f t="shared" si="91"/>
        <v>127.00000000000034</v>
      </c>
      <c r="K1045" s="53"/>
      <c r="L1045" s="53"/>
      <c r="M1045" s="53"/>
      <c r="N1045" s="53"/>
      <c r="O1045" s="53">
        <f>VLOOKUP(A1045,[1]TDSheet!$A$1:$I$65536,6,0)</f>
        <v>9354</v>
      </c>
    </row>
    <row r="1046" spans="1:15">
      <c r="A1046" s="51" t="s">
        <v>2690</v>
      </c>
      <c r="B1046" s="52" t="s">
        <v>2691</v>
      </c>
      <c r="C1046" s="53">
        <f>VLOOKUP(A1046,[1]TDSheet!$A$1:$I$65536,5,0)</f>
        <v>6692</v>
      </c>
      <c r="D1046" s="53">
        <v>9400</v>
      </c>
      <c r="E1046" s="55">
        <f t="shared" si="87"/>
        <v>6960</v>
      </c>
      <c r="F1046" s="56">
        <f t="shared" si="88"/>
        <v>0.28808510638297868</v>
      </c>
      <c r="G1046" s="56">
        <f t="shared" si="89"/>
        <v>0.1780851063829787</v>
      </c>
      <c r="H1046" s="55">
        <f t="shared" si="90"/>
        <v>1673.9999999999998</v>
      </c>
      <c r="I1046" s="55"/>
      <c r="J1046" s="55">
        <f t="shared" si="91"/>
        <v>1673.9999999999998</v>
      </c>
      <c r="K1046" s="53"/>
      <c r="L1046" s="53"/>
      <c r="M1046" s="53"/>
      <c r="N1046" s="53"/>
      <c r="O1046" s="53">
        <f>VLOOKUP(A1046,[1]TDSheet!$A$1:$I$65536,6,0)</f>
        <v>6960</v>
      </c>
    </row>
    <row r="1047" spans="1:15" ht="24">
      <c r="A1047" s="51" t="s">
        <v>2692</v>
      </c>
      <c r="B1047" s="52" t="s">
        <v>2693</v>
      </c>
      <c r="C1047" s="53">
        <f>VLOOKUP(A1047,[1]TDSheet!$A$1:$I$65536,5,0)</f>
        <v>6138</v>
      </c>
      <c r="D1047" s="53">
        <v>9500</v>
      </c>
      <c r="E1047" s="55">
        <f t="shared" si="87"/>
        <v>6383</v>
      </c>
      <c r="F1047" s="56">
        <f t="shared" si="88"/>
        <v>0.35389473684210526</v>
      </c>
      <c r="G1047" s="56">
        <f t="shared" si="89"/>
        <v>0.24389473684210528</v>
      </c>
      <c r="H1047" s="55">
        <f t="shared" si="90"/>
        <v>2317</v>
      </c>
      <c r="I1047" s="55"/>
      <c r="J1047" s="55">
        <f t="shared" si="91"/>
        <v>2317</v>
      </c>
      <c r="K1047" s="53"/>
      <c r="L1047" s="53"/>
      <c r="M1047" s="53"/>
      <c r="N1047" s="53"/>
      <c r="O1047" s="53">
        <f>VLOOKUP(A1047,[1]TDSheet!$A$1:$I$65536,6,0)</f>
        <v>6383</v>
      </c>
    </row>
    <row r="1048" spans="1:15">
      <c r="A1048" s="51" t="s">
        <v>2694</v>
      </c>
      <c r="B1048" s="52" t="s">
        <v>2695</v>
      </c>
      <c r="C1048" s="53">
        <f>VLOOKUP(A1048,[1]TDSheet!$A$1:$I$65536,5,0)</f>
        <v>47477</v>
      </c>
      <c r="D1048" s="54">
        <f>VLOOKUP(A1048,A:O,11,0)</f>
        <v>62690</v>
      </c>
      <c r="E1048" s="55">
        <f t="shared" si="87"/>
        <v>62690</v>
      </c>
      <c r="F1048" s="56">
        <f t="shared" si="88"/>
        <v>0.24267028234168131</v>
      </c>
      <c r="G1048" s="56">
        <f t="shared" si="89"/>
        <v>0.13267028234168132</v>
      </c>
      <c r="H1048" s="55">
        <f t="shared" si="90"/>
        <v>8317.1000000000022</v>
      </c>
      <c r="I1048" s="55">
        <v>1249</v>
      </c>
      <c r="J1048" s="55">
        <f t="shared" si="91"/>
        <v>7068.1000000000022</v>
      </c>
      <c r="K1048" s="53">
        <v>62690</v>
      </c>
      <c r="L1048" s="53"/>
      <c r="M1048" s="53"/>
      <c r="N1048" s="53"/>
      <c r="O1048" s="53"/>
    </row>
    <row r="1049" spans="1:15">
      <c r="A1049" s="51" t="s">
        <v>2696</v>
      </c>
      <c r="B1049" s="52" t="s">
        <v>2697</v>
      </c>
      <c r="C1049" s="53">
        <f>VLOOKUP(A1049,[1]TDSheet!$A$1:$I$65536,5,0)</f>
        <v>98320</v>
      </c>
      <c r="D1049" s="53">
        <v>116000</v>
      </c>
      <c r="E1049" s="55">
        <f t="shared" si="87"/>
        <v>102590</v>
      </c>
      <c r="F1049" s="56">
        <f t="shared" si="88"/>
        <v>0.15241379310344827</v>
      </c>
      <c r="G1049" s="56">
        <f t="shared" si="89"/>
        <v>4.2413793103448269E-2</v>
      </c>
      <c r="H1049" s="55">
        <f t="shared" si="90"/>
        <v>4919.9999999999991</v>
      </c>
      <c r="I1049" s="55">
        <v>1999</v>
      </c>
      <c r="J1049" s="55">
        <f t="shared" si="91"/>
        <v>2920.9999999999991</v>
      </c>
      <c r="K1049" s="53"/>
      <c r="L1049" s="53">
        <v>102590</v>
      </c>
      <c r="M1049" s="53"/>
      <c r="N1049" s="53"/>
      <c r="O1049" s="53"/>
    </row>
    <row r="1050" spans="1:15">
      <c r="A1050" s="51" t="s">
        <v>2698</v>
      </c>
      <c r="B1050" s="52" t="s">
        <v>2699</v>
      </c>
      <c r="C1050" s="53">
        <f>VLOOKUP(A1050,[1]TDSheet!$A$1:$I$65536,5,0)</f>
        <v>9225</v>
      </c>
      <c r="D1050" s="53">
        <v>11500</v>
      </c>
      <c r="E1050" s="55">
        <f t="shared" si="87"/>
        <v>9594</v>
      </c>
      <c r="F1050" s="56">
        <f t="shared" si="88"/>
        <v>0.19782608695652171</v>
      </c>
      <c r="G1050" s="56">
        <f t="shared" si="89"/>
        <v>8.7826086956521707E-2</v>
      </c>
      <c r="H1050" s="55">
        <f t="shared" si="90"/>
        <v>1009.9999999999997</v>
      </c>
      <c r="I1050" s="55">
        <v>669</v>
      </c>
      <c r="J1050" s="55">
        <f t="shared" si="91"/>
        <v>340.99999999999966</v>
      </c>
      <c r="K1050" s="53"/>
      <c r="L1050" s="53"/>
      <c r="M1050" s="53"/>
      <c r="N1050" s="53"/>
      <c r="O1050" s="53">
        <f>VLOOKUP(A1050,[1]TDSheet!$A$1:$I$65536,6,0)</f>
        <v>9594</v>
      </c>
    </row>
    <row r="1051" spans="1:15">
      <c r="A1051" s="51" t="s">
        <v>2700</v>
      </c>
      <c r="B1051" s="52" t="s">
        <v>2701</v>
      </c>
      <c r="C1051" s="53">
        <f>VLOOKUP(A1051,[1]TDSheet!$A$1:$I$65536,5,0)</f>
        <v>25161</v>
      </c>
      <c r="D1051" s="54">
        <f>VLOOKUP(A1051,A:O,11,0)</f>
        <v>33190</v>
      </c>
      <c r="E1051" s="55">
        <f t="shared" si="87"/>
        <v>33190</v>
      </c>
      <c r="F1051" s="56">
        <f t="shared" si="88"/>
        <v>0.24191021391985534</v>
      </c>
      <c r="G1051" s="56">
        <f t="shared" si="89"/>
        <v>0.13191021391985536</v>
      </c>
      <c r="H1051" s="55">
        <f t="shared" si="90"/>
        <v>4378.0999999999995</v>
      </c>
      <c r="I1051" s="55">
        <v>1249</v>
      </c>
      <c r="J1051" s="55">
        <f t="shared" si="91"/>
        <v>3129.0999999999995</v>
      </c>
      <c r="K1051" s="53">
        <v>33190</v>
      </c>
      <c r="L1051" s="53"/>
      <c r="M1051" s="53"/>
      <c r="N1051" s="53"/>
      <c r="O1051" s="53"/>
    </row>
    <row r="1052" spans="1:15">
      <c r="A1052" s="51" t="s">
        <v>2702</v>
      </c>
      <c r="B1052" s="52" t="s">
        <v>2703</v>
      </c>
      <c r="C1052" s="53">
        <f>VLOOKUP(A1052,[1]TDSheet!$A$1:$I$65536,5,0)</f>
        <v>186367</v>
      </c>
      <c r="D1052" s="53">
        <v>215000</v>
      </c>
      <c r="E1052" s="55">
        <f t="shared" si="87"/>
        <v>194490</v>
      </c>
      <c r="F1052" s="56">
        <f t="shared" si="88"/>
        <v>0.13317674418604653</v>
      </c>
      <c r="G1052" s="56">
        <f t="shared" si="89"/>
        <v>2.3176744186046525E-2</v>
      </c>
      <c r="H1052" s="55">
        <f t="shared" si="90"/>
        <v>4983.0000000000027</v>
      </c>
      <c r="I1052" s="55">
        <v>1999</v>
      </c>
      <c r="J1052" s="55">
        <f t="shared" si="91"/>
        <v>2984.0000000000027</v>
      </c>
      <c r="K1052" s="53"/>
      <c r="L1052" s="53">
        <v>194490</v>
      </c>
      <c r="M1052" s="53"/>
      <c r="N1052" s="53"/>
      <c r="O1052" s="53"/>
    </row>
    <row r="1053" spans="1:15">
      <c r="A1053" s="51" t="s">
        <v>2704</v>
      </c>
      <c r="B1053" s="52" t="s">
        <v>2705</v>
      </c>
      <c r="C1053" s="53">
        <f>VLOOKUP(A1053,[1]TDSheet!$A$1:$I$65536,5,0)</f>
        <v>9292</v>
      </c>
      <c r="D1053" s="53">
        <v>12000</v>
      </c>
      <c r="E1053" s="55">
        <f t="shared" si="87"/>
        <v>9663</v>
      </c>
      <c r="F1053" s="56">
        <f t="shared" si="88"/>
        <v>0.22566666666666668</v>
      </c>
      <c r="G1053" s="56">
        <f t="shared" si="89"/>
        <v>0.11566666666666668</v>
      </c>
      <c r="H1053" s="55">
        <f t="shared" si="90"/>
        <v>1388.0000000000002</v>
      </c>
      <c r="I1053" s="55">
        <v>1249</v>
      </c>
      <c r="J1053" s="55">
        <f t="shared" si="91"/>
        <v>139.00000000000023</v>
      </c>
      <c r="K1053" s="53"/>
      <c r="L1053" s="53"/>
      <c r="M1053" s="53"/>
      <c r="N1053" s="53"/>
      <c r="O1053" s="53">
        <f>VLOOKUP(A1053,[1]TDSheet!$A$1:$I$65536,6,0)</f>
        <v>9663</v>
      </c>
    </row>
    <row r="1054" spans="1:15">
      <c r="A1054" s="51" t="s">
        <v>2706</v>
      </c>
      <c r="B1054" s="52" t="s">
        <v>2707</v>
      </c>
      <c r="C1054" s="53">
        <f>VLOOKUP(A1054,[1]TDSheet!$A$1:$I$65536,5,0)</f>
        <v>9416</v>
      </c>
      <c r="D1054" s="53">
        <v>11500</v>
      </c>
      <c r="E1054" s="55">
        <f t="shared" si="87"/>
        <v>9793</v>
      </c>
      <c r="F1054" s="56">
        <f t="shared" si="88"/>
        <v>0.18121739130434777</v>
      </c>
      <c r="G1054" s="56">
        <f t="shared" si="89"/>
        <v>7.1217391304347774E-2</v>
      </c>
      <c r="H1054" s="55">
        <f t="shared" si="90"/>
        <v>818.99999999999943</v>
      </c>
      <c r="I1054" s="55"/>
      <c r="J1054" s="55">
        <f t="shared" si="91"/>
        <v>818.99999999999943</v>
      </c>
      <c r="K1054" s="53"/>
      <c r="L1054" s="53"/>
      <c r="M1054" s="53"/>
      <c r="N1054" s="53"/>
      <c r="O1054" s="53">
        <f>VLOOKUP(A1054,[1]TDSheet!$A$1:$I$65536,6,0)</f>
        <v>9793</v>
      </c>
    </row>
    <row r="1055" spans="1:15" ht="24">
      <c r="A1055" s="51" t="s">
        <v>2708</v>
      </c>
      <c r="B1055" s="52" t="s">
        <v>2709</v>
      </c>
      <c r="C1055" s="53">
        <f>VLOOKUP(A1055,[1]TDSheet!$A$1:$I$65536,5,0)</f>
        <v>58054</v>
      </c>
      <c r="D1055" s="54">
        <f>VLOOKUP(A1055,A:O,11,0)</f>
        <v>76690</v>
      </c>
      <c r="E1055" s="55">
        <f t="shared" si="87"/>
        <v>76690</v>
      </c>
      <c r="F1055" s="56">
        <f t="shared" si="88"/>
        <v>0.24300430303820575</v>
      </c>
      <c r="G1055" s="56">
        <f t="shared" si="89"/>
        <v>0.13300430303820576</v>
      </c>
      <c r="H1055" s="55">
        <f t="shared" si="90"/>
        <v>10200.1</v>
      </c>
      <c r="I1055" s="55">
        <v>1249</v>
      </c>
      <c r="J1055" s="55">
        <f t="shared" si="91"/>
        <v>8951.1</v>
      </c>
      <c r="K1055" s="53">
        <v>76690</v>
      </c>
      <c r="L1055" s="53"/>
      <c r="M1055" s="53"/>
      <c r="N1055" s="53"/>
      <c r="O1055" s="53"/>
    </row>
    <row r="1056" spans="1:15">
      <c r="A1056" s="51" t="s">
        <v>2710</v>
      </c>
      <c r="B1056" s="52" t="s">
        <v>2711</v>
      </c>
      <c r="C1056" s="53">
        <f>VLOOKUP(A1056,[1]TDSheet!$A$1:$I$65536,5,0)</f>
        <v>9488</v>
      </c>
      <c r="D1056" s="53">
        <v>12500</v>
      </c>
      <c r="E1056" s="55">
        <f t="shared" si="87"/>
        <v>9867</v>
      </c>
      <c r="F1056" s="56">
        <f t="shared" si="88"/>
        <v>0.24095999999999995</v>
      </c>
      <c r="G1056" s="56">
        <f t="shared" si="89"/>
        <v>0.13095999999999997</v>
      </c>
      <c r="H1056" s="55">
        <f t="shared" si="90"/>
        <v>1636.9999999999995</v>
      </c>
      <c r="I1056" s="55">
        <v>1249</v>
      </c>
      <c r="J1056" s="55">
        <f t="shared" si="91"/>
        <v>387.99999999999955</v>
      </c>
      <c r="K1056" s="53"/>
      <c r="L1056" s="53"/>
      <c r="M1056" s="53"/>
      <c r="N1056" s="53"/>
      <c r="O1056" s="53">
        <f>VLOOKUP(A1056,[1]TDSheet!$A$1:$I$65536,6,0)</f>
        <v>9867</v>
      </c>
    </row>
    <row r="1057" spans="1:15">
      <c r="A1057" s="51" t="s">
        <v>2712</v>
      </c>
      <c r="B1057" s="52" t="s">
        <v>2713</v>
      </c>
      <c r="C1057" s="53">
        <f>VLOOKUP(A1057,[1]TDSheet!$A$1:$I$65536,5,0)</f>
        <v>25101</v>
      </c>
      <c r="D1057" s="54">
        <f>VLOOKUP(A1057,A:O,11,0)</f>
        <v>33190</v>
      </c>
      <c r="E1057" s="55">
        <f t="shared" si="87"/>
        <v>33190</v>
      </c>
      <c r="F1057" s="56">
        <f t="shared" si="88"/>
        <v>0.24371798734558603</v>
      </c>
      <c r="G1057" s="56">
        <f t="shared" si="89"/>
        <v>0.13371798734558604</v>
      </c>
      <c r="H1057" s="55">
        <f t="shared" si="90"/>
        <v>4438.1000000000004</v>
      </c>
      <c r="I1057" s="55">
        <v>1249</v>
      </c>
      <c r="J1057" s="55">
        <f t="shared" si="91"/>
        <v>3189.1000000000004</v>
      </c>
      <c r="K1057" s="53">
        <v>33190</v>
      </c>
      <c r="L1057" s="53"/>
      <c r="M1057" s="53"/>
      <c r="N1057" s="53"/>
      <c r="O1057" s="53"/>
    </row>
    <row r="1058" spans="1:15">
      <c r="A1058" s="51" t="s">
        <v>2714</v>
      </c>
      <c r="B1058" s="52" t="s">
        <v>2715</v>
      </c>
      <c r="C1058" s="53">
        <f>VLOOKUP(A1058,[1]TDSheet!$A$1:$I$65536,5,0)</f>
        <v>28658</v>
      </c>
      <c r="D1058" s="54">
        <f>VLOOKUP(A1058,A:O,11,0)</f>
        <v>37890</v>
      </c>
      <c r="E1058" s="55">
        <f t="shared" si="87"/>
        <v>37890</v>
      </c>
      <c r="F1058" s="56">
        <f t="shared" si="88"/>
        <v>0.24365267880707309</v>
      </c>
      <c r="G1058" s="56">
        <f t="shared" si="89"/>
        <v>0.1336526788070731</v>
      </c>
      <c r="H1058" s="55">
        <f t="shared" si="90"/>
        <v>5064.0999999999995</v>
      </c>
      <c r="I1058" s="55">
        <v>1249</v>
      </c>
      <c r="J1058" s="55">
        <f t="shared" si="91"/>
        <v>3815.0999999999995</v>
      </c>
      <c r="K1058" s="53">
        <v>37890</v>
      </c>
      <c r="L1058" s="53"/>
      <c r="M1058" s="53"/>
      <c r="N1058" s="53"/>
      <c r="O1058" s="53"/>
    </row>
    <row r="1059" spans="1:15" ht="24">
      <c r="A1059" s="51" t="s">
        <v>2716</v>
      </c>
      <c r="B1059" s="52" t="s">
        <v>2717</v>
      </c>
      <c r="C1059" s="53">
        <f>VLOOKUP(A1059,[1]TDSheet!$A$1:$I$65536,5,0)</f>
        <v>9849</v>
      </c>
      <c r="D1059" s="53">
        <v>12500</v>
      </c>
      <c r="E1059" s="55">
        <f t="shared" si="87"/>
        <v>10239</v>
      </c>
      <c r="F1059" s="56">
        <f t="shared" si="88"/>
        <v>0.21208000000000005</v>
      </c>
      <c r="G1059" s="56">
        <f t="shared" si="89"/>
        <v>0.10208000000000005</v>
      </c>
      <c r="H1059" s="55">
        <f t="shared" si="90"/>
        <v>1276.0000000000007</v>
      </c>
      <c r="I1059" s="55"/>
      <c r="J1059" s="55">
        <f t="shared" si="91"/>
        <v>1276.0000000000007</v>
      </c>
      <c r="K1059" s="53"/>
      <c r="L1059" s="53"/>
      <c r="M1059" s="53"/>
      <c r="N1059" s="53"/>
      <c r="O1059" s="53">
        <f>VLOOKUP(A1059,[1]TDSheet!$A$1:$I$65536,6,0)</f>
        <v>10239</v>
      </c>
    </row>
    <row r="1060" spans="1:15">
      <c r="A1060" s="51" t="s">
        <v>2718</v>
      </c>
      <c r="B1060" s="52" t="s">
        <v>140</v>
      </c>
      <c r="C1060" s="53">
        <f>VLOOKUP(A1060,[1]TDSheet!$A$1:$I$65536,5,0)</f>
        <v>25897</v>
      </c>
      <c r="D1060" s="54">
        <f>VLOOKUP(A1060,A:O,11,0)</f>
        <v>34190</v>
      </c>
      <c r="E1060" s="55">
        <f t="shared" si="87"/>
        <v>34190</v>
      </c>
      <c r="F1060" s="56">
        <f t="shared" si="88"/>
        <v>0.2425563030125768</v>
      </c>
      <c r="G1060" s="56">
        <f t="shared" si="89"/>
        <v>0.13255630301257681</v>
      </c>
      <c r="H1060" s="55">
        <f t="shared" si="90"/>
        <v>4532.1000000000013</v>
      </c>
      <c r="I1060" s="55">
        <v>1249</v>
      </c>
      <c r="J1060" s="55">
        <f t="shared" si="91"/>
        <v>3283.1000000000013</v>
      </c>
      <c r="K1060" s="53">
        <v>34190</v>
      </c>
      <c r="L1060" s="53"/>
      <c r="M1060" s="53"/>
      <c r="N1060" s="53"/>
      <c r="O1060" s="53"/>
    </row>
    <row r="1061" spans="1:15" ht="24">
      <c r="A1061" s="51" t="s">
        <v>2719</v>
      </c>
      <c r="B1061" s="52" t="s">
        <v>2720</v>
      </c>
      <c r="C1061" s="53">
        <f>VLOOKUP(A1061,[1]TDSheet!$A$1:$I$65536,5,0)</f>
        <v>6940</v>
      </c>
      <c r="D1061" s="53">
        <v>10500</v>
      </c>
      <c r="E1061" s="55">
        <f t="shared" si="87"/>
        <v>7218</v>
      </c>
      <c r="F1061" s="56">
        <f t="shared" si="88"/>
        <v>0.33904761904761904</v>
      </c>
      <c r="G1061" s="56">
        <f t="shared" si="89"/>
        <v>0.22904761904761906</v>
      </c>
      <c r="H1061" s="55">
        <f t="shared" si="90"/>
        <v>2405</v>
      </c>
      <c r="I1061" s="55">
        <v>1999</v>
      </c>
      <c r="J1061" s="55">
        <f t="shared" si="91"/>
        <v>406</v>
      </c>
      <c r="K1061" s="53"/>
      <c r="L1061" s="53"/>
      <c r="M1061" s="53"/>
      <c r="N1061" s="53"/>
      <c r="O1061" s="53">
        <f>VLOOKUP(A1061,[1]TDSheet!$A$1:$I$65536,6,0)</f>
        <v>7218</v>
      </c>
    </row>
    <row r="1062" spans="1:15">
      <c r="A1062" s="51" t="s">
        <v>2721</v>
      </c>
      <c r="B1062" s="52" t="s">
        <v>2722</v>
      </c>
      <c r="C1062" s="53">
        <f>VLOOKUP(A1062,[1]TDSheet!$A$1:$I$65536,5,0)</f>
        <v>10165</v>
      </c>
      <c r="D1062" s="53">
        <v>14000</v>
      </c>
      <c r="E1062" s="55">
        <f t="shared" si="87"/>
        <v>10569</v>
      </c>
      <c r="F1062" s="56">
        <f t="shared" si="88"/>
        <v>0.27392857142857141</v>
      </c>
      <c r="G1062" s="56">
        <f t="shared" si="89"/>
        <v>0.16392857142857142</v>
      </c>
      <c r="H1062" s="55">
        <f t="shared" si="90"/>
        <v>2295</v>
      </c>
      <c r="I1062" s="55">
        <v>1999</v>
      </c>
      <c r="J1062" s="55">
        <f t="shared" si="91"/>
        <v>296</v>
      </c>
      <c r="K1062" s="53"/>
      <c r="L1062" s="53"/>
      <c r="M1062" s="53"/>
      <c r="N1062" s="53"/>
      <c r="O1062" s="53">
        <f>VLOOKUP(A1062,[1]TDSheet!$A$1:$I$65536,6,0)</f>
        <v>10569</v>
      </c>
    </row>
    <row r="1063" spans="1:15">
      <c r="A1063" s="51" t="s">
        <v>2723</v>
      </c>
      <c r="B1063" s="52" t="s">
        <v>2724</v>
      </c>
      <c r="C1063" s="53">
        <f>VLOOKUP(A1063,[1]TDSheet!$A$1:$I$65536,5,0)</f>
        <v>25868</v>
      </c>
      <c r="D1063" s="54">
        <f>VLOOKUP(A1063,A:O,11,0)</f>
        <v>34190</v>
      </c>
      <c r="E1063" s="55">
        <f t="shared" si="87"/>
        <v>34190</v>
      </c>
      <c r="F1063" s="56">
        <f t="shared" si="88"/>
        <v>0.24340450424100613</v>
      </c>
      <c r="G1063" s="56">
        <f t="shared" si="89"/>
        <v>0.13340450424100614</v>
      </c>
      <c r="H1063" s="55">
        <f t="shared" si="90"/>
        <v>4561.0999999999995</v>
      </c>
      <c r="I1063" s="55">
        <v>1249</v>
      </c>
      <c r="J1063" s="55">
        <f t="shared" si="91"/>
        <v>3312.0999999999995</v>
      </c>
      <c r="K1063" s="53">
        <v>34190</v>
      </c>
      <c r="L1063" s="53"/>
      <c r="M1063" s="53"/>
      <c r="N1063" s="53"/>
      <c r="O1063" s="53"/>
    </row>
    <row r="1064" spans="1:15">
      <c r="A1064" s="51" t="s">
        <v>2725</v>
      </c>
      <c r="B1064" s="52" t="s">
        <v>2726</v>
      </c>
      <c r="C1064" s="53">
        <f>VLOOKUP(A1064,[1]TDSheet!$A$1:$I$65536,5,0)</f>
        <v>139036</v>
      </c>
      <c r="D1064" s="53">
        <v>162000</v>
      </c>
      <c r="E1064" s="55">
        <f t="shared" si="87"/>
        <v>145090</v>
      </c>
      <c r="F1064" s="56">
        <f t="shared" si="88"/>
        <v>0.14175308641975304</v>
      </c>
      <c r="G1064" s="56">
        <f t="shared" si="89"/>
        <v>3.1753086419753038E-2</v>
      </c>
      <c r="H1064" s="55">
        <f t="shared" si="90"/>
        <v>5143.9999999999918</v>
      </c>
      <c r="I1064" s="55">
        <v>1999</v>
      </c>
      <c r="J1064" s="55">
        <f t="shared" si="91"/>
        <v>3144.9999999999918</v>
      </c>
      <c r="K1064" s="53"/>
      <c r="L1064" s="53">
        <v>145090</v>
      </c>
      <c r="M1064" s="53"/>
      <c r="N1064" s="53"/>
      <c r="O1064" s="53"/>
    </row>
    <row r="1065" spans="1:15">
      <c r="A1065" s="51" t="s">
        <v>2727</v>
      </c>
      <c r="B1065" s="52" t="s">
        <v>2728</v>
      </c>
      <c r="C1065" s="53">
        <f>VLOOKUP(A1065,[1]TDSheet!$A$1:$I$65536,5,0)</f>
        <v>19976</v>
      </c>
      <c r="D1065" s="54">
        <f t="shared" ref="D1065:D1076" si="93">VLOOKUP(A1065,A:O,11,0)</f>
        <v>26390</v>
      </c>
      <c r="E1065" s="55">
        <f t="shared" si="87"/>
        <v>26390</v>
      </c>
      <c r="F1065" s="56">
        <f t="shared" si="88"/>
        <v>0.24304660856384996</v>
      </c>
      <c r="G1065" s="56">
        <f t="shared" si="89"/>
        <v>0.13304660856384998</v>
      </c>
      <c r="H1065" s="55">
        <f t="shared" si="90"/>
        <v>3511.1000000000008</v>
      </c>
      <c r="I1065" s="55"/>
      <c r="J1065" s="55">
        <f t="shared" si="91"/>
        <v>3511.1000000000008</v>
      </c>
      <c r="K1065" s="53">
        <v>26390</v>
      </c>
      <c r="L1065" s="53"/>
      <c r="M1065" s="53"/>
      <c r="N1065" s="53"/>
      <c r="O1065" s="53"/>
    </row>
    <row r="1066" spans="1:15">
      <c r="A1066" s="51" t="s">
        <v>2729</v>
      </c>
      <c r="B1066" s="52" t="s">
        <v>2730</v>
      </c>
      <c r="C1066" s="53">
        <f>VLOOKUP(A1066,[1]TDSheet!$A$1:$I$65536,5,0)</f>
        <v>26735</v>
      </c>
      <c r="D1066" s="54">
        <f t="shared" si="93"/>
        <v>35290</v>
      </c>
      <c r="E1066" s="55">
        <f t="shared" si="87"/>
        <v>35290</v>
      </c>
      <c r="F1066" s="56">
        <f t="shared" si="88"/>
        <v>0.24241994899404928</v>
      </c>
      <c r="G1066" s="56">
        <f t="shared" si="89"/>
        <v>0.1324199489940493</v>
      </c>
      <c r="H1066" s="55">
        <f t="shared" si="90"/>
        <v>4673.0999999999995</v>
      </c>
      <c r="I1066" s="55">
        <v>1249</v>
      </c>
      <c r="J1066" s="55">
        <f t="shared" si="91"/>
        <v>3424.0999999999995</v>
      </c>
      <c r="K1066" s="53">
        <v>35290</v>
      </c>
      <c r="L1066" s="53"/>
      <c r="M1066" s="53"/>
      <c r="N1066" s="53"/>
      <c r="O1066" s="53"/>
    </row>
    <row r="1067" spans="1:15" ht="24">
      <c r="A1067" s="51" t="s">
        <v>453</v>
      </c>
      <c r="B1067" s="52" t="s">
        <v>454</v>
      </c>
      <c r="C1067" s="53">
        <f>VLOOKUP(A1067,[1]TDSheet!$A$1:$I$65536,5,0)</f>
        <v>10340</v>
      </c>
      <c r="D1067" s="54">
        <f t="shared" si="93"/>
        <v>13690</v>
      </c>
      <c r="E1067" s="55">
        <f t="shared" si="87"/>
        <v>13690</v>
      </c>
      <c r="F1067" s="56">
        <f t="shared" si="88"/>
        <v>0.24470416362308256</v>
      </c>
      <c r="G1067" s="56">
        <f t="shared" si="89"/>
        <v>0.13470416362308257</v>
      </c>
      <c r="H1067" s="55">
        <f t="shared" si="90"/>
        <v>1844.1000000000004</v>
      </c>
      <c r="I1067" s="55">
        <v>1249</v>
      </c>
      <c r="J1067" s="55">
        <f t="shared" si="91"/>
        <v>595.10000000000036</v>
      </c>
      <c r="K1067" s="53">
        <v>13690</v>
      </c>
      <c r="L1067" s="53"/>
      <c r="M1067" s="53"/>
      <c r="N1067" s="53"/>
      <c r="O1067" s="53"/>
    </row>
    <row r="1068" spans="1:15">
      <c r="A1068" s="51" t="s">
        <v>2731</v>
      </c>
      <c r="B1068" s="52" t="s">
        <v>2732</v>
      </c>
      <c r="C1068" s="53">
        <f>VLOOKUP(A1068,[1]TDSheet!$A$1:$I$65536,5,0)</f>
        <v>28505</v>
      </c>
      <c r="D1068" s="54">
        <f t="shared" si="93"/>
        <v>37690</v>
      </c>
      <c r="E1068" s="55">
        <f t="shared" si="87"/>
        <v>37690</v>
      </c>
      <c r="F1068" s="56">
        <f t="shared" si="88"/>
        <v>0.24369859379145664</v>
      </c>
      <c r="G1068" s="56">
        <f t="shared" si="89"/>
        <v>0.13369859379145665</v>
      </c>
      <c r="H1068" s="55">
        <f t="shared" si="90"/>
        <v>5039.1000000000013</v>
      </c>
      <c r="I1068" s="55">
        <v>1249</v>
      </c>
      <c r="J1068" s="55">
        <f t="shared" si="91"/>
        <v>3790.1000000000013</v>
      </c>
      <c r="K1068" s="53">
        <v>37690</v>
      </c>
      <c r="L1068" s="53"/>
      <c r="M1068" s="53"/>
      <c r="N1068" s="53"/>
      <c r="O1068" s="53"/>
    </row>
    <row r="1069" spans="1:15">
      <c r="A1069" s="51" t="s">
        <v>2733</v>
      </c>
      <c r="B1069" s="52" t="s">
        <v>2734</v>
      </c>
      <c r="C1069" s="53">
        <f>VLOOKUP(A1069,[1]TDSheet!$A$1:$I$65536,5,0)</f>
        <v>25817</v>
      </c>
      <c r="D1069" s="54">
        <f t="shared" si="93"/>
        <v>34090</v>
      </c>
      <c r="E1069" s="55">
        <f t="shared" si="87"/>
        <v>34090</v>
      </c>
      <c r="F1069" s="56">
        <f t="shared" si="88"/>
        <v>0.24268113816368442</v>
      </c>
      <c r="G1069" s="56">
        <f t="shared" si="89"/>
        <v>0.13268113816368443</v>
      </c>
      <c r="H1069" s="55">
        <f t="shared" si="90"/>
        <v>4523.1000000000022</v>
      </c>
      <c r="I1069" s="55">
        <v>1249</v>
      </c>
      <c r="J1069" s="55">
        <f t="shared" si="91"/>
        <v>3274.1000000000022</v>
      </c>
      <c r="K1069" s="53">
        <v>34090</v>
      </c>
      <c r="L1069" s="53"/>
      <c r="M1069" s="53"/>
      <c r="N1069" s="53"/>
      <c r="O1069" s="53"/>
    </row>
    <row r="1070" spans="1:15">
      <c r="A1070" s="51" t="s">
        <v>2735</v>
      </c>
      <c r="B1070" s="52" t="s">
        <v>2736</v>
      </c>
      <c r="C1070" s="53">
        <f>VLOOKUP(A1070,[1]TDSheet!$A$1:$I$65536,5,0)</f>
        <v>25817</v>
      </c>
      <c r="D1070" s="54">
        <f t="shared" si="93"/>
        <v>34090</v>
      </c>
      <c r="E1070" s="55">
        <f t="shared" si="87"/>
        <v>34090</v>
      </c>
      <c r="F1070" s="56">
        <f t="shared" si="88"/>
        <v>0.24268113816368442</v>
      </c>
      <c r="G1070" s="56">
        <f t="shared" si="89"/>
        <v>0.13268113816368443</v>
      </c>
      <c r="H1070" s="55">
        <f t="shared" si="90"/>
        <v>4523.1000000000022</v>
      </c>
      <c r="I1070" s="55">
        <v>1249</v>
      </c>
      <c r="J1070" s="55">
        <f t="shared" si="91"/>
        <v>3274.1000000000022</v>
      </c>
      <c r="K1070" s="53">
        <v>34090</v>
      </c>
      <c r="L1070" s="53"/>
      <c r="M1070" s="53"/>
      <c r="N1070" s="53"/>
      <c r="O1070" s="53"/>
    </row>
    <row r="1071" spans="1:15">
      <c r="A1071" s="51" t="s">
        <v>2737</v>
      </c>
      <c r="B1071" s="52" t="s">
        <v>2738</v>
      </c>
      <c r="C1071" s="53">
        <f>VLOOKUP(A1071,[1]TDSheet!$A$1:$I$65536,5,0)</f>
        <v>25802</v>
      </c>
      <c r="D1071" s="54">
        <f t="shared" si="93"/>
        <v>34090</v>
      </c>
      <c r="E1071" s="55">
        <f t="shared" si="87"/>
        <v>34090</v>
      </c>
      <c r="F1071" s="56">
        <f t="shared" si="88"/>
        <v>0.24312114989733058</v>
      </c>
      <c r="G1071" s="56">
        <f t="shared" si="89"/>
        <v>0.13312114989733059</v>
      </c>
      <c r="H1071" s="55">
        <f t="shared" si="90"/>
        <v>4538.1000000000004</v>
      </c>
      <c r="I1071" s="55">
        <v>1249</v>
      </c>
      <c r="J1071" s="55">
        <f t="shared" si="91"/>
        <v>3289.1000000000004</v>
      </c>
      <c r="K1071" s="53">
        <v>34090</v>
      </c>
      <c r="L1071" s="53"/>
      <c r="M1071" s="53"/>
      <c r="N1071" s="53"/>
      <c r="O1071" s="53"/>
    </row>
    <row r="1072" spans="1:15">
      <c r="A1072" s="51" t="s">
        <v>2739</v>
      </c>
      <c r="B1072" s="52" t="s">
        <v>2740</v>
      </c>
      <c r="C1072" s="53">
        <f>VLOOKUP(A1072,[1]TDSheet!$A$1:$I$65536,5,0)</f>
        <v>26664</v>
      </c>
      <c r="D1072" s="54">
        <f t="shared" si="93"/>
        <v>35190</v>
      </c>
      <c r="E1072" s="55">
        <f t="shared" si="87"/>
        <v>35190</v>
      </c>
      <c r="F1072" s="56">
        <f t="shared" si="88"/>
        <v>0.24228473998294975</v>
      </c>
      <c r="G1072" s="56">
        <f t="shared" si="89"/>
        <v>0.13228473998294976</v>
      </c>
      <c r="H1072" s="55">
        <f t="shared" si="90"/>
        <v>4655.1000000000022</v>
      </c>
      <c r="I1072" s="55">
        <v>1249</v>
      </c>
      <c r="J1072" s="55">
        <f t="shared" si="91"/>
        <v>3406.1000000000022</v>
      </c>
      <c r="K1072" s="53">
        <v>35190</v>
      </c>
      <c r="L1072" s="53"/>
      <c r="M1072" s="53"/>
      <c r="N1072" s="53"/>
      <c r="O1072" s="53"/>
    </row>
    <row r="1073" spans="1:15">
      <c r="A1073" s="51" t="s">
        <v>2741</v>
      </c>
      <c r="B1073" s="52" t="s">
        <v>2742</v>
      </c>
      <c r="C1073" s="53">
        <f>VLOOKUP(A1073,[1]TDSheet!$A$1:$I$65536,5,0)</f>
        <v>30208</v>
      </c>
      <c r="D1073" s="54">
        <f t="shared" si="93"/>
        <v>39890</v>
      </c>
      <c r="E1073" s="55">
        <f t="shared" si="87"/>
        <v>39890</v>
      </c>
      <c r="F1073" s="56">
        <f t="shared" si="88"/>
        <v>0.24271747305088998</v>
      </c>
      <c r="G1073" s="56">
        <f t="shared" si="89"/>
        <v>0.13271747305088999</v>
      </c>
      <c r="H1073" s="55">
        <f t="shared" si="90"/>
        <v>5294.1000000000013</v>
      </c>
      <c r="I1073" s="55">
        <v>1249</v>
      </c>
      <c r="J1073" s="55">
        <f t="shared" si="91"/>
        <v>4045.1000000000013</v>
      </c>
      <c r="K1073" s="53">
        <v>39890</v>
      </c>
      <c r="L1073" s="53"/>
      <c r="M1073" s="53"/>
      <c r="N1073" s="53"/>
      <c r="O1073" s="53"/>
    </row>
    <row r="1074" spans="1:15">
      <c r="A1074" s="51" t="s">
        <v>2743</v>
      </c>
      <c r="B1074" s="52" t="s">
        <v>2744</v>
      </c>
      <c r="C1074" s="53">
        <f>VLOOKUP(A1074,[1]TDSheet!$A$1:$I$65536,5,0)</f>
        <v>57037</v>
      </c>
      <c r="D1074" s="54">
        <f t="shared" si="93"/>
        <v>75290</v>
      </c>
      <c r="E1074" s="55">
        <f t="shared" si="87"/>
        <v>75290</v>
      </c>
      <c r="F1074" s="56">
        <f t="shared" si="88"/>
        <v>0.2424359144640722</v>
      </c>
      <c r="G1074" s="56">
        <f t="shared" si="89"/>
        <v>0.13243591446407221</v>
      </c>
      <c r="H1074" s="55">
        <f t="shared" si="90"/>
        <v>9971.0999999999967</v>
      </c>
      <c r="I1074" s="55">
        <v>1999</v>
      </c>
      <c r="J1074" s="55">
        <f t="shared" si="91"/>
        <v>7972.0999999999967</v>
      </c>
      <c r="K1074" s="53">
        <v>75290</v>
      </c>
      <c r="L1074" s="53"/>
      <c r="M1074" s="53"/>
      <c r="N1074" s="53"/>
      <c r="O1074" s="53"/>
    </row>
    <row r="1075" spans="1:15">
      <c r="A1075" s="51" t="s">
        <v>2745</v>
      </c>
      <c r="B1075" s="52" t="s">
        <v>433</v>
      </c>
      <c r="C1075" s="53">
        <f>VLOOKUP(A1075,[1]TDSheet!$A$1:$I$65536,5,0)</f>
        <v>30174</v>
      </c>
      <c r="D1075" s="54">
        <f t="shared" si="93"/>
        <v>39890</v>
      </c>
      <c r="E1075" s="55">
        <f t="shared" si="87"/>
        <v>39890</v>
      </c>
      <c r="F1075" s="56">
        <f t="shared" si="88"/>
        <v>0.24356981699674107</v>
      </c>
      <c r="G1075" s="56">
        <f t="shared" si="89"/>
        <v>0.13356981699674109</v>
      </c>
      <c r="H1075" s="55">
        <f t="shared" si="90"/>
        <v>5328.1000000000022</v>
      </c>
      <c r="I1075" s="55">
        <v>1249</v>
      </c>
      <c r="J1075" s="55">
        <f t="shared" si="91"/>
        <v>4079.1000000000022</v>
      </c>
      <c r="K1075" s="53">
        <v>39890</v>
      </c>
      <c r="L1075" s="53"/>
      <c r="M1075" s="53"/>
      <c r="N1075" s="53"/>
      <c r="O1075" s="53"/>
    </row>
    <row r="1076" spans="1:15">
      <c r="A1076" s="51" t="s">
        <v>2746</v>
      </c>
      <c r="B1076" s="52" t="s">
        <v>2747</v>
      </c>
      <c r="C1076" s="53">
        <f>VLOOKUP(A1076,[1]TDSheet!$A$1:$I$65536,5,0)</f>
        <v>57760</v>
      </c>
      <c r="D1076" s="54">
        <f t="shared" si="93"/>
        <v>76290</v>
      </c>
      <c r="E1076" s="55">
        <f t="shared" si="87"/>
        <v>76290</v>
      </c>
      <c r="F1076" s="56">
        <f t="shared" si="88"/>
        <v>0.24288897627474115</v>
      </c>
      <c r="G1076" s="56">
        <f t="shared" si="89"/>
        <v>0.13288897627474117</v>
      </c>
      <c r="H1076" s="55">
        <f t="shared" si="90"/>
        <v>10138.100000000004</v>
      </c>
      <c r="I1076" s="55">
        <v>1249</v>
      </c>
      <c r="J1076" s="55">
        <f t="shared" si="91"/>
        <v>8889.100000000004</v>
      </c>
      <c r="K1076" s="53">
        <v>76290</v>
      </c>
      <c r="L1076" s="53"/>
      <c r="M1076" s="53"/>
      <c r="N1076" s="53"/>
      <c r="O1076" s="53"/>
    </row>
    <row r="1077" spans="1:15" ht="24">
      <c r="A1077" s="51" t="s">
        <v>455</v>
      </c>
      <c r="B1077" s="52" t="s">
        <v>456</v>
      </c>
      <c r="C1077" s="53">
        <f>VLOOKUP(A1077,[1]TDSheet!$A$1:$I$65536,5,0)</f>
        <v>8917</v>
      </c>
      <c r="D1077" s="53">
        <v>12000</v>
      </c>
      <c r="E1077" s="55">
        <f t="shared" si="87"/>
        <v>9273</v>
      </c>
      <c r="F1077" s="56">
        <f t="shared" si="88"/>
        <v>0.25691666666666668</v>
      </c>
      <c r="G1077" s="56">
        <f t="shared" si="89"/>
        <v>0.1469166666666667</v>
      </c>
      <c r="H1077" s="55">
        <f t="shared" si="90"/>
        <v>1763.0000000000005</v>
      </c>
      <c r="I1077" s="55">
        <v>1249</v>
      </c>
      <c r="J1077" s="55">
        <f t="shared" si="91"/>
        <v>514.00000000000045</v>
      </c>
      <c r="K1077" s="53"/>
      <c r="L1077" s="53"/>
      <c r="M1077" s="53">
        <f>VLOOKUP(A1077,[1]TDSheet!$A$1:$I$65536,6,0)</f>
        <v>9273</v>
      </c>
      <c r="N1077" s="53"/>
      <c r="O1077" s="53"/>
    </row>
    <row r="1078" spans="1:15">
      <c r="A1078" s="51" t="s">
        <v>2748</v>
      </c>
      <c r="B1078" s="52" t="s">
        <v>2749</v>
      </c>
      <c r="C1078" s="53">
        <f>VLOOKUP(A1078,[1]TDSheet!$A$1:$I$65536,5,0)</f>
        <v>30118</v>
      </c>
      <c r="D1078" s="54">
        <f t="shared" ref="D1078:D1083" si="94">VLOOKUP(A1078,A:O,11,0)</f>
        <v>39790</v>
      </c>
      <c r="E1078" s="55">
        <f t="shared" si="87"/>
        <v>39790</v>
      </c>
      <c r="F1078" s="56">
        <f t="shared" si="88"/>
        <v>0.24307614978637848</v>
      </c>
      <c r="G1078" s="56">
        <f t="shared" si="89"/>
        <v>0.13307614978637849</v>
      </c>
      <c r="H1078" s="55">
        <f t="shared" si="90"/>
        <v>5295.1</v>
      </c>
      <c r="I1078" s="55">
        <v>1249</v>
      </c>
      <c r="J1078" s="55">
        <f t="shared" si="91"/>
        <v>4046.1000000000004</v>
      </c>
      <c r="K1078" s="53">
        <v>39790</v>
      </c>
      <c r="L1078" s="53"/>
      <c r="M1078" s="53"/>
      <c r="N1078" s="53"/>
      <c r="O1078" s="53"/>
    </row>
    <row r="1079" spans="1:15">
      <c r="A1079" s="51" t="s">
        <v>2750</v>
      </c>
      <c r="B1079" s="52" t="s">
        <v>2751</v>
      </c>
      <c r="C1079" s="53">
        <f>VLOOKUP(A1079,[1]TDSheet!$A$1:$I$65536,5,0)</f>
        <v>19437</v>
      </c>
      <c r="D1079" s="54">
        <f t="shared" si="94"/>
        <v>27490</v>
      </c>
      <c r="E1079" s="55">
        <f t="shared" si="87"/>
        <v>27490</v>
      </c>
      <c r="F1079" s="56">
        <f t="shared" si="88"/>
        <v>0.29294288832302651</v>
      </c>
      <c r="G1079" s="56">
        <f t="shared" si="89"/>
        <v>0.18294288832302652</v>
      </c>
      <c r="H1079" s="55">
        <f t="shared" si="90"/>
        <v>5029.0999999999995</v>
      </c>
      <c r="I1079" s="55">
        <v>1249</v>
      </c>
      <c r="J1079" s="55">
        <f t="shared" si="91"/>
        <v>3780.0999999999995</v>
      </c>
      <c r="K1079" s="53">
        <v>27490</v>
      </c>
      <c r="L1079" s="53"/>
      <c r="M1079" s="53"/>
      <c r="N1079" s="53"/>
      <c r="O1079" s="53"/>
    </row>
    <row r="1080" spans="1:15">
      <c r="A1080" s="51" t="s">
        <v>2752</v>
      </c>
      <c r="B1080" s="52" t="s">
        <v>2753</v>
      </c>
      <c r="C1080" s="53">
        <f>VLOOKUP(A1080,[1]TDSheet!$A$1:$I$65536,5,0)</f>
        <v>51988</v>
      </c>
      <c r="D1080" s="54">
        <f t="shared" si="94"/>
        <v>68690</v>
      </c>
      <c r="E1080" s="55">
        <f t="shared" si="87"/>
        <v>68690</v>
      </c>
      <c r="F1080" s="56">
        <f t="shared" si="88"/>
        <v>0.24315038579123593</v>
      </c>
      <c r="G1080" s="56">
        <f t="shared" si="89"/>
        <v>0.13315038579123595</v>
      </c>
      <c r="H1080" s="55">
        <f t="shared" si="90"/>
        <v>9146.0999999999967</v>
      </c>
      <c r="I1080" s="55">
        <v>1249</v>
      </c>
      <c r="J1080" s="55">
        <f t="shared" si="91"/>
        <v>7897.0999999999967</v>
      </c>
      <c r="K1080" s="53">
        <v>68690</v>
      </c>
      <c r="L1080" s="53"/>
      <c r="M1080" s="53"/>
      <c r="N1080" s="53"/>
      <c r="O1080" s="53"/>
    </row>
    <row r="1081" spans="1:15">
      <c r="A1081" s="51" t="s">
        <v>2754</v>
      </c>
      <c r="B1081" s="52" t="s">
        <v>2755</v>
      </c>
      <c r="C1081" s="53">
        <f>VLOOKUP(A1081,[1]TDSheet!$A$1:$I$65536,5,0)</f>
        <v>30090</v>
      </c>
      <c r="D1081" s="54">
        <f t="shared" si="94"/>
        <v>39690</v>
      </c>
      <c r="E1081" s="55">
        <f t="shared" si="87"/>
        <v>39690</v>
      </c>
      <c r="F1081" s="56">
        <f t="shared" si="88"/>
        <v>0.24187452758881334</v>
      </c>
      <c r="G1081" s="56">
        <f t="shared" si="89"/>
        <v>0.13187452758881335</v>
      </c>
      <c r="H1081" s="55">
        <f t="shared" si="90"/>
        <v>5234.1000000000022</v>
      </c>
      <c r="I1081" s="55">
        <v>1249</v>
      </c>
      <c r="J1081" s="55">
        <f t="shared" si="91"/>
        <v>3985.1000000000022</v>
      </c>
      <c r="K1081" s="53">
        <v>39690</v>
      </c>
      <c r="L1081" s="53"/>
      <c r="M1081" s="53"/>
      <c r="N1081" s="53"/>
      <c r="O1081" s="53"/>
    </row>
    <row r="1082" spans="1:15">
      <c r="A1082" s="51" t="s">
        <v>2756</v>
      </c>
      <c r="B1082" s="52" t="s">
        <v>2757</v>
      </c>
      <c r="C1082" s="53">
        <f>VLOOKUP(A1082,[1]TDSheet!$A$1:$I$65536,5,0)</f>
        <v>34536</v>
      </c>
      <c r="D1082" s="54">
        <f t="shared" si="94"/>
        <v>45590</v>
      </c>
      <c r="E1082" s="55">
        <f t="shared" si="87"/>
        <v>45590</v>
      </c>
      <c r="F1082" s="56">
        <f t="shared" si="88"/>
        <v>0.24246545295020838</v>
      </c>
      <c r="G1082" s="56">
        <f t="shared" si="89"/>
        <v>0.1324654529502084</v>
      </c>
      <c r="H1082" s="55">
        <f t="shared" si="90"/>
        <v>6039.1</v>
      </c>
      <c r="I1082" s="55">
        <v>1249</v>
      </c>
      <c r="J1082" s="55">
        <f t="shared" si="91"/>
        <v>4790.1000000000004</v>
      </c>
      <c r="K1082" s="53">
        <v>45590</v>
      </c>
      <c r="L1082" s="53"/>
      <c r="M1082" s="53"/>
      <c r="N1082" s="53"/>
      <c r="O1082" s="53"/>
    </row>
    <row r="1083" spans="1:15">
      <c r="A1083" s="51" t="s">
        <v>2758</v>
      </c>
      <c r="B1083" s="52" t="s">
        <v>2759</v>
      </c>
      <c r="C1083" s="53">
        <f>VLOOKUP(A1083,[1]TDSheet!$A$1:$I$65536,5,0)</f>
        <v>84331</v>
      </c>
      <c r="D1083" s="54">
        <f t="shared" si="94"/>
        <v>111390</v>
      </c>
      <c r="E1083" s="55">
        <f t="shared" si="87"/>
        <v>111390</v>
      </c>
      <c r="F1083" s="56">
        <f t="shared" si="88"/>
        <v>0.24292126761827815</v>
      </c>
      <c r="G1083" s="56">
        <f t="shared" si="89"/>
        <v>0.13292126761827816</v>
      </c>
      <c r="H1083" s="55">
        <f t="shared" si="90"/>
        <v>14806.100000000004</v>
      </c>
      <c r="I1083" s="55">
        <v>1249</v>
      </c>
      <c r="J1083" s="55">
        <f t="shared" si="91"/>
        <v>13557.100000000004</v>
      </c>
      <c r="K1083" s="53">
        <v>111390</v>
      </c>
      <c r="L1083" s="53"/>
      <c r="M1083" s="53"/>
      <c r="N1083" s="53"/>
      <c r="O1083" s="53"/>
    </row>
    <row r="1084" spans="1:15">
      <c r="A1084" s="51" t="s">
        <v>2760</v>
      </c>
      <c r="B1084" s="52" t="s">
        <v>2761</v>
      </c>
      <c r="C1084" s="53">
        <f>VLOOKUP(A1084,[1]TDSheet!$A$1:$I$65536,5,0)</f>
        <v>10179</v>
      </c>
      <c r="D1084" s="53">
        <v>14000</v>
      </c>
      <c r="E1084" s="55">
        <f t="shared" si="87"/>
        <v>10583</v>
      </c>
      <c r="F1084" s="56">
        <f t="shared" si="88"/>
        <v>0.27292857142857141</v>
      </c>
      <c r="G1084" s="56">
        <f t="shared" si="89"/>
        <v>0.16292857142857142</v>
      </c>
      <c r="H1084" s="55">
        <f t="shared" si="90"/>
        <v>2281</v>
      </c>
      <c r="I1084" s="55">
        <v>1999</v>
      </c>
      <c r="J1084" s="55">
        <f t="shared" si="91"/>
        <v>282</v>
      </c>
      <c r="K1084" s="53"/>
      <c r="L1084" s="53"/>
      <c r="M1084" s="53"/>
      <c r="N1084" s="53"/>
      <c r="O1084" s="53">
        <f>VLOOKUP(A1084,[1]TDSheet!$A$1:$I$65536,6,0)</f>
        <v>10583</v>
      </c>
    </row>
    <row r="1085" spans="1:15">
      <c r="A1085" s="51" t="s">
        <v>2762</v>
      </c>
      <c r="B1085" s="52" t="s">
        <v>2763</v>
      </c>
      <c r="C1085" s="53">
        <f>VLOOKUP(A1085,[1]TDSheet!$A$1:$I$65536,5,0)</f>
        <v>21130</v>
      </c>
      <c r="D1085" s="54">
        <f>VLOOKUP(A1085,A:O,11,0)</f>
        <v>29890</v>
      </c>
      <c r="E1085" s="55">
        <f t="shared" si="87"/>
        <v>29890</v>
      </c>
      <c r="F1085" s="56">
        <f t="shared" si="88"/>
        <v>0.2930746068919371</v>
      </c>
      <c r="G1085" s="56">
        <f t="shared" si="89"/>
        <v>0.18307460689193711</v>
      </c>
      <c r="H1085" s="55">
        <f t="shared" si="90"/>
        <v>5472.1</v>
      </c>
      <c r="I1085" s="55">
        <v>1249</v>
      </c>
      <c r="J1085" s="55">
        <f t="shared" si="91"/>
        <v>4223.1000000000004</v>
      </c>
      <c r="K1085" s="53">
        <v>29890</v>
      </c>
      <c r="L1085" s="53"/>
      <c r="M1085" s="53"/>
      <c r="N1085" s="53"/>
      <c r="O1085" s="53"/>
    </row>
    <row r="1086" spans="1:15">
      <c r="A1086" s="51" t="s">
        <v>2764</v>
      </c>
      <c r="B1086" s="52" t="s">
        <v>2765</v>
      </c>
      <c r="C1086" s="53">
        <f>VLOOKUP(A1086,[1]TDSheet!$A$1:$I$65536,5,0)</f>
        <v>27351</v>
      </c>
      <c r="D1086" s="54">
        <f>VLOOKUP(A1086,A:O,11,0)</f>
        <v>36090</v>
      </c>
      <c r="E1086" s="55">
        <f t="shared" si="87"/>
        <v>36090</v>
      </c>
      <c r="F1086" s="56">
        <f t="shared" si="88"/>
        <v>0.24214463840399003</v>
      </c>
      <c r="G1086" s="56">
        <f t="shared" si="89"/>
        <v>0.13214463840399004</v>
      </c>
      <c r="H1086" s="55">
        <f t="shared" si="90"/>
        <v>4769.1000000000004</v>
      </c>
      <c r="I1086" s="55">
        <v>1249</v>
      </c>
      <c r="J1086" s="55">
        <f t="shared" si="91"/>
        <v>3520.1000000000004</v>
      </c>
      <c r="K1086" s="53">
        <v>36090</v>
      </c>
      <c r="L1086" s="53"/>
      <c r="M1086" s="53"/>
      <c r="N1086" s="53"/>
      <c r="O1086" s="53"/>
    </row>
    <row r="1087" spans="1:15">
      <c r="A1087" s="51" t="s">
        <v>2766</v>
      </c>
      <c r="B1087" s="52" t="s">
        <v>2767</v>
      </c>
      <c r="C1087" s="53">
        <f>VLOOKUP(A1087,[1]TDSheet!$A$1:$I$65536,5,0)</f>
        <v>30904</v>
      </c>
      <c r="D1087" s="54">
        <f>VLOOKUP(A1087,A:O,11,0)</f>
        <v>40790</v>
      </c>
      <c r="E1087" s="55">
        <f t="shared" si="87"/>
        <v>40790</v>
      </c>
      <c r="F1087" s="56">
        <f t="shared" si="88"/>
        <v>0.24236332434420205</v>
      </c>
      <c r="G1087" s="56">
        <f t="shared" si="89"/>
        <v>0.13236332434420206</v>
      </c>
      <c r="H1087" s="55">
        <f t="shared" si="90"/>
        <v>5399.1000000000022</v>
      </c>
      <c r="I1087" s="55">
        <v>1249</v>
      </c>
      <c r="J1087" s="55">
        <f t="shared" si="91"/>
        <v>4150.1000000000022</v>
      </c>
      <c r="K1087" s="53">
        <v>40790</v>
      </c>
      <c r="L1087" s="53"/>
      <c r="M1087" s="53"/>
      <c r="N1087" s="53"/>
      <c r="O1087" s="53"/>
    </row>
    <row r="1088" spans="1:15">
      <c r="A1088" s="51" t="s">
        <v>2768</v>
      </c>
      <c r="B1088" s="52" t="s">
        <v>2769</v>
      </c>
      <c r="C1088" s="53">
        <f>VLOOKUP(A1088,[1]TDSheet!$A$1:$I$65536,5,0)</f>
        <v>10323</v>
      </c>
      <c r="D1088" s="53">
        <v>14000</v>
      </c>
      <c r="E1088" s="55">
        <f t="shared" si="87"/>
        <v>10736</v>
      </c>
      <c r="F1088" s="56">
        <f t="shared" si="88"/>
        <v>0.26264285714285718</v>
      </c>
      <c r="G1088" s="56">
        <f t="shared" si="89"/>
        <v>0.15264285714285719</v>
      </c>
      <c r="H1088" s="55">
        <f t="shared" si="90"/>
        <v>2137.0000000000005</v>
      </c>
      <c r="I1088" s="55">
        <v>1999</v>
      </c>
      <c r="J1088" s="55">
        <f t="shared" si="91"/>
        <v>138.00000000000045</v>
      </c>
      <c r="K1088" s="53"/>
      <c r="L1088" s="53"/>
      <c r="M1088" s="53"/>
      <c r="N1088" s="53"/>
      <c r="O1088" s="53">
        <f>VLOOKUP(A1088,[1]TDSheet!$A$1:$I$65536,6,0)</f>
        <v>10736</v>
      </c>
    </row>
    <row r="1089" spans="1:15">
      <c r="A1089" s="51" t="s">
        <v>2770</v>
      </c>
      <c r="B1089" s="52" t="s">
        <v>2771</v>
      </c>
      <c r="C1089" s="53">
        <f>VLOOKUP(A1089,[1]TDSheet!$A$1:$I$65536,5,0)</f>
        <v>21088</v>
      </c>
      <c r="D1089" s="54">
        <f>VLOOKUP(A1089,A:O,11,0)</f>
        <v>29790</v>
      </c>
      <c r="E1089" s="55">
        <f t="shared" si="87"/>
        <v>29790</v>
      </c>
      <c r="F1089" s="56">
        <f t="shared" si="88"/>
        <v>0.29211144679422629</v>
      </c>
      <c r="G1089" s="56">
        <f t="shared" si="89"/>
        <v>0.18211144679422631</v>
      </c>
      <c r="H1089" s="55">
        <f t="shared" si="90"/>
        <v>5425.1000000000013</v>
      </c>
      <c r="I1089" s="55">
        <v>1249</v>
      </c>
      <c r="J1089" s="55">
        <f t="shared" si="91"/>
        <v>4176.1000000000013</v>
      </c>
      <c r="K1089" s="53">
        <v>29790</v>
      </c>
      <c r="L1089" s="53"/>
      <c r="M1089" s="53"/>
      <c r="N1089" s="53"/>
      <c r="O1089" s="53"/>
    </row>
    <row r="1090" spans="1:15">
      <c r="A1090" s="51" t="s">
        <v>2772</v>
      </c>
      <c r="B1090" s="52" t="s">
        <v>2773</v>
      </c>
      <c r="C1090" s="53">
        <f>VLOOKUP(A1090,[1]TDSheet!$A$1:$I$65536,5,0)</f>
        <v>30877</v>
      </c>
      <c r="D1090" s="54">
        <f>VLOOKUP(A1090,A:O,11,0)</f>
        <v>40790</v>
      </c>
      <c r="E1090" s="55">
        <f t="shared" ref="E1090:E1153" si="95">SUM(K1090:O1090)</f>
        <v>40790</v>
      </c>
      <c r="F1090" s="56">
        <f t="shared" ref="F1090:F1153" si="96">1-C1090/D1090</f>
        <v>0.24302525128708019</v>
      </c>
      <c r="G1090" s="56">
        <f t="shared" ref="G1090:G1153" si="97">F1090-11%</f>
        <v>0.1330252512870802</v>
      </c>
      <c r="H1090" s="55">
        <f t="shared" ref="H1090:H1153" si="98">D1090*G1090</f>
        <v>5426.1000000000013</v>
      </c>
      <c r="I1090" s="55">
        <v>1249</v>
      </c>
      <c r="J1090" s="55">
        <f t="shared" ref="J1090:J1153" si="99">H1090-I1090</f>
        <v>4177.1000000000013</v>
      </c>
      <c r="K1090" s="53">
        <v>40790</v>
      </c>
      <c r="L1090" s="53"/>
      <c r="M1090" s="53"/>
      <c r="N1090" s="53"/>
      <c r="O1090" s="53"/>
    </row>
    <row r="1091" spans="1:15">
      <c r="A1091" s="51" t="s">
        <v>2774</v>
      </c>
      <c r="B1091" s="52" t="s">
        <v>2775</v>
      </c>
      <c r="C1091" s="53">
        <f>VLOOKUP(A1091,[1]TDSheet!$A$1:$I$65536,5,0)</f>
        <v>10362</v>
      </c>
      <c r="D1091" s="53">
        <v>14000</v>
      </c>
      <c r="E1091" s="55">
        <f t="shared" si="95"/>
        <v>10776</v>
      </c>
      <c r="F1091" s="56">
        <f t="shared" si="96"/>
        <v>0.2598571428571429</v>
      </c>
      <c r="G1091" s="56">
        <f t="shared" si="97"/>
        <v>0.14985714285714291</v>
      </c>
      <c r="H1091" s="55">
        <f t="shared" si="98"/>
        <v>2098.0000000000009</v>
      </c>
      <c r="I1091" s="55">
        <v>699</v>
      </c>
      <c r="J1091" s="55">
        <f t="shared" si="99"/>
        <v>1399.0000000000009</v>
      </c>
      <c r="K1091" s="53"/>
      <c r="L1091" s="53"/>
      <c r="M1091" s="53"/>
      <c r="N1091" s="53"/>
      <c r="O1091" s="53">
        <f>VLOOKUP(A1091,[1]TDSheet!$A$1:$I$65536,6,0)</f>
        <v>10776</v>
      </c>
    </row>
    <row r="1092" spans="1:15">
      <c r="A1092" s="51" t="s">
        <v>2776</v>
      </c>
      <c r="B1092" s="52" t="s">
        <v>2777</v>
      </c>
      <c r="C1092" s="53">
        <f>VLOOKUP(A1092,[1]TDSheet!$A$1:$I$65536,5,0)</f>
        <v>31736</v>
      </c>
      <c r="D1092" s="54">
        <f>VLOOKUP(A1092,A:O,11,0)</f>
        <v>41890</v>
      </c>
      <c r="E1092" s="55">
        <f t="shared" si="95"/>
        <v>41890</v>
      </c>
      <c r="F1092" s="56">
        <f t="shared" si="96"/>
        <v>0.24239675340176658</v>
      </c>
      <c r="G1092" s="56">
        <f t="shared" si="97"/>
        <v>0.1323967534017666</v>
      </c>
      <c r="H1092" s="55">
        <f t="shared" si="98"/>
        <v>5546.1000000000031</v>
      </c>
      <c r="I1092" s="55">
        <v>1249</v>
      </c>
      <c r="J1092" s="55">
        <f t="shared" si="99"/>
        <v>4297.1000000000031</v>
      </c>
      <c r="K1092" s="53">
        <v>41890</v>
      </c>
      <c r="L1092" s="53"/>
      <c r="M1092" s="53"/>
      <c r="N1092" s="53"/>
      <c r="O1092" s="53"/>
    </row>
    <row r="1093" spans="1:15">
      <c r="A1093" s="51" t="s">
        <v>2778</v>
      </c>
      <c r="B1093" s="52" t="s">
        <v>2779</v>
      </c>
      <c r="C1093" s="53">
        <f>VLOOKUP(A1093,[1]TDSheet!$A$1:$I$65536,5,0)</f>
        <v>31736</v>
      </c>
      <c r="D1093" s="54">
        <f>VLOOKUP(A1093,A:O,11,0)</f>
        <v>41890</v>
      </c>
      <c r="E1093" s="55">
        <f t="shared" si="95"/>
        <v>41890</v>
      </c>
      <c r="F1093" s="56">
        <f t="shared" si="96"/>
        <v>0.24239675340176658</v>
      </c>
      <c r="G1093" s="56">
        <f t="shared" si="97"/>
        <v>0.1323967534017666</v>
      </c>
      <c r="H1093" s="55">
        <f t="shared" si="98"/>
        <v>5546.1000000000031</v>
      </c>
      <c r="I1093" s="55">
        <v>1249</v>
      </c>
      <c r="J1093" s="55">
        <f t="shared" si="99"/>
        <v>4297.1000000000031</v>
      </c>
      <c r="K1093" s="53">
        <v>41890</v>
      </c>
      <c r="L1093" s="53"/>
      <c r="M1093" s="53"/>
      <c r="N1093" s="53"/>
      <c r="O1093" s="53"/>
    </row>
    <row r="1094" spans="1:15">
      <c r="A1094" s="51" t="s">
        <v>2780</v>
      </c>
      <c r="B1094" s="52" t="s">
        <v>2781</v>
      </c>
      <c r="C1094" s="53">
        <f>VLOOKUP(A1094,[1]TDSheet!$A$1:$I$65536,5,0)</f>
        <v>31736</v>
      </c>
      <c r="D1094" s="54">
        <f>VLOOKUP(A1094,A:O,11,0)</f>
        <v>41890</v>
      </c>
      <c r="E1094" s="55">
        <f t="shared" si="95"/>
        <v>41890</v>
      </c>
      <c r="F1094" s="56">
        <f t="shared" si="96"/>
        <v>0.24239675340176658</v>
      </c>
      <c r="G1094" s="56">
        <f t="shared" si="97"/>
        <v>0.1323967534017666</v>
      </c>
      <c r="H1094" s="55">
        <f t="shared" si="98"/>
        <v>5546.1000000000031</v>
      </c>
      <c r="I1094" s="55">
        <v>1249</v>
      </c>
      <c r="J1094" s="55">
        <f t="shared" si="99"/>
        <v>4297.1000000000031</v>
      </c>
      <c r="K1094" s="53">
        <v>41890</v>
      </c>
      <c r="L1094" s="53"/>
      <c r="M1094" s="53"/>
      <c r="N1094" s="53"/>
      <c r="O1094" s="53"/>
    </row>
    <row r="1095" spans="1:15" ht="24">
      <c r="A1095" s="51" t="s">
        <v>2782</v>
      </c>
      <c r="B1095" s="52" t="s">
        <v>2783</v>
      </c>
      <c r="C1095" s="53">
        <f>VLOOKUP(A1095,[1]TDSheet!$A$1:$I$65536,5,0)</f>
        <v>28174</v>
      </c>
      <c r="D1095" s="54">
        <f>VLOOKUP(A1095,A:O,11,0)</f>
        <v>37190</v>
      </c>
      <c r="E1095" s="55">
        <f t="shared" si="95"/>
        <v>37190</v>
      </c>
      <c r="F1095" s="56">
        <f t="shared" si="96"/>
        <v>0.24243076095724658</v>
      </c>
      <c r="G1095" s="56">
        <f t="shared" si="97"/>
        <v>0.1324307609572466</v>
      </c>
      <c r="H1095" s="55">
        <f t="shared" si="98"/>
        <v>4925.1000000000013</v>
      </c>
      <c r="I1095" s="55">
        <v>1249</v>
      </c>
      <c r="J1095" s="55">
        <f t="shared" si="99"/>
        <v>3676.1000000000013</v>
      </c>
      <c r="K1095" s="53">
        <v>37190</v>
      </c>
      <c r="L1095" s="53"/>
      <c r="M1095" s="53"/>
      <c r="N1095" s="53"/>
      <c r="O1095" s="53"/>
    </row>
    <row r="1096" spans="1:15">
      <c r="A1096" s="51" t="s">
        <v>2784</v>
      </c>
      <c r="B1096" s="52" t="s">
        <v>2785</v>
      </c>
      <c r="C1096" s="53">
        <f>VLOOKUP(A1096,[1]TDSheet!$A$1:$I$65536,5,0)</f>
        <v>10379</v>
      </c>
      <c r="D1096" s="53">
        <v>14000</v>
      </c>
      <c r="E1096" s="55">
        <f t="shared" si="95"/>
        <v>10793</v>
      </c>
      <c r="F1096" s="56">
        <f t="shared" si="96"/>
        <v>0.25864285714285717</v>
      </c>
      <c r="G1096" s="56">
        <f t="shared" si="97"/>
        <v>0.14864285714285719</v>
      </c>
      <c r="H1096" s="55">
        <f t="shared" si="98"/>
        <v>2081.0000000000005</v>
      </c>
      <c r="I1096" s="55"/>
      <c r="J1096" s="55">
        <f t="shared" si="99"/>
        <v>2081.0000000000005</v>
      </c>
      <c r="K1096" s="53"/>
      <c r="L1096" s="53"/>
      <c r="M1096" s="53"/>
      <c r="N1096" s="53"/>
      <c r="O1096" s="53">
        <f>VLOOKUP(A1096,[1]TDSheet!$A$1:$I$65536,6,0)</f>
        <v>10793</v>
      </c>
    </row>
    <row r="1097" spans="1:15">
      <c r="A1097" s="51" t="s">
        <v>2786</v>
      </c>
      <c r="B1097" s="52" t="s">
        <v>2787</v>
      </c>
      <c r="C1097" s="53">
        <f>VLOOKUP(A1097,[1]TDSheet!$A$1:$I$65536,5,0)</f>
        <v>21027</v>
      </c>
      <c r="D1097" s="54">
        <f>VLOOKUP(A1097,A:O,11,0)</f>
        <v>29690</v>
      </c>
      <c r="E1097" s="55">
        <f t="shared" si="95"/>
        <v>29690</v>
      </c>
      <c r="F1097" s="56">
        <f t="shared" si="96"/>
        <v>0.29178174469518359</v>
      </c>
      <c r="G1097" s="56">
        <f t="shared" si="97"/>
        <v>0.1817817446951836</v>
      </c>
      <c r="H1097" s="55">
        <f t="shared" si="98"/>
        <v>5397.1000000000013</v>
      </c>
      <c r="I1097" s="55">
        <v>1249</v>
      </c>
      <c r="J1097" s="55">
        <f t="shared" si="99"/>
        <v>4148.1000000000013</v>
      </c>
      <c r="K1097" s="53">
        <v>29690</v>
      </c>
      <c r="L1097" s="53"/>
      <c r="M1097" s="53"/>
      <c r="N1097" s="53"/>
      <c r="O1097" s="53"/>
    </row>
    <row r="1098" spans="1:15">
      <c r="A1098" s="51" t="s">
        <v>2788</v>
      </c>
      <c r="B1098" s="52" t="s">
        <v>2789</v>
      </c>
      <c r="C1098" s="53">
        <f>VLOOKUP(A1098,[1]TDSheet!$A$1:$I$65536,5,0)</f>
        <v>21018</v>
      </c>
      <c r="D1098" s="54">
        <f>VLOOKUP(A1098,A:O,11,0)</f>
        <v>29690</v>
      </c>
      <c r="E1098" s="55">
        <f t="shared" si="95"/>
        <v>29690</v>
      </c>
      <c r="F1098" s="56">
        <f t="shared" si="96"/>
        <v>0.29208487706298414</v>
      </c>
      <c r="G1098" s="56">
        <f t="shared" si="97"/>
        <v>0.18208487706298415</v>
      </c>
      <c r="H1098" s="55">
        <f t="shared" si="98"/>
        <v>5406.0999999999995</v>
      </c>
      <c r="I1098" s="55">
        <v>1249</v>
      </c>
      <c r="J1098" s="55">
        <f t="shared" si="99"/>
        <v>4157.0999999999995</v>
      </c>
      <c r="K1098" s="53">
        <v>29690</v>
      </c>
      <c r="L1098" s="53"/>
      <c r="M1098" s="53"/>
      <c r="N1098" s="53"/>
      <c r="O1098" s="53"/>
    </row>
    <row r="1099" spans="1:15">
      <c r="A1099" s="51" t="s">
        <v>2790</v>
      </c>
      <c r="B1099" s="52" t="s">
        <v>2791</v>
      </c>
      <c r="C1099" s="53">
        <f>VLOOKUP(A1099,[1]TDSheet!$A$1:$I$65536,5,0)</f>
        <v>30787</v>
      </c>
      <c r="D1099" s="54">
        <f>VLOOKUP(A1099,A:O,11,0)</f>
        <v>40690</v>
      </c>
      <c r="E1099" s="55">
        <f t="shared" si="95"/>
        <v>40690</v>
      </c>
      <c r="F1099" s="56">
        <f t="shared" si="96"/>
        <v>0.24337675104448264</v>
      </c>
      <c r="G1099" s="56">
        <f t="shared" si="97"/>
        <v>0.13337675104448266</v>
      </c>
      <c r="H1099" s="55">
        <f t="shared" si="98"/>
        <v>5427.0999999999995</v>
      </c>
      <c r="I1099" s="55">
        <v>1249</v>
      </c>
      <c r="J1099" s="55">
        <f t="shared" si="99"/>
        <v>4178.0999999999995</v>
      </c>
      <c r="K1099" s="53">
        <v>40690</v>
      </c>
      <c r="L1099" s="53"/>
      <c r="M1099" s="53"/>
      <c r="N1099" s="53"/>
      <c r="O1099" s="53"/>
    </row>
    <row r="1100" spans="1:15">
      <c r="A1100" s="51" t="s">
        <v>2792</v>
      </c>
      <c r="B1100" s="52" t="s">
        <v>2793</v>
      </c>
      <c r="C1100" s="53">
        <f>VLOOKUP(A1100,[1]TDSheet!$A$1:$I$65536,5,0)</f>
        <v>33145</v>
      </c>
      <c r="D1100" s="54">
        <f>VLOOKUP(A1100,A:O,11,0)</f>
        <v>43790</v>
      </c>
      <c r="E1100" s="55">
        <f t="shared" si="95"/>
        <v>43790</v>
      </c>
      <c r="F1100" s="56">
        <f t="shared" si="96"/>
        <v>0.24309203014386849</v>
      </c>
      <c r="G1100" s="56">
        <f t="shared" si="97"/>
        <v>0.1330920301438685</v>
      </c>
      <c r="H1100" s="55">
        <f t="shared" si="98"/>
        <v>5828.1000000000013</v>
      </c>
      <c r="I1100" s="55">
        <v>1999</v>
      </c>
      <c r="J1100" s="55">
        <f t="shared" si="99"/>
        <v>3829.1000000000013</v>
      </c>
      <c r="K1100" s="53">
        <v>43790</v>
      </c>
      <c r="L1100" s="53"/>
      <c r="M1100" s="53"/>
      <c r="N1100" s="53"/>
      <c r="O1100" s="53"/>
    </row>
    <row r="1101" spans="1:15">
      <c r="A1101" s="51" t="s">
        <v>2794</v>
      </c>
      <c r="B1101" s="52" t="s">
        <v>2795</v>
      </c>
      <c r="C1101" s="53">
        <f>VLOOKUP(A1101,[1]TDSheet!$A$1:$I$65536,5,0)</f>
        <v>28980</v>
      </c>
      <c r="D1101" s="54">
        <f>VLOOKUP(A1101,A:O,11,0)</f>
        <v>38290</v>
      </c>
      <c r="E1101" s="55">
        <f t="shared" si="95"/>
        <v>38290</v>
      </c>
      <c r="F1101" s="56">
        <f t="shared" si="96"/>
        <v>0.24314442413162707</v>
      </c>
      <c r="G1101" s="56">
        <f t="shared" si="97"/>
        <v>0.13314442413162708</v>
      </c>
      <c r="H1101" s="55">
        <f t="shared" si="98"/>
        <v>5098.1000000000013</v>
      </c>
      <c r="I1101" s="55">
        <v>1249</v>
      </c>
      <c r="J1101" s="55">
        <f t="shared" si="99"/>
        <v>3849.1000000000013</v>
      </c>
      <c r="K1101" s="53">
        <v>38290</v>
      </c>
      <c r="L1101" s="53"/>
      <c r="M1101" s="53"/>
      <c r="N1101" s="53"/>
      <c r="O1101" s="53"/>
    </row>
    <row r="1102" spans="1:15">
      <c r="A1102" s="51" t="s">
        <v>2796</v>
      </c>
      <c r="B1102" s="52" t="s">
        <v>2797</v>
      </c>
      <c r="C1102" s="53">
        <f>VLOOKUP(A1102,[1]TDSheet!$A$1:$I$65536,5,0)</f>
        <v>10482</v>
      </c>
      <c r="D1102" s="53">
        <v>14000</v>
      </c>
      <c r="E1102" s="55">
        <f t="shared" si="95"/>
        <v>10901</v>
      </c>
      <c r="F1102" s="56">
        <f t="shared" si="96"/>
        <v>0.25128571428571433</v>
      </c>
      <c r="G1102" s="56">
        <f t="shared" si="97"/>
        <v>0.14128571428571435</v>
      </c>
      <c r="H1102" s="55">
        <f t="shared" si="98"/>
        <v>1978.0000000000009</v>
      </c>
      <c r="I1102" s="55">
        <v>1249</v>
      </c>
      <c r="J1102" s="55">
        <f t="shared" si="99"/>
        <v>729.00000000000091</v>
      </c>
      <c r="K1102" s="53"/>
      <c r="L1102" s="53"/>
      <c r="M1102" s="53"/>
      <c r="N1102" s="53"/>
      <c r="O1102" s="53">
        <f>VLOOKUP(A1102,[1]TDSheet!$A$1:$I$65536,6,0)</f>
        <v>10901</v>
      </c>
    </row>
    <row r="1103" spans="1:15" ht="24">
      <c r="A1103" s="51" t="s">
        <v>2798</v>
      </c>
      <c r="B1103" s="52" t="s">
        <v>2799</v>
      </c>
      <c r="C1103" s="53">
        <f>VLOOKUP(A1103,[1]TDSheet!$A$1:$I$65536,5,0)</f>
        <v>30737</v>
      </c>
      <c r="D1103" s="54">
        <f>VLOOKUP(A1103,A:O,11,0)</f>
        <v>40590</v>
      </c>
      <c r="E1103" s="55">
        <f t="shared" si="95"/>
        <v>40590</v>
      </c>
      <c r="F1103" s="56">
        <f t="shared" si="96"/>
        <v>0.24274451835427446</v>
      </c>
      <c r="G1103" s="56">
        <f t="shared" si="97"/>
        <v>0.13274451835427448</v>
      </c>
      <c r="H1103" s="55">
        <f t="shared" si="98"/>
        <v>5388.1000000000013</v>
      </c>
      <c r="I1103" s="55">
        <v>1249</v>
      </c>
      <c r="J1103" s="55">
        <f t="shared" si="99"/>
        <v>4139.1000000000013</v>
      </c>
      <c r="K1103" s="53">
        <v>40590</v>
      </c>
      <c r="L1103" s="53"/>
      <c r="M1103" s="53"/>
      <c r="N1103" s="53"/>
      <c r="O1103" s="53"/>
    </row>
    <row r="1104" spans="1:15">
      <c r="A1104" s="51" t="s">
        <v>2800</v>
      </c>
      <c r="B1104" s="52" t="s">
        <v>2801</v>
      </c>
      <c r="C1104" s="53">
        <f>VLOOKUP(A1104,[1]TDSheet!$A$1:$I$65536,5,0)</f>
        <v>32490</v>
      </c>
      <c r="D1104" s="54">
        <f>VLOOKUP(A1104,A:O,11,0)</f>
        <v>42890</v>
      </c>
      <c r="E1104" s="55">
        <f t="shared" si="95"/>
        <v>42890</v>
      </c>
      <c r="F1104" s="56">
        <f t="shared" si="96"/>
        <v>0.24248076474702729</v>
      </c>
      <c r="G1104" s="56">
        <f t="shared" si="97"/>
        <v>0.1324807647470273</v>
      </c>
      <c r="H1104" s="55">
        <f t="shared" si="98"/>
        <v>5682.1000000000013</v>
      </c>
      <c r="I1104" s="55">
        <v>1249</v>
      </c>
      <c r="J1104" s="55">
        <f t="shared" si="99"/>
        <v>4433.1000000000013</v>
      </c>
      <c r="K1104" s="53">
        <v>42890</v>
      </c>
      <c r="L1104" s="53"/>
      <c r="M1104" s="53"/>
      <c r="N1104" s="53"/>
      <c r="O1104" s="53"/>
    </row>
    <row r="1105" spans="1:15">
      <c r="A1105" s="51" t="s">
        <v>2802</v>
      </c>
      <c r="B1105" s="52" t="s">
        <v>2803</v>
      </c>
      <c r="C1105" s="53">
        <f>VLOOKUP(A1105,[1]TDSheet!$A$1:$I$65536,5,0)</f>
        <v>36047</v>
      </c>
      <c r="D1105" s="54">
        <f>VLOOKUP(A1105,A:O,11,0)</f>
        <v>47590</v>
      </c>
      <c r="E1105" s="55">
        <f t="shared" si="95"/>
        <v>47590</v>
      </c>
      <c r="F1105" s="56">
        <f t="shared" si="96"/>
        <v>0.24255095608321076</v>
      </c>
      <c r="G1105" s="56">
        <f t="shared" si="97"/>
        <v>0.13255095608321077</v>
      </c>
      <c r="H1105" s="55">
        <f t="shared" si="98"/>
        <v>6308.1</v>
      </c>
      <c r="I1105" s="55">
        <v>1249</v>
      </c>
      <c r="J1105" s="55">
        <f t="shared" si="99"/>
        <v>5059.1000000000004</v>
      </c>
      <c r="K1105" s="53">
        <v>47590</v>
      </c>
      <c r="L1105" s="53"/>
      <c r="M1105" s="53"/>
      <c r="N1105" s="53"/>
      <c r="O1105" s="53"/>
    </row>
    <row r="1106" spans="1:15">
      <c r="A1106" s="51" t="s">
        <v>2804</v>
      </c>
      <c r="B1106" s="52" t="s">
        <v>2805</v>
      </c>
      <c r="C1106" s="53">
        <f>VLOOKUP(A1106,[1]TDSheet!$A$1:$I$65536,5,0)</f>
        <v>7759</v>
      </c>
      <c r="D1106" s="53">
        <v>11000</v>
      </c>
      <c r="E1106" s="55">
        <f t="shared" si="95"/>
        <v>8069</v>
      </c>
      <c r="F1106" s="56">
        <f t="shared" si="96"/>
        <v>0.29463636363636359</v>
      </c>
      <c r="G1106" s="56">
        <f t="shared" si="97"/>
        <v>0.1846363636363636</v>
      </c>
      <c r="H1106" s="55">
        <f t="shared" si="98"/>
        <v>2030.9999999999995</v>
      </c>
      <c r="I1106" s="55">
        <v>1999</v>
      </c>
      <c r="J1106" s="55">
        <f t="shared" si="99"/>
        <v>31.999999999999545</v>
      </c>
      <c r="K1106" s="53"/>
      <c r="L1106" s="53"/>
      <c r="M1106" s="53"/>
      <c r="N1106" s="53"/>
      <c r="O1106" s="53">
        <f>VLOOKUP(A1106,[1]TDSheet!$A$1:$I$65536,6,0)</f>
        <v>8069</v>
      </c>
    </row>
    <row r="1107" spans="1:15">
      <c r="A1107" s="51" t="s">
        <v>2806</v>
      </c>
      <c r="B1107" s="52" t="s">
        <v>2807</v>
      </c>
      <c r="C1107" s="53">
        <f>VLOOKUP(A1107,[1]TDSheet!$A$1:$I$65536,5,0)</f>
        <v>22641</v>
      </c>
      <c r="D1107" s="54">
        <f t="shared" ref="D1107:D1113" si="100">VLOOKUP(A1107,A:O,11,0)</f>
        <v>31990</v>
      </c>
      <c r="E1107" s="55">
        <f t="shared" si="95"/>
        <v>31990</v>
      </c>
      <c r="F1107" s="56">
        <f t="shared" si="96"/>
        <v>0.2922475773679275</v>
      </c>
      <c r="G1107" s="56">
        <f t="shared" si="97"/>
        <v>0.18224757736792752</v>
      </c>
      <c r="H1107" s="55">
        <f t="shared" si="98"/>
        <v>5830.1000000000013</v>
      </c>
      <c r="I1107" s="55">
        <v>1249</v>
      </c>
      <c r="J1107" s="55">
        <f t="shared" si="99"/>
        <v>4581.1000000000013</v>
      </c>
      <c r="K1107" s="53">
        <v>31990</v>
      </c>
      <c r="L1107" s="53"/>
      <c r="M1107" s="53"/>
      <c r="N1107" s="53"/>
      <c r="O1107" s="53"/>
    </row>
    <row r="1108" spans="1:15">
      <c r="A1108" s="51" t="s">
        <v>2808</v>
      </c>
      <c r="B1108" s="52" t="s">
        <v>2809</v>
      </c>
      <c r="C1108" s="53">
        <f>VLOOKUP(A1108,[1]TDSheet!$A$1:$I$65536,5,0)</f>
        <v>32424</v>
      </c>
      <c r="D1108" s="54">
        <f t="shared" si="100"/>
        <v>42790</v>
      </c>
      <c r="E1108" s="55">
        <f t="shared" si="95"/>
        <v>42790</v>
      </c>
      <c r="F1108" s="56">
        <f t="shared" si="96"/>
        <v>0.24225286281841552</v>
      </c>
      <c r="G1108" s="56">
        <f t="shared" si="97"/>
        <v>0.13225286281841553</v>
      </c>
      <c r="H1108" s="55">
        <f t="shared" si="98"/>
        <v>5659.1</v>
      </c>
      <c r="I1108" s="55">
        <v>1249</v>
      </c>
      <c r="J1108" s="55">
        <f t="shared" si="99"/>
        <v>4410.1000000000004</v>
      </c>
      <c r="K1108" s="53">
        <v>42790</v>
      </c>
      <c r="L1108" s="53"/>
      <c r="M1108" s="53"/>
      <c r="N1108" s="53"/>
      <c r="O1108" s="53"/>
    </row>
    <row r="1109" spans="1:15">
      <c r="A1109" s="51" t="s">
        <v>2810</v>
      </c>
      <c r="B1109" s="52" t="s">
        <v>2811</v>
      </c>
      <c r="C1109" s="53">
        <f>VLOOKUP(A1109,[1]TDSheet!$A$1:$I$65536,5,0)</f>
        <v>32383</v>
      </c>
      <c r="D1109" s="54">
        <f t="shared" si="100"/>
        <v>42790</v>
      </c>
      <c r="E1109" s="55">
        <f t="shared" si="95"/>
        <v>42790</v>
      </c>
      <c r="F1109" s="56">
        <f t="shared" si="96"/>
        <v>0.24321103061462956</v>
      </c>
      <c r="G1109" s="56">
        <f t="shared" si="97"/>
        <v>0.13321103061462958</v>
      </c>
      <c r="H1109" s="55">
        <f t="shared" si="98"/>
        <v>5700.0999999999995</v>
      </c>
      <c r="I1109" s="55">
        <v>1249</v>
      </c>
      <c r="J1109" s="55">
        <f t="shared" si="99"/>
        <v>4451.0999999999995</v>
      </c>
      <c r="K1109" s="53">
        <v>42790</v>
      </c>
      <c r="L1109" s="53"/>
      <c r="M1109" s="53"/>
      <c r="N1109" s="53"/>
      <c r="O1109" s="53"/>
    </row>
    <row r="1110" spans="1:15">
      <c r="A1110" s="51" t="s">
        <v>2812</v>
      </c>
      <c r="B1110" s="52" t="s">
        <v>2813</v>
      </c>
      <c r="C1110" s="53">
        <f>VLOOKUP(A1110,[1]TDSheet!$A$1:$I$65536,5,0)</f>
        <v>19921</v>
      </c>
      <c r="D1110" s="54">
        <f t="shared" si="100"/>
        <v>28190</v>
      </c>
      <c r="E1110" s="55">
        <f t="shared" si="95"/>
        <v>28190</v>
      </c>
      <c r="F1110" s="56">
        <f t="shared" si="96"/>
        <v>0.2933309684285208</v>
      </c>
      <c r="G1110" s="56">
        <f t="shared" si="97"/>
        <v>0.18333096842852081</v>
      </c>
      <c r="H1110" s="55">
        <f t="shared" si="98"/>
        <v>5168.1000000000013</v>
      </c>
      <c r="I1110" s="55">
        <v>1249</v>
      </c>
      <c r="J1110" s="55">
        <f t="shared" si="99"/>
        <v>3919.1000000000013</v>
      </c>
      <c r="K1110" s="53">
        <v>28190</v>
      </c>
      <c r="L1110" s="53"/>
      <c r="M1110" s="53"/>
      <c r="N1110" s="53"/>
      <c r="O1110" s="53"/>
    </row>
    <row r="1111" spans="1:15">
      <c r="A1111" s="51" t="s">
        <v>2814</v>
      </c>
      <c r="B1111" s="52" t="s">
        <v>2815</v>
      </c>
      <c r="C1111" s="53">
        <f>VLOOKUP(A1111,[1]TDSheet!$A$1:$I$65536,5,0)</f>
        <v>30592</v>
      </c>
      <c r="D1111" s="54">
        <f t="shared" si="100"/>
        <v>40390</v>
      </c>
      <c r="E1111" s="55">
        <f t="shared" si="95"/>
        <v>40390</v>
      </c>
      <c r="F1111" s="56">
        <f t="shared" si="96"/>
        <v>0.24258479821738055</v>
      </c>
      <c r="G1111" s="56">
        <f t="shared" si="97"/>
        <v>0.13258479821738056</v>
      </c>
      <c r="H1111" s="55">
        <f t="shared" si="98"/>
        <v>5355.1000000000013</v>
      </c>
      <c r="I1111" s="55">
        <v>1249</v>
      </c>
      <c r="J1111" s="55">
        <f t="shared" si="99"/>
        <v>4106.1000000000013</v>
      </c>
      <c r="K1111" s="53">
        <v>40390</v>
      </c>
      <c r="L1111" s="53"/>
      <c r="M1111" s="53"/>
      <c r="N1111" s="53"/>
      <c r="O1111" s="53"/>
    </row>
    <row r="1112" spans="1:15">
      <c r="A1112" s="51" t="s">
        <v>2816</v>
      </c>
      <c r="B1112" s="52" t="s">
        <v>2817</v>
      </c>
      <c r="C1112" s="53">
        <f>VLOOKUP(A1112,[1]TDSheet!$A$1:$I$65536,5,0)</f>
        <v>43916</v>
      </c>
      <c r="D1112" s="54">
        <f t="shared" si="100"/>
        <v>57990</v>
      </c>
      <c r="E1112" s="55">
        <f t="shared" si="95"/>
        <v>57990</v>
      </c>
      <c r="F1112" s="56">
        <f t="shared" si="96"/>
        <v>0.24269701672702193</v>
      </c>
      <c r="G1112" s="56">
        <f t="shared" si="97"/>
        <v>0.13269701672702194</v>
      </c>
      <c r="H1112" s="55">
        <f t="shared" si="98"/>
        <v>7695.1000000000022</v>
      </c>
      <c r="I1112" s="55">
        <v>1249</v>
      </c>
      <c r="J1112" s="55">
        <f t="shared" si="99"/>
        <v>6446.1000000000022</v>
      </c>
      <c r="K1112" s="53">
        <v>57990</v>
      </c>
      <c r="L1112" s="53"/>
      <c r="M1112" s="53"/>
      <c r="N1112" s="53"/>
      <c r="O1112" s="53"/>
    </row>
    <row r="1113" spans="1:15" ht="24">
      <c r="A1113" s="51" t="s">
        <v>2818</v>
      </c>
      <c r="B1113" s="52" t="s">
        <v>2819</v>
      </c>
      <c r="C1113" s="53">
        <f>VLOOKUP(A1113,[1]TDSheet!$A$1:$I$65536,5,0)</f>
        <v>31399</v>
      </c>
      <c r="D1113" s="54">
        <f t="shared" si="100"/>
        <v>41490</v>
      </c>
      <c r="E1113" s="55">
        <f t="shared" si="95"/>
        <v>41490</v>
      </c>
      <c r="F1113" s="56">
        <f t="shared" si="96"/>
        <v>0.24321523258616529</v>
      </c>
      <c r="G1113" s="56">
        <f t="shared" si="97"/>
        <v>0.1332152325861653</v>
      </c>
      <c r="H1113" s="55">
        <f t="shared" si="98"/>
        <v>5527.0999999999985</v>
      </c>
      <c r="I1113" s="55">
        <v>1249</v>
      </c>
      <c r="J1113" s="55">
        <f t="shared" si="99"/>
        <v>4278.0999999999985</v>
      </c>
      <c r="K1113" s="53">
        <v>41490</v>
      </c>
      <c r="L1113" s="53"/>
      <c r="M1113" s="53"/>
      <c r="N1113" s="53"/>
      <c r="O1113" s="53"/>
    </row>
    <row r="1114" spans="1:15">
      <c r="A1114" s="51" t="s">
        <v>2820</v>
      </c>
      <c r="B1114" s="52" t="s">
        <v>2821</v>
      </c>
      <c r="C1114" s="53">
        <f>VLOOKUP(A1114,[1]TDSheet!$A$1:$I$65536,5,0)</f>
        <v>10593</v>
      </c>
      <c r="D1114" s="53">
        <v>14000</v>
      </c>
      <c r="E1114" s="55">
        <f t="shared" si="95"/>
        <v>11017</v>
      </c>
      <c r="F1114" s="56">
        <f t="shared" si="96"/>
        <v>0.24335714285714283</v>
      </c>
      <c r="G1114" s="56">
        <f t="shared" si="97"/>
        <v>0.13335714285714284</v>
      </c>
      <c r="H1114" s="55">
        <f t="shared" si="98"/>
        <v>1866.9999999999998</v>
      </c>
      <c r="I1114" s="55">
        <v>669</v>
      </c>
      <c r="J1114" s="55">
        <f t="shared" si="99"/>
        <v>1197.9999999999998</v>
      </c>
      <c r="K1114" s="53"/>
      <c r="L1114" s="53"/>
      <c r="M1114" s="53"/>
      <c r="N1114" s="53"/>
      <c r="O1114" s="53">
        <f>VLOOKUP(A1114,[1]TDSheet!$A$1:$I$65536,6,0)</f>
        <v>11017</v>
      </c>
    </row>
    <row r="1115" spans="1:15">
      <c r="A1115" s="51" t="s">
        <v>2822</v>
      </c>
      <c r="B1115" s="52" t="s">
        <v>2823</v>
      </c>
      <c r="C1115" s="53">
        <f>VLOOKUP(A1115,[1]TDSheet!$A$1:$I$65536,5,0)</f>
        <v>32271</v>
      </c>
      <c r="D1115" s="54">
        <f>VLOOKUP(A1115,A:O,11,0)</f>
        <v>42590</v>
      </c>
      <c r="E1115" s="55">
        <f t="shared" si="95"/>
        <v>42590</v>
      </c>
      <c r="F1115" s="56">
        <f t="shared" si="96"/>
        <v>0.24228692181263212</v>
      </c>
      <c r="G1115" s="56">
        <f t="shared" si="97"/>
        <v>0.13228692181263213</v>
      </c>
      <c r="H1115" s="55">
        <f t="shared" si="98"/>
        <v>5634.1000000000022</v>
      </c>
      <c r="I1115" s="55">
        <v>1249</v>
      </c>
      <c r="J1115" s="55">
        <f t="shared" si="99"/>
        <v>4385.1000000000022</v>
      </c>
      <c r="K1115" s="53">
        <v>42590</v>
      </c>
      <c r="L1115" s="53"/>
      <c r="M1115" s="53"/>
      <c r="N1115" s="53"/>
      <c r="O1115" s="53"/>
    </row>
    <row r="1116" spans="1:15">
      <c r="A1116" s="51" t="s">
        <v>2824</v>
      </c>
      <c r="B1116" s="52" t="s">
        <v>2825</v>
      </c>
      <c r="C1116" s="53">
        <f>VLOOKUP(A1116,[1]TDSheet!$A$1:$I$65536,5,0)</f>
        <v>32271</v>
      </c>
      <c r="D1116" s="54">
        <f>VLOOKUP(A1116,A:O,11,0)</f>
        <v>42590</v>
      </c>
      <c r="E1116" s="55">
        <f t="shared" si="95"/>
        <v>42590</v>
      </c>
      <c r="F1116" s="56">
        <f t="shared" si="96"/>
        <v>0.24228692181263212</v>
      </c>
      <c r="G1116" s="56">
        <f t="shared" si="97"/>
        <v>0.13228692181263213</v>
      </c>
      <c r="H1116" s="55">
        <f t="shared" si="98"/>
        <v>5634.1000000000022</v>
      </c>
      <c r="I1116" s="55">
        <v>1249</v>
      </c>
      <c r="J1116" s="55">
        <f t="shared" si="99"/>
        <v>4385.1000000000022</v>
      </c>
      <c r="K1116" s="53">
        <v>42590</v>
      </c>
      <c r="L1116" s="53"/>
      <c r="M1116" s="53"/>
      <c r="N1116" s="53"/>
      <c r="O1116" s="53"/>
    </row>
    <row r="1117" spans="1:15">
      <c r="A1117" s="51" t="s">
        <v>2826</v>
      </c>
      <c r="B1117" s="52" t="s">
        <v>2827</v>
      </c>
      <c r="C1117" s="53">
        <f>VLOOKUP(A1117,[1]TDSheet!$A$1:$I$65536,5,0)</f>
        <v>43087</v>
      </c>
      <c r="D1117" s="54">
        <f>VLOOKUP(A1117,A:O,11,0)</f>
        <v>56890</v>
      </c>
      <c r="E1117" s="55">
        <f t="shared" si="95"/>
        <v>56890</v>
      </c>
      <c r="F1117" s="56">
        <f t="shared" si="96"/>
        <v>0.24262612058358235</v>
      </c>
      <c r="G1117" s="56">
        <f t="shared" si="97"/>
        <v>0.13262612058358236</v>
      </c>
      <c r="H1117" s="55">
        <f t="shared" si="98"/>
        <v>7545.1</v>
      </c>
      <c r="I1117" s="55">
        <v>1999</v>
      </c>
      <c r="J1117" s="55">
        <f t="shared" si="99"/>
        <v>5546.1</v>
      </c>
      <c r="K1117" s="53">
        <v>56890</v>
      </c>
      <c r="L1117" s="53"/>
      <c r="M1117" s="53"/>
      <c r="N1117" s="53"/>
      <c r="O1117" s="53"/>
    </row>
    <row r="1118" spans="1:15">
      <c r="A1118" s="51" t="s">
        <v>2828</v>
      </c>
      <c r="B1118" s="52" t="s">
        <v>2829</v>
      </c>
      <c r="C1118" s="53">
        <f>VLOOKUP(A1118,[1]TDSheet!$A$1:$I$65536,5,0)</f>
        <v>7924</v>
      </c>
      <c r="D1118" s="53">
        <v>11300</v>
      </c>
      <c r="E1118" s="55">
        <f t="shared" si="95"/>
        <v>8244</v>
      </c>
      <c r="F1118" s="56">
        <f t="shared" si="96"/>
        <v>0.29876106194690266</v>
      </c>
      <c r="G1118" s="56">
        <f t="shared" si="97"/>
        <v>0.18876106194690268</v>
      </c>
      <c r="H1118" s="55">
        <f t="shared" si="98"/>
        <v>2133.0000000000005</v>
      </c>
      <c r="I1118" s="55">
        <v>1999</v>
      </c>
      <c r="J1118" s="55">
        <f t="shared" si="99"/>
        <v>134.00000000000045</v>
      </c>
      <c r="K1118" s="53"/>
      <c r="L1118" s="53"/>
      <c r="M1118" s="53"/>
      <c r="N1118" s="53"/>
      <c r="O1118" s="53">
        <f>VLOOKUP(A1118,[1]TDSheet!$A$1:$I$65536,6,0)</f>
        <v>8244</v>
      </c>
    </row>
    <row r="1119" spans="1:15">
      <c r="A1119" s="51" t="s">
        <v>2830</v>
      </c>
      <c r="B1119" s="52" t="s">
        <v>2831</v>
      </c>
      <c r="C1119" s="53">
        <f>VLOOKUP(A1119,[1]TDSheet!$A$1:$I$65536,5,0)</f>
        <v>10900</v>
      </c>
      <c r="D1119" s="53">
        <v>14000</v>
      </c>
      <c r="E1119" s="55">
        <f t="shared" si="95"/>
        <v>11336</v>
      </c>
      <c r="F1119" s="56">
        <f t="shared" si="96"/>
        <v>0.22142857142857142</v>
      </c>
      <c r="G1119" s="56">
        <f t="shared" si="97"/>
        <v>0.11142857142857142</v>
      </c>
      <c r="H1119" s="55">
        <f t="shared" si="98"/>
        <v>1559.9999999999998</v>
      </c>
      <c r="I1119" s="55">
        <v>1249</v>
      </c>
      <c r="J1119" s="55">
        <f t="shared" si="99"/>
        <v>310.99999999999977</v>
      </c>
      <c r="K1119" s="53"/>
      <c r="L1119" s="53"/>
      <c r="M1119" s="53"/>
      <c r="N1119" s="53"/>
      <c r="O1119" s="53">
        <f>VLOOKUP(A1119,[1]TDSheet!$A$1:$I$65536,6,0)</f>
        <v>11336</v>
      </c>
    </row>
    <row r="1120" spans="1:15">
      <c r="A1120" s="51" t="s">
        <v>2832</v>
      </c>
      <c r="B1120" s="52" t="s">
        <v>2833</v>
      </c>
      <c r="C1120" s="53">
        <f>VLOOKUP(A1120,[1]TDSheet!$A$1:$I$65536,5,0)</f>
        <v>38572</v>
      </c>
      <c r="D1120" s="54">
        <f>VLOOKUP(A1120,A:O,11,0)</f>
        <v>50890</v>
      </c>
      <c r="E1120" s="55">
        <f t="shared" si="95"/>
        <v>50890</v>
      </c>
      <c r="F1120" s="56">
        <f t="shared" si="96"/>
        <v>0.2420514835920613</v>
      </c>
      <c r="G1120" s="56">
        <f t="shared" si="97"/>
        <v>0.13205148359206131</v>
      </c>
      <c r="H1120" s="55">
        <f t="shared" si="98"/>
        <v>6720.1</v>
      </c>
      <c r="I1120" s="55">
        <v>1999</v>
      </c>
      <c r="J1120" s="55">
        <f t="shared" si="99"/>
        <v>4721.1000000000004</v>
      </c>
      <c r="K1120" s="53">
        <v>50890</v>
      </c>
      <c r="L1120" s="53"/>
      <c r="M1120" s="53"/>
      <c r="N1120" s="53"/>
      <c r="O1120" s="53"/>
    </row>
    <row r="1121" spans="1:15" ht="24">
      <c r="A1121" s="51" t="s">
        <v>2834</v>
      </c>
      <c r="B1121" s="52" t="s">
        <v>2835</v>
      </c>
      <c r="C1121" s="53">
        <f>VLOOKUP(A1121,[1]TDSheet!$A$1:$I$65536,5,0)</f>
        <v>10941</v>
      </c>
      <c r="D1121" s="53">
        <v>14000</v>
      </c>
      <c r="E1121" s="55">
        <f t="shared" si="95"/>
        <v>11379</v>
      </c>
      <c r="F1121" s="56">
        <f t="shared" si="96"/>
        <v>0.21850000000000003</v>
      </c>
      <c r="G1121" s="56">
        <f t="shared" si="97"/>
        <v>0.10850000000000003</v>
      </c>
      <c r="H1121" s="55">
        <f t="shared" si="98"/>
        <v>1519.0000000000005</v>
      </c>
      <c r="I1121" s="55"/>
      <c r="J1121" s="55">
        <f t="shared" si="99"/>
        <v>1519.0000000000005</v>
      </c>
      <c r="K1121" s="53"/>
      <c r="L1121" s="53"/>
      <c r="M1121" s="53"/>
      <c r="N1121" s="53"/>
      <c r="O1121" s="53">
        <f>VLOOKUP(A1121,[1]TDSheet!$A$1:$I$65536,6,0)</f>
        <v>11379</v>
      </c>
    </row>
    <row r="1122" spans="1:15">
      <c r="A1122" s="51" t="s">
        <v>2836</v>
      </c>
      <c r="B1122" s="52" t="s">
        <v>2837</v>
      </c>
      <c r="C1122" s="53">
        <f>VLOOKUP(A1122,[1]TDSheet!$A$1:$I$65536,5,0)</f>
        <v>31304</v>
      </c>
      <c r="D1122" s="54">
        <f>VLOOKUP(A1122,A:O,11,0)</f>
        <v>41290</v>
      </c>
      <c r="E1122" s="55">
        <f t="shared" si="95"/>
        <v>41290</v>
      </c>
      <c r="F1122" s="56">
        <f t="shared" si="96"/>
        <v>0.24185032695567932</v>
      </c>
      <c r="G1122" s="56">
        <f t="shared" si="97"/>
        <v>0.13185032695567933</v>
      </c>
      <c r="H1122" s="55">
        <f t="shared" si="98"/>
        <v>5444.0999999999995</v>
      </c>
      <c r="I1122" s="55">
        <v>1249</v>
      </c>
      <c r="J1122" s="55">
        <f t="shared" si="99"/>
        <v>4195.0999999999995</v>
      </c>
      <c r="K1122" s="53">
        <v>41290</v>
      </c>
      <c r="L1122" s="53"/>
      <c r="M1122" s="53"/>
      <c r="N1122" s="53"/>
      <c r="O1122" s="53"/>
    </row>
    <row r="1123" spans="1:15">
      <c r="A1123" s="51" t="s">
        <v>2838</v>
      </c>
      <c r="B1123" s="52" t="s">
        <v>2839</v>
      </c>
      <c r="C1123" s="53">
        <f>VLOOKUP(A1123,[1]TDSheet!$A$1:$I$65536,5,0)</f>
        <v>8068</v>
      </c>
      <c r="D1123" s="53">
        <v>11400</v>
      </c>
      <c r="E1123" s="55">
        <f t="shared" si="95"/>
        <v>8389</v>
      </c>
      <c r="F1123" s="56">
        <f t="shared" si="96"/>
        <v>0.29228070175438592</v>
      </c>
      <c r="G1123" s="56">
        <f t="shared" si="97"/>
        <v>0.18228070175438593</v>
      </c>
      <c r="H1123" s="55">
        <f t="shared" si="98"/>
        <v>2077.9999999999995</v>
      </c>
      <c r="I1123" s="55">
        <v>1999</v>
      </c>
      <c r="J1123" s="55">
        <f t="shared" si="99"/>
        <v>78.999999999999545</v>
      </c>
      <c r="K1123" s="53"/>
      <c r="L1123" s="53"/>
      <c r="M1123" s="53"/>
      <c r="N1123" s="53"/>
      <c r="O1123" s="53">
        <f>VLOOKUP(A1123,[1]TDSheet!$A$1:$I$65536,6,0)</f>
        <v>8389</v>
      </c>
    </row>
    <row r="1124" spans="1:15">
      <c r="A1124" s="51" t="s">
        <v>2840</v>
      </c>
      <c r="B1124" s="52" t="s">
        <v>2841</v>
      </c>
      <c r="C1124" s="53">
        <f>VLOOKUP(A1124,[1]TDSheet!$A$1:$I$65536,5,0)</f>
        <v>23283</v>
      </c>
      <c r="D1124" s="54">
        <f t="shared" ref="D1124:D1134" si="101">VLOOKUP(A1124,A:O,11,0)</f>
        <v>32890</v>
      </c>
      <c r="E1124" s="55">
        <f t="shared" si="95"/>
        <v>32890</v>
      </c>
      <c r="F1124" s="56">
        <f t="shared" si="96"/>
        <v>0.29209486166007903</v>
      </c>
      <c r="G1124" s="56">
        <f t="shared" si="97"/>
        <v>0.18209486166007904</v>
      </c>
      <c r="H1124" s="55">
        <f t="shared" si="98"/>
        <v>5989.0999999999995</v>
      </c>
      <c r="I1124" s="55">
        <v>1249</v>
      </c>
      <c r="J1124" s="55">
        <f t="shared" si="99"/>
        <v>4740.0999999999995</v>
      </c>
      <c r="K1124" s="53">
        <v>32890</v>
      </c>
      <c r="L1124" s="53"/>
      <c r="M1124" s="53"/>
      <c r="N1124" s="53"/>
      <c r="O1124" s="53"/>
    </row>
    <row r="1125" spans="1:15">
      <c r="A1125" s="51" t="s">
        <v>2842</v>
      </c>
      <c r="B1125" s="52" t="s">
        <v>2843</v>
      </c>
      <c r="C1125" s="53">
        <f>VLOOKUP(A1125,[1]TDSheet!$A$1:$I$65536,5,0)</f>
        <v>34833</v>
      </c>
      <c r="D1125" s="54">
        <f t="shared" si="101"/>
        <v>45990</v>
      </c>
      <c r="E1125" s="55">
        <f t="shared" si="95"/>
        <v>45990</v>
      </c>
      <c r="F1125" s="56">
        <f t="shared" si="96"/>
        <v>0.24259621656881936</v>
      </c>
      <c r="G1125" s="56">
        <f t="shared" si="97"/>
        <v>0.13259621656881937</v>
      </c>
      <c r="H1125" s="55">
        <f t="shared" si="98"/>
        <v>6098.1000000000031</v>
      </c>
      <c r="I1125" s="55">
        <v>1249</v>
      </c>
      <c r="J1125" s="55">
        <f t="shared" si="99"/>
        <v>4849.1000000000031</v>
      </c>
      <c r="K1125" s="53">
        <v>45990</v>
      </c>
      <c r="L1125" s="53"/>
      <c r="M1125" s="53"/>
      <c r="N1125" s="53"/>
      <c r="O1125" s="53"/>
    </row>
    <row r="1126" spans="1:15">
      <c r="A1126" s="51" t="s">
        <v>2844</v>
      </c>
      <c r="B1126" s="52" t="s">
        <v>2845</v>
      </c>
      <c r="C1126" s="53">
        <f>VLOOKUP(A1126,[1]TDSheet!$A$1:$I$65536,5,0)</f>
        <v>33885</v>
      </c>
      <c r="D1126" s="54">
        <f t="shared" si="101"/>
        <v>44790</v>
      </c>
      <c r="E1126" s="55">
        <f t="shared" si="95"/>
        <v>44790</v>
      </c>
      <c r="F1126" s="56">
        <f t="shared" si="96"/>
        <v>0.24346952444742131</v>
      </c>
      <c r="G1126" s="56">
        <f t="shared" si="97"/>
        <v>0.13346952444742133</v>
      </c>
      <c r="H1126" s="55">
        <f t="shared" si="98"/>
        <v>5978.1000000000013</v>
      </c>
      <c r="I1126" s="55">
        <v>1249</v>
      </c>
      <c r="J1126" s="55">
        <f t="shared" si="99"/>
        <v>4729.1000000000013</v>
      </c>
      <c r="K1126" s="53">
        <v>44790</v>
      </c>
      <c r="L1126" s="53"/>
      <c r="M1126" s="53"/>
      <c r="N1126" s="53"/>
      <c r="O1126" s="53"/>
    </row>
    <row r="1127" spans="1:15">
      <c r="A1127" s="51" t="s">
        <v>2846</v>
      </c>
      <c r="B1127" s="52" t="s">
        <v>2847</v>
      </c>
      <c r="C1127" s="53">
        <f>VLOOKUP(A1127,[1]TDSheet!$A$1:$I$65536,5,0)</f>
        <v>33885</v>
      </c>
      <c r="D1127" s="54">
        <f t="shared" si="101"/>
        <v>44790</v>
      </c>
      <c r="E1127" s="55">
        <f t="shared" si="95"/>
        <v>44790</v>
      </c>
      <c r="F1127" s="56">
        <f t="shared" si="96"/>
        <v>0.24346952444742131</v>
      </c>
      <c r="G1127" s="56">
        <f t="shared" si="97"/>
        <v>0.13346952444742133</v>
      </c>
      <c r="H1127" s="55">
        <f t="shared" si="98"/>
        <v>5978.1000000000013</v>
      </c>
      <c r="I1127" s="55">
        <v>1249</v>
      </c>
      <c r="J1127" s="55">
        <f t="shared" si="99"/>
        <v>4729.1000000000013</v>
      </c>
      <c r="K1127" s="53">
        <v>44790</v>
      </c>
      <c r="L1127" s="53"/>
      <c r="M1127" s="53"/>
      <c r="N1127" s="53"/>
      <c r="O1127" s="53"/>
    </row>
    <row r="1128" spans="1:15">
      <c r="A1128" s="51" t="s">
        <v>2848</v>
      </c>
      <c r="B1128" s="52" t="s">
        <v>2849</v>
      </c>
      <c r="C1128" s="53">
        <f>VLOOKUP(A1128,[1]TDSheet!$A$1:$I$65536,5,0)</f>
        <v>49417</v>
      </c>
      <c r="D1128" s="54">
        <f t="shared" si="101"/>
        <v>65290</v>
      </c>
      <c r="E1128" s="55">
        <f t="shared" si="95"/>
        <v>65290</v>
      </c>
      <c r="F1128" s="56">
        <f t="shared" si="96"/>
        <v>0.2431153315974881</v>
      </c>
      <c r="G1128" s="56">
        <f t="shared" si="97"/>
        <v>0.13311533159748812</v>
      </c>
      <c r="H1128" s="55">
        <f t="shared" si="98"/>
        <v>8691.0999999999985</v>
      </c>
      <c r="I1128" s="55">
        <v>3499</v>
      </c>
      <c r="J1128" s="55">
        <f t="shared" si="99"/>
        <v>5192.0999999999985</v>
      </c>
      <c r="K1128" s="53">
        <v>65290</v>
      </c>
      <c r="L1128" s="53"/>
      <c r="M1128" s="53"/>
      <c r="N1128" s="53"/>
      <c r="O1128" s="53"/>
    </row>
    <row r="1129" spans="1:15">
      <c r="A1129" s="51" t="s">
        <v>2850</v>
      </c>
      <c r="B1129" s="52" t="s">
        <v>2851</v>
      </c>
      <c r="C1129" s="53">
        <f>VLOOKUP(A1129,[1]TDSheet!$A$1:$I$65536,5,0)</f>
        <v>31178</v>
      </c>
      <c r="D1129" s="54">
        <f t="shared" si="101"/>
        <v>41190</v>
      </c>
      <c r="E1129" s="55">
        <f t="shared" si="95"/>
        <v>41190</v>
      </c>
      <c r="F1129" s="56">
        <f t="shared" si="96"/>
        <v>0.24306870599660113</v>
      </c>
      <c r="G1129" s="56">
        <f t="shared" si="97"/>
        <v>0.13306870599660114</v>
      </c>
      <c r="H1129" s="55">
        <f t="shared" si="98"/>
        <v>5481.1000000000013</v>
      </c>
      <c r="I1129" s="55">
        <v>1249</v>
      </c>
      <c r="J1129" s="55">
        <f t="shared" si="99"/>
        <v>4232.1000000000013</v>
      </c>
      <c r="K1129" s="53">
        <v>41190</v>
      </c>
      <c r="L1129" s="53"/>
      <c r="M1129" s="53"/>
      <c r="N1129" s="53"/>
      <c r="O1129" s="53"/>
    </row>
    <row r="1130" spans="1:15">
      <c r="A1130" s="51" t="s">
        <v>2852</v>
      </c>
      <c r="B1130" s="52" t="s">
        <v>2853</v>
      </c>
      <c r="C1130" s="53">
        <f>VLOOKUP(A1130,[1]TDSheet!$A$1:$I$65536,5,0)</f>
        <v>24054</v>
      </c>
      <c r="D1130" s="54">
        <f t="shared" si="101"/>
        <v>33990</v>
      </c>
      <c r="E1130" s="55">
        <f t="shared" si="95"/>
        <v>33990</v>
      </c>
      <c r="F1130" s="56">
        <f t="shared" si="96"/>
        <v>0.29232127096204763</v>
      </c>
      <c r="G1130" s="56">
        <f t="shared" si="97"/>
        <v>0.18232127096204764</v>
      </c>
      <c r="H1130" s="55">
        <f t="shared" si="98"/>
        <v>6197.0999999999995</v>
      </c>
      <c r="I1130" s="55">
        <v>1249</v>
      </c>
      <c r="J1130" s="55">
        <f t="shared" si="99"/>
        <v>4948.0999999999995</v>
      </c>
      <c r="K1130" s="53">
        <v>33990</v>
      </c>
      <c r="L1130" s="53"/>
      <c r="M1130" s="53"/>
      <c r="N1130" s="53"/>
      <c r="O1130" s="53"/>
    </row>
    <row r="1131" spans="1:15">
      <c r="A1131" s="51" t="s">
        <v>2854</v>
      </c>
      <c r="B1131" s="52" t="s">
        <v>413</v>
      </c>
      <c r="C1131" s="53">
        <f>VLOOKUP(A1131,[1]TDSheet!$A$1:$I$65536,5,0)</f>
        <v>22269</v>
      </c>
      <c r="D1131" s="54">
        <f t="shared" si="101"/>
        <v>31490</v>
      </c>
      <c r="E1131" s="55">
        <f t="shared" si="95"/>
        <v>31490</v>
      </c>
      <c r="F1131" s="56">
        <f t="shared" si="96"/>
        <v>0.29282311845030173</v>
      </c>
      <c r="G1131" s="56">
        <f t="shared" si="97"/>
        <v>0.18282311845030175</v>
      </c>
      <c r="H1131" s="55">
        <f t="shared" si="98"/>
        <v>5757.1000000000022</v>
      </c>
      <c r="I1131" s="55">
        <v>1249</v>
      </c>
      <c r="J1131" s="55">
        <f t="shared" si="99"/>
        <v>4508.1000000000022</v>
      </c>
      <c r="K1131" s="53">
        <v>31490</v>
      </c>
      <c r="L1131" s="53"/>
      <c r="M1131" s="53"/>
      <c r="N1131" s="53"/>
      <c r="O1131" s="53"/>
    </row>
    <row r="1132" spans="1:15">
      <c r="A1132" s="51" t="s">
        <v>2855</v>
      </c>
      <c r="B1132" s="52" t="s">
        <v>2856</v>
      </c>
      <c r="C1132" s="53">
        <f>VLOOKUP(A1132,[1]TDSheet!$A$1:$I$65536,5,0)</f>
        <v>21353</v>
      </c>
      <c r="D1132" s="54">
        <f t="shared" si="101"/>
        <v>30190</v>
      </c>
      <c r="E1132" s="55">
        <f t="shared" si="95"/>
        <v>30190</v>
      </c>
      <c r="F1132" s="56">
        <f t="shared" si="96"/>
        <v>0.29271281881417688</v>
      </c>
      <c r="G1132" s="56">
        <f t="shared" si="97"/>
        <v>0.18271281881417689</v>
      </c>
      <c r="H1132" s="55">
        <f t="shared" si="98"/>
        <v>5516.1</v>
      </c>
      <c r="I1132" s="55">
        <v>1249</v>
      </c>
      <c r="J1132" s="55">
        <f t="shared" si="99"/>
        <v>4267.1000000000004</v>
      </c>
      <c r="K1132" s="53">
        <v>30190</v>
      </c>
      <c r="L1132" s="53"/>
      <c r="M1132" s="53"/>
      <c r="N1132" s="53"/>
      <c r="O1132" s="53"/>
    </row>
    <row r="1133" spans="1:15">
      <c r="A1133" s="51" t="s">
        <v>2857</v>
      </c>
      <c r="B1133" s="52" t="s">
        <v>2858</v>
      </c>
      <c r="C1133" s="53">
        <f>VLOOKUP(A1133,[1]TDSheet!$A$1:$I$65536,5,0)</f>
        <v>21348</v>
      </c>
      <c r="D1133" s="54">
        <f t="shared" si="101"/>
        <v>30190</v>
      </c>
      <c r="E1133" s="55">
        <f t="shared" si="95"/>
        <v>30190</v>
      </c>
      <c r="F1133" s="56">
        <f t="shared" si="96"/>
        <v>0.29287843656840018</v>
      </c>
      <c r="G1133" s="56">
        <f t="shared" si="97"/>
        <v>0.18287843656840019</v>
      </c>
      <c r="H1133" s="55">
        <f t="shared" si="98"/>
        <v>5521.1000000000022</v>
      </c>
      <c r="I1133" s="55">
        <v>1249</v>
      </c>
      <c r="J1133" s="55">
        <f t="shared" si="99"/>
        <v>4272.1000000000022</v>
      </c>
      <c r="K1133" s="53">
        <v>30190</v>
      </c>
      <c r="L1133" s="53"/>
      <c r="M1133" s="53"/>
      <c r="N1133" s="53"/>
      <c r="O1133" s="53"/>
    </row>
    <row r="1134" spans="1:15">
      <c r="A1134" s="51" t="s">
        <v>457</v>
      </c>
      <c r="B1134" s="52" t="s">
        <v>458</v>
      </c>
      <c r="C1134" s="53">
        <f>VLOOKUP(A1134,[1]TDSheet!$A$1:$I$65536,5,0)</f>
        <v>8551</v>
      </c>
      <c r="D1134" s="54">
        <f t="shared" si="101"/>
        <v>11290</v>
      </c>
      <c r="E1134" s="55">
        <f t="shared" si="95"/>
        <v>11290</v>
      </c>
      <c r="F1134" s="56">
        <f t="shared" si="96"/>
        <v>0.24260407440212572</v>
      </c>
      <c r="G1134" s="56">
        <f t="shared" si="97"/>
        <v>0.13260407440212574</v>
      </c>
      <c r="H1134" s="55">
        <f t="shared" si="98"/>
        <v>1497.0999999999997</v>
      </c>
      <c r="I1134" s="55">
        <v>1249</v>
      </c>
      <c r="J1134" s="55">
        <f t="shared" si="99"/>
        <v>248.09999999999968</v>
      </c>
      <c r="K1134" s="53">
        <v>11290</v>
      </c>
      <c r="L1134" s="53"/>
      <c r="M1134" s="53"/>
      <c r="N1134" s="53"/>
      <c r="O1134" s="53"/>
    </row>
    <row r="1135" spans="1:15">
      <c r="A1135" s="51" t="s">
        <v>2859</v>
      </c>
      <c r="B1135" s="52" t="s">
        <v>2860</v>
      </c>
      <c r="C1135" s="53">
        <f>VLOOKUP(A1135,[1]TDSheet!$A$1:$I$65536,5,0)</f>
        <v>11295</v>
      </c>
      <c r="D1135" s="53">
        <v>14000</v>
      </c>
      <c r="E1135" s="55">
        <f t="shared" si="95"/>
        <v>11746</v>
      </c>
      <c r="F1135" s="56">
        <f t="shared" si="96"/>
        <v>0.19321428571428567</v>
      </c>
      <c r="G1135" s="56">
        <f t="shared" si="97"/>
        <v>8.3214285714285671E-2</v>
      </c>
      <c r="H1135" s="55">
        <f t="shared" si="98"/>
        <v>1164.9999999999993</v>
      </c>
      <c r="I1135" s="55"/>
      <c r="J1135" s="55">
        <f t="shared" si="99"/>
        <v>1164.9999999999993</v>
      </c>
      <c r="K1135" s="53"/>
      <c r="L1135" s="53"/>
      <c r="M1135" s="53"/>
      <c r="N1135" s="53"/>
      <c r="O1135" s="53">
        <f>VLOOKUP(A1135,[1]TDSheet!$A$1:$I$65536,6,0)</f>
        <v>11746</v>
      </c>
    </row>
    <row r="1136" spans="1:15">
      <c r="A1136" s="51" t="s">
        <v>2861</v>
      </c>
      <c r="B1136" s="52" t="s">
        <v>2862</v>
      </c>
      <c r="C1136" s="53">
        <f>VLOOKUP(A1136,[1]TDSheet!$A$1:$I$65536,5,0)</f>
        <v>34529</v>
      </c>
      <c r="D1136" s="54">
        <f t="shared" ref="D1136:D1144" si="102">VLOOKUP(A1136,A:O,11,0)</f>
        <v>45590</v>
      </c>
      <c r="E1136" s="55">
        <f t="shared" si="95"/>
        <v>45590</v>
      </c>
      <c r="F1136" s="56">
        <f t="shared" si="96"/>
        <v>0.24261899539372667</v>
      </c>
      <c r="G1136" s="56">
        <f t="shared" si="97"/>
        <v>0.13261899539372668</v>
      </c>
      <c r="H1136" s="55">
        <f t="shared" si="98"/>
        <v>6046.0999999999995</v>
      </c>
      <c r="I1136" s="55">
        <v>1249</v>
      </c>
      <c r="J1136" s="55">
        <f t="shared" si="99"/>
        <v>4797.0999999999995</v>
      </c>
      <c r="K1136" s="53">
        <v>45590</v>
      </c>
      <c r="L1136" s="53"/>
      <c r="M1136" s="53"/>
      <c r="N1136" s="53"/>
      <c r="O1136" s="53"/>
    </row>
    <row r="1137" spans="1:15">
      <c r="A1137" s="51" t="s">
        <v>2863</v>
      </c>
      <c r="B1137" s="52" t="s">
        <v>2864</v>
      </c>
      <c r="C1137" s="53">
        <f>VLOOKUP(A1137,[1]TDSheet!$A$1:$I$65536,5,0)</f>
        <v>24738</v>
      </c>
      <c r="D1137" s="54">
        <f t="shared" si="102"/>
        <v>34990</v>
      </c>
      <c r="E1137" s="55">
        <f t="shared" si="95"/>
        <v>34990</v>
      </c>
      <c r="F1137" s="56">
        <f t="shared" si="96"/>
        <v>0.2929979994284081</v>
      </c>
      <c r="G1137" s="56">
        <f t="shared" si="97"/>
        <v>0.18299799942840811</v>
      </c>
      <c r="H1137" s="55">
        <f t="shared" si="98"/>
        <v>6403.0999999999995</v>
      </c>
      <c r="I1137" s="55">
        <v>1249</v>
      </c>
      <c r="J1137" s="55">
        <f t="shared" si="99"/>
        <v>5154.0999999999995</v>
      </c>
      <c r="K1137" s="53">
        <v>34990</v>
      </c>
      <c r="L1137" s="53"/>
      <c r="M1137" s="53"/>
      <c r="N1137" s="53"/>
      <c r="O1137" s="53"/>
    </row>
    <row r="1138" spans="1:15">
      <c r="A1138" s="51" t="s">
        <v>2865</v>
      </c>
      <c r="B1138" s="52" t="s">
        <v>2866</v>
      </c>
      <c r="C1138" s="53">
        <f>VLOOKUP(A1138,[1]TDSheet!$A$1:$I$65536,5,0)</f>
        <v>40742</v>
      </c>
      <c r="D1138" s="54">
        <f t="shared" si="102"/>
        <v>53790</v>
      </c>
      <c r="E1138" s="55">
        <f t="shared" si="95"/>
        <v>53790</v>
      </c>
      <c r="F1138" s="56">
        <f t="shared" si="96"/>
        <v>0.24257296895333702</v>
      </c>
      <c r="G1138" s="56">
        <f t="shared" si="97"/>
        <v>0.13257296895333703</v>
      </c>
      <c r="H1138" s="55">
        <f t="shared" si="98"/>
        <v>7131.0999999999995</v>
      </c>
      <c r="I1138" s="55">
        <v>1249</v>
      </c>
      <c r="J1138" s="55">
        <f t="shared" si="99"/>
        <v>5882.0999999999995</v>
      </c>
      <c r="K1138" s="53">
        <v>53790</v>
      </c>
      <c r="L1138" s="53"/>
      <c r="M1138" s="53"/>
      <c r="N1138" s="53"/>
      <c r="O1138" s="53"/>
    </row>
    <row r="1139" spans="1:15">
      <c r="A1139" s="51" t="s">
        <v>2867</v>
      </c>
      <c r="B1139" s="52" t="s">
        <v>2868</v>
      </c>
      <c r="C1139" s="53">
        <f>VLOOKUP(A1139,[1]TDSheet!$A$1:$I$65536,5,0)</f>
        <v>45177</v>
      </c>
      <c r="D1139" s="54">
        <f t="shared" si="102"/>
        <v>59690</v>
      </c>
      <c r="E1139" s="55">
        <f t="shared" si="95"/>
        <v>59690</v>
      </c>
      <c r="F1139" s="56">
        <f t="shared" si="96"/>
        <v>0.24313955436421508</v>
      </c>
      <c r="G1139" s="56">
        <f t="shared" si="97"/>
        <v>0.1331395543642151</v>
      </c>
      <c r="H1139" s="55">
        <f t="shared" si="98"/>
        <v>7947.0999999999995</v>
      </c>
      <c r="I1139" s="55">
        <v>1249</v>
      </c>
      <c r="J1139" s="55">
        <f t="shared" si="99"/>
        <v>6698.0999999999995</v>
      </c>
      <c r="K1139" s="53">
        <v>59690</v>
      </c>
      <c r="L1139" s="53"/>
      <c r="M1139" s="53"/>
      <c r="N1139" s="53"/>
      <c r="O1139" s="53"/>
    </row>
    <row r="1140" spans="1:15">
      <c r="A1140" s="51" t="s">
        <v>2869</v>
      </c>
      <c r="B1140" s="52" t="s">
        <v>2870</v>
      </c>
      <c r="C1140" s="53">
        <f>VLOOKUP(A1140,[1]TDSheet!$A$1:$I$65536,5,0)</f>
        <v>55967</v>
      </c>
      <c r="D1140" s="54">
        <f t="shared" si="102"/>
        <v>73890</v>
      </c>
      <c r="E1140" s="55">
        <f t="shared" si="95"/>
        <v>73890</v>
      </c>
      <c r="F1140" s="56">
        <f t="shared" si="96"/>
        <v>0.24256326972526732</v>
      </c>
      <c r="G1140" s="56">
        <f t="shared" si="97"/>
        <v>0.13256326972526733</v>
      </c>
      <c r="H1140" s="55">
        <f t="shared" si="98"/>
        <v>9795.1000000000022</v>
      </c>
      <c r="I1140" s="55">
        <v>1999</v>
      </c>
      <c r="J1140" s="55">
        <f t="shared" si="99"/>
        <v>7796.1000000000022</v>
      </c>
      <c r="K1140" s="53">
        <v>73890</v>
      </c>
      <c r="L1140" s="53"/>
      <c r="M1140" s="53"/>
      <c r="N1140" s="53"/>
      <c r="O1140" s="53"/>
    </row>
    <row r="1141" spans="1:15">
      <c r="A1141" s="51" t="s">
        <v>2871</v>
      </c>
      <c r="B1141" s="52" t="s">
        <v>2872</v>
      </c>
      <c r="C1141" s="53">
        <f>VLOOKUP(A1141,[1]TDSheet!$A$1:$I$65536,5,0)</f>
        <v>35345</v>
      </c>
      <c r="D1141" s="54">
        <f t="shared" si="102"/>
        <v>51590</v>
      </c>
      <c r="E1141" s="55">
        <f t="shared" si="95"/>
        <v>51590</v>
      </c>
      <c r="F1141" s="56">
        <f t="shared" si="96"/>
        <v>0.31488660593138207</v>
      </c>
      <c r="G1141" s="56">
        <f t="shared" si="97"/>
        <v>0.20488660593138208</v>
      </c>
      <c r="H1141" s="55">
        <f t="shared" si="98"/>
        <v>10570.100000000002</v>
      </c>
      <c r="I1141" s="55">
        <v>1249</v>
      </c>
      <c r="J1141" s="55">
        <f t="shared" si="99"/>
        <v>9321.1000000000022</v>
      </c>
      <c r="K1141" s="53">
        <v>51590</v>
      </c>
      <c r="L1141" s="53"/>
      <c r="M1141" s="53"/>
      <c r="N1141" s="53"/>
      <c r="O1141" s="53"/>
    </row>
    <row r="1142" spans="1:15">
      <c r="A1142" s="51" t="s">
        <v>2873</v>
      </c>
      <c r="B1142" s="52" t="s">
        <v>2874</v>
      </c>
      <c r="C1142" s="53">
        <f>VLOOKUP(A1142,[1]TDSheet!$A$1:$I$65536,5,0)</f>
        <v>22804</v>
      </c>
      <c r="D1142" s="54">
        <f t="shared" si="102"/>
        <v>32190</v>
      </c>
      <c r="E1142" s="55">
        <f t="shared" si="95"/>
        <v>32190</v>
      </c>
      <c r="F1142" s="56">
        <f t="shared" si="96"/>
        <v>0.29158123640882261</v>
      </c>
      <c r="G1142" s="56">
        <f t="shared" si="97"/>
        <v>0.18158123640882262</v>
      </c>
      <c r="H1142" s="55">
        <f t="shared" si="98"/>
        <v>5845.1</v>
      </c>
      <c r="I1142" s="55">
        <v>1249</v>
      </c>
      <c r="J1142" s="55">
        <f t="shared" si="99"/>
        <v>4596.1000000000004</v>
      </c>
      <c r="K1142" s="53">
        <v>32190</v>
      </c>
      <c r="L1142" s="53"/>
      <c r="M1142" s="53"/>
      <c r="N1142" s="53"/>
      <c r="O1142" s="53"/>
    </row>
    <row r="1143" spans="1:15">
      <c r="A1143" s="51" t="s">
        <v>2875</v>
      </c>
      <c r="B1143" s="52" t="s">
        <v>2876</v>
      </c>
      <c r="C1143" s="53">
        <f>VLOOKUP(A1143,[1]TDSheet!$A$1:$I$65536,5,0)</f>
        <v>25454</v>
      </c>
      <c r="D1143" s="54">
        <f t="shared" si="102"/>
        <v>35990</v>
      </c>
      <c r="E1143" s="55">
        <f t="shared" si="95"/>
        <v>35990</v>
      </c>
      <c r="F1143" s="56">
        <f t="shared" si="96"/>
        <v>0.29274798555154213</v>
      </c>
      <c r="G1143" s="56">
        <f t="shared" si="97"/>
        <v>0.18274798555154215</v>
      </c>
      <c r="H1143" s="55">
        <f t="shared" si="98"/>
        <v>6577.1000000000022</v>
      </c>
      <c r="I1143" s="55">
        <v>1249</v>
      </c>
      <c r="J1143" s="55">
        <f t="shared" si="99"/>
        <v>5328.1000000000022</v>
      </c>
      <c r="K1143" s="53">
        <v>35990</v>
      </c>
      <c r="L1143" s="53"/>
      <c r="M1143" s="53"/>
      <c r="N1143" s="53"/>
      <c r="O1143" s="53"/>
    </row>
    <row r="1144" spans="1:15">
      <c r="A1144" s="51" t="s">
        <v>2877</v>
      </c>
      <c r="B1144" s="52" t="s">
        <v>2878</v>
      </c>
      <c r="C1144" s="53">
        <f>VLOOKUP(A1144,[1]TDSheet!$A$1:$I$65536,5,0)</f>
        <v>23664</v>
      </c>
      <c r="D1144" s="54">
        <f t="shared" si="102"/>
        <v>33390</v>
      </c>
      <c r="E1144" s="55">
        <f t="shared" si="95"/>
        <v>33390</v>
      </c>
      <c r="F1144" s="56">
        <f t="shared" si="96"/>
        <v>0.29128481581311771</v>
      </c>
      <c r="G1144" s="56">
        <f t="shared" si="97"/>
        <v>0.18128481581311773</v>
      </c>
      <c r="H1144" s="55">
        <f t="shared" si="98"/>
        <v>6053.1000000000013</v>
      </c>
      <c r="I1144" s="55">
        <v>1249</v>
      </c>
      <c r="J1144" s="55">
        <f t="shared" si="99"/>
        <v>4804.1000000000013</v>
      </c>
      <c r="K1144" s="53">
        <v>33390</v>
      </c>
      <c r="L1144" s="53"/>
      <c r="M1144" s="53"/>
      <c r="N1144" s="53"/>
      <c r="O1144" s="53"/>
    </row>
    <row r="1145" spans="1:15" ht="24">
      <c r="A1145" s="51" t="s">
        <v>2879</v>
      </c>
      <c r="B1145" s="52" t="s">
        <v>2880</v>
      </c>
      <c r="C1145" s="53">
        <f>VLOOKUP(A1145,[1]TDSheet!$A$1:$I$65536,5,0)</f>
        <v>11415</v>
      </c>
      <c r="D1145" s="53">
        <v>14000</v>
      </c>
      <c r="E1145" s="55">
        <f t="shared" si="95"/>
        <v>11871</v>
      </c>
      <c r="F1145" s="56">
        <f t="shared" si="96"/>
        <v>0.18464285714285711</v>
      </c>
      <c r="G1145" s="56">
        <f t="shared" si="97"/>
        <v>7.4642857142857108E-2</v>
      </c>
      <c r="H1145" s="55">
        <f t="shared" si="98"/>
        <v>1044.9999999999995</v>
      </c>
      <c r="I1145" s="55"/>
      <c r="J1145" s="55">
        <f t="shared" si="99"/>
        <v>1044.9999999999995</v>
      </c>
      <c r="K1145" s="53"/>
      <c r="L1145" s="53"/>
      <c r="M1145" s="53"/>
      <c r="N1145" s="53"/>
      <c r="O1145" s="53">
        <f>VLOOKUP(A1145,[1]TDSheet!$A$1:$I$65536,6,0)</f>
        <v>11871</v>
      </c>
    </row>
    <row r="1146" spans="1:15" ht="24">
      <c r="A1146" s="51" t="s">
        <v>2881</v>
      </c>
      <c r="B1146" s="52" t="s">
        <v>2882</v>
      </c>
      <c r="C1146" s="53">
        <f>VLOOKUP(A1146,[1]TDSheet!$A$1:$I$65536,5,0)</f>
        <v>11415</v>
      </c>
      <c r="D1146" s="53">
        <v>14000</v>
      </c>
      <c r="E1146" s="55">
        <f t="shared" si="95"/>
        <v>11871</v>
      </c>
      <c r="F1146" s="56">
        <f t="shared" si="96"/>
        <v>0.18464285714285711</v>
      </c>
      <c r="G1146" s="56">
        <f t="shared" si="97"/>
        <v>7.4642857142857108E-2</v>
      </c>
      <c r="H1146" s="55">
        <f t="shared" si="98"/>
        <v>1044.9999999999995</v>
      </c>
      <c r="I1146" s="55"/>
      <c r="J1146" s="55">
        <f t="shared" si="99"/>
        <v>1044.9999999999995</v>
      </c>
      <c r="K1146" s="53"/>
      <c r="L1146" s="53"/>
      <c r="M1146" s="53"/>
      <c r="N1146" s="53"/>
      <c r="O1146" s="53">
        <f>VLOOKUP(A1146,[1]TDSheet!$A$1:$I$65536,6,0)</f>
        <v>11871</v>
      </c>
    </row>
    <row r="1147" spans="1:15">
      <c r="A1147" s="51" t="s">
        <v>2883</v>
      </c>
      <c r="B1147" s="52" t="s">
        <v>2884</v>
      </c>
      <c r="C1147" s="53">
        <f>VLOOKUP(A1147,[1]TDSheet!$A$1:$I$65536,5,0)</f>
        <v>11448</v>
      </c>
      <c r="D1147" s="53">
        <v>14000</v>
      </c>
      <c r="E1147" s="55">
        <f t="shared" si="95"/>
        <v>11905</v>
      </c>
      <c r="F1147" s="56">
        <f t="shared" si="96"/>
        <v>0.18228571428571427</v>
      </c>
      <c r="G1147" s="56">
        <f t="shared" si="97"/>
        <v>7.2285714285714273E-2</v>
      </c>
      <c r="H1147" s="55">
        <f t="shared" si="98"/>
        <v>1011.9999999999998</v>
      </c>
      <c r="I1147" s="55"/>
      <c r="J1147" s="55">
        <f t="shared" si="99"/>
        <v>1011.9999999999998</v>
      </c>
      <c r="K1147" s="53"/>
      <c r="L1147" s="53"/>
      <c r="M1147" s="53"/>
      <c r="N1147" s="53"/>
      <c r="O1147" s="53">
        <f>VLOOKUP(A1147,[1]TDSheet!$A$1:$I$65536,6,0)</f>
        <v>11905</v>
      </c>
    </row>
    <row r="1148" spans="1:15">
      <c r="A1148" s="51" t="s">
        <v>2885</v>
      </c>
      <c r="B1148" s="52" t="s">
        <v>2886</v>
      </c>
      <c r="C1148" s="53">
        <f>VLOOKUP(A1148,[1]TDSheet!$A$1:$I$65536,5,0)</f>
        <v>56489</v>
      </c>
      <c r="D1148" s="54">
        <f>VLOOKUP(A1148,A:O,11,0)</f>
        <v>74590</v>
      </c>
      <c r="E1148" s="55">
        <f t="shared" si="95"/>
        <v>74590</v>
      </c>
      <c r="F1148" s="56">
        <f t="shared" si="96"/>
        <v>0.24267328060061666</v>
      </c>
      <c r="G1148" s="56">
        <f t="shared" si="97"/>
        <v>0.13267328060061667</v>
      </c>
      <c r="H1148" s="55">
        <f t="shared" si="98"/>
        <v>9896.0999999999967</v>
      </c>
      <c r="I1148" s="55">
        <v>1249</v>
      </c>
      <c r="J1148" s="55">
        <f t="shared" si="99"/>
        <v>8647.0999999999967</v>
      </c>
      <c r="K1148" s="53">
        <v>74590</v>
      </c>
      <c r="L1148" s="53"/>
      <c r="M1148" s="53"/>
      <c r="N1148" s="53"/>
      <c r="O1148" s="53"/>
    </row>
    <row r="1149" spans="1:15">
      <c r="A1149" s="51" t="s">
        <v>2887</v>
      </c>
      <c r="B1149" s="52" t="s">
        <v>2888</v>
      </c>
      <c r="C1149" s="53">
        <f>VLOOKUP(A1149,[1]TDSheet!$A$1:$I$65536,5,0)</f>
        <v>105437</v>
      </c>
      <c r="D1149" s="54">
        <f>VLOOKUP(A1149,A:O,11,0)</f>
        <v>139190</v>
      </c>
      <c r="E1149" s="55">
        <f t="shared" si="95"/>
        <v>139190</v>
      </c>
      <c r="F1149" s="56">
        <f t="shared" si="96"/>
        <v>0.2424958689561032</v>
      </c>
      <c r="G1149" s="56">
        <f t="shared" si="97"/>
        <v>0.13249586895610321</v>
      </c>
      <c r="H1149" s="55">
        <f t="shared" si="98"/>
        <v>18442.100000000006</v>
      </c>
      <c r="I1149" s="55">
        <v>1249</v>
      </c>
      <c r="J1149" s="55">
        <f t="shared" si="99"/>
        <v>17193.100000000006</v>
      </c>
      <c r="K1149" s="53">
        <v>139190</v>
      </c>
      <c r="L1149" s="53"/>
      <c r="M1149" s="53"/>
      <c r="N1149" s="53"/>
      <c r="O1149" s="53"/>
    </row>
    <row r="1150" spans="1:15">
      <c r="A1150" s="51" t="s">
        <v>2889</v>
      </c>
      <c r="B1150" s="52" t="s">
        <v>2890</v>
      </c>
      <c r="C1150" s="53">
        <f>VLOOKUP(A1150,[1]TDSheet!$A$1:$I$65536,5,0)</f>
        <v>8589</v>
      </c>
      <c r="D1150" s="53">
        <v>12000</v>
      </c>
      <c r="E1150" s="55">
        <f t="shared" si="95"/>
        <v>8933</v>
      </c>
      <c r="F1150" s="56">
        <f t="shared" si="96"/>
        <v>0.28425</v>
      </c>
      <c r="G1150" s="56">
        <f t="shared" si="97"/>
        <v>0.17425000000000002</v>
      </c>
      <c r="H1150" s="55">
        <f t="shared" si="98"/>
        <v>2091</v>
      </c>
      <c r="I1150" s="55">
        <v>1999</v>
      </c>
      <c r="J1150" s="55">
        <f t="shared" si="99"/>
        <v>92</v>
      </c>
      <c r="K1150" s="53"/>
      <c r="L1150" s="53"/>
      <c r="M1150" s="53"/>
      <c r="N1150" s="53"/>
      <c r="O1150" s="53">
        <f>VLOOKUP(A1150,[1]TDSheet!$A$1:$I$65536,6,0)</f>
        <v>8933</v>
      </c>
    </row>
    <row r="1151" spans="1:15">
      <c r="A1151" s="51" t="s">
        <v>2891</v>
      </c>
      <c r="B1151" s="52" t="s">
        <v>2892</v>
      </c>
      <c r="C1151" s="53">
        <f>VLOOKUP(A1151,[1]TDSheet!$A$1:$I$65536,5,0)</f>
        <v>41354</v>
      </c>
      <c r="D1151" s="54">
        <f>VLOOKUP(A1151,A:O,11,0)</f>
        <v>54590</v>
      </c>
      <c r="E1151" s="55">
        <f t="shared" si="95"/>
        <v>54590</v>
      </c>
      <c r="F1151" s="56">
        <f t="shared" si="96"/>
        <v>0.24246198937534347</v>
      </c>
      <c r="G1151" s="56">
        <f t="shared" si="97"/>
        <v>0.13246198937534348</v>
      </c>
      <c r="H1151" s="55">
        <f t="shared" si="98"/>
        <v>7231.1</v>
      </c>
      <c r="I1151" s="55">
        <v>1249</v>
      </c>
      <c r="J1151" s="55">
        <f t="shared" si="99"/>
        <v>5982.1</v>
      </c>
      <c r="K1151" s="53">
        <v>54590</v>
      </c>
      <c r="L1151" s="53"/>
      <c r="M1151" s="53"/>
      <c r="N1151" s="53"/>
      <c r="O1151" s="53"/>
    </row>
    <row r="1152" spans="1:15">
      <c r="A1152" s="51" t="s">
        <v>2893</v>
      </c>
      <c r="B1152" s="52" t="s">
        <v>2894</v>
      </c>
      <c r="C1152" s="53">
        <f>VLOOKUP(A1152,[1]TDSheet!$A$1:$I$65536,5,0)</f>
        <v>36901</v>
      </c>
      <c r="D1152" s="54">
        <f>VLOOKUP(A1152,A:O,11,0)</f>
        <v>48690</v>
      </c>
      <c r="E1152" s="55">
        <f t="shared" si="95"/>
        <v>48690</v>
      </c>
      <c r="F1152" s="56">
        <f t="shared" si="96"/>
        <v>0.24212363935099612</v>
      </c>
      <c r="G1152" s="56">
        <f t="shared" si="97"/>
        <v>0.13212363935099614</v>
      </c>
      <c r="H1152" s="55">
        <f t="shared" si="98"/>
        <v>6433.1000000000022</v>
      </c>
      <c r="I1152" s="55">
        <v>1249</v>
      </c>
      <c r="J1152" s="55">
        <f t="shared" si="99"/>
        <v>5184.1000000000022</v>
      </c>
      <c r="K1152" s="53">
        <v>48690</v>
      </c>
      <c r="L1152" s="53"/>
      <c r="M1152" s="53"/>
      <c r="N1152" s="53"/>
      <c r="O1152" s="53"/>
    </row>
    <row r="1153" spans="1:15">
      <c r="A1153" s="51" t="s">
        <v>2895</v>
      </c>
      <c r="B1153" s="52" t="s">
        <v>2896</v>
      </c>
      <c r="C1153" s="53">
        <f>VLOOKUP(A1153,[1]TDSheet!$A$1:$I$65536,5,0)</f>
        <v>102686</v>
      </c>
      <c r="D1153" s="54">
        <f>VLOOKUP(A1153,A:O,11,0)</f>
        <v>135590</v>
      </c>
      <c r="E1153" s="55">
        <f t="shared" si="95"/>
        <v>135590</v>
      </c>
      <c r="F1153" s="56">
        <f t="shared" si="96"/>
        <v>0.2426727634781326</v>
      </c>
      <c r="G1153" s="56">
        <f t="shared" si="97"/>
        <v>0.13267276347813262</v>
      </c>
      <c r="H1153" s="55">
        <f t="shared" si="98"/>
        <v>17989.100000000002</v>
      </c>
      <c r="I1153" s="55">
        <v>1249</v>
      </c>
      <c r="J1153" s="55">
        <f t="shared" si="99"/>
        <v>16740.100000000002</v>
      </c>
      <c r="K1153" s="53">
        <v>135590</v>
      </c>
      <c r="L1153" s="53"/>
      <c r="M1153" s="53"/>
      <c r="N1153" s="53"/>
      <c r="O1153" s="53"/>
    </row>
    <row r="1154" spans="1:15">
      <c r="A1154" s="51" t="s">
        <v>2897</v>
      </c>
      <c r="B1154" s="52" t="s">
        <v>2898</v>
      </c>
      <c r="C1154" s="53">
        <f>VLOOKUP(A1154,[1]TDSheet!$A$1:$I$65536,5,0)</f>
        <v>8528</v>
      </c>
      <c r="D1154" s="53">
        <v>12000</v>
      </c>
      <c r="E1154" s="55">
        <f t="shared" ref="E1154:E1217" si="103">SUM(K1154:O1154)</f>
        <v>8869</v>
      </c>
      <c r="F1154" s="56">
        <f t="shared" ref="F1154:F1217" si="104">1-C1154/D1154</f>
        <v>0.28933333333333333</v>
      </c>
      <c r="G1154" s="56">
        <f t="shared" ref="G1154:G1217" si="105">F1154-11%</f>
        <v>0.17933333333333334</v>
      </c>
      <c r="H1154" s="55">
        <f t="shared" ref="H1154:H1217" si="106">D1154*G1154</f>
        <v>2152</v>
      </c>
      <c r="I1154" s="55">
        <v>1999</v>
      </c>
      <c r="J1154" s="55">
        <f t="shared" ref="J1154:J1217" si="107">H1154-I1154</f>
        <v>153</v>
      </c>
      <c r="K1154" s="53"/>
      <c r="L1154" s="53"/>
      <c r="M1154" s="53"/>
      <c r="N1154" s="53"/>
      <c r="O1154" s="53">
        <f>VLOOKUP(A1154,[1]TDSheet!$A$1:$I$65536,6,0)</f>
        <v>8869</v>
      </c>
    </row>
    <row r="1155" spans="1:15">
      <c r="A1155" s="51" t="s">
        <v>2899</v>
      </c>
      <c r="B1155" s="52" t="s">
        <v>2900</v>
      </c>
      <c r="C1155" s="53">
        <f>VLOOKUP(A1155,[1]TDSheet!$A$1:$I$65536,5,0)</f>
        <v>45666</v>
      </c>
      <c r="D1155" s="54">
        <f>VLOOKUP(A1155,A:O,11,0)</f>
        <v>60290</v>
      </c>
      <c r="E1155" s="55">
        <f t="shared" si="103"/>
        <v>60290</v>
      </c>
      <c r="F1155" s="56">
        <f t="shared" si="104"/>
        <v>0.24256095538231881</v>
      </c>
      <c r="G1155" s="56">
        <f t="shared" si="105"/>
        <v>0.13256095538231882</v>
      </c>
      <c r="H1155" s="55">
        <f t="shared" si="106"/>
        <v>7992.1000000000022</v>
      </c>
      <c r="I1155" s="55">
        <v>1249</v>
      </c>
      <c r="J1155" s="55">
        <f t="shared" si="107"/>
        <v>6743.1000000000022</v>
      </c>
      <c r="K1155" s="53">
        <v>60290</v>
      </c>
      <c r="L1155" s="53"/>
      <c r="M1155" s="53"/>
      <c r="N1155" s="53"/>
      <c r="O1155" s="53"/>
    </row>
    <row r="1156" spans="1:15" ht="24">
      <c r="A1156" s="51" t="s">
        <v>2901</v>
      </c>
      <c r="B1156" s="52" t="s">
        <v>2902</v>
      </c>
      <c r="C1156" s="53">
        <f>VLOOKUP(A1156,[1]TDSheet!$A$1:$I$65536,5,0)</f>
        <v>35856</v>
      </c>
      <c r="D1156" s="54">
        <f>VLOOKUP(A1156,A:O,11,0)</f>
        <v>47390</v>
      </c>
      <c r="E1156" s="55">
        <f t="shared" si="103"/>
        <v>47390</v>
      </c>
      <c r="F1156" s="56">
        <f t="shared" si="104"/>
        <v>0.2433846803123022</v>
      </c>
      <c r="G1156" s="56">
        <f t="shared" si="105"/>
        <v>0.13338468031230222</v>
      </c>
      <c r="H1156" s="55">
        <f t="shared" si="106"/>
        <v>6321.1000000000022</v>
      </c>
      <c r="I1156" s="55">
        <v>1249</v>
      </c>
      <c r="J1156" s="55">
        <f t="shared" si="107"/>
        <v>5072.1000000000022</v>
      </c>
      <c r="K1156" s="53">
        <v>47390</v>
      </c>
      <c r="L1156" s="53"/>
      <c r="M1156" s="53"/>
      <c r="N1156" s="53"/>
      <c r="O1156" s="53"/>
    </row>
    <row r="1157" spans="1:15">
      <c r="A1157" s="51" t="s">
        <v>2903</v>
      </c>
      <c r="B1157" s="52" t="s">
        <v>2904</v>
      </c>
      <c r="C1157" s="53">
        <f>VLOOKUP(A1157,[1]TDSheet!$A$1:$I$65536,5,0)</f>
        <v>8528</v>
      </c>
      <c r="D1157" s="53">
        <v>12000</v>
      </c>
      <c r="E1157" s="55">
        <f t="shared" si="103"/>
        <v>8869</v>
      </c>
      <c r="F1157" s="56">
        <f t="shared" si="104"/>
        <v>0.28933333333333333</v>
      </c>
      <c r="G1157" s="56">
        <f t="shared" si="105"/>
        <v>0.17933333333333334</v>
      </c>
      <c r="H1157" s="55">
        <f t="shared" si="106"/>
        <v>2152</v>
      </c>
      <c r="I1157" s="55">
        <v>1999</v>
      </c>
      <c r="J1157" s="55">
        <f t="shared" si="107"/>
        <v>153</v>
      </c>
      <c r="K1157" s="53"/>
      <c r="L1157" s="53"/>
      <c r="M1157" s="53"/>
      <c r="N1157" s="53"/>
      <c r="O1157" s="53">
        <f>VLOOKUP(A1157,[1]TDSheet!$A$1:$I$65536,6,0)</f>
        <v>8869</v>
      </c>
    </row>
    <row r="1158" spans="1:15">
      <c r="A1158" s="51" t="s">
        <v>2905</v>
      </c>
      <c r="B1158" s="52" t="s">
        <v>274</v>
      </c>
      <c r="C1158" s="53">
        <f>VLOOKUP(A1158,[1]TDSheet!$A$1:$I$65536,5,0)</f>
        <v>34959</v>
      </c>
      <c r="D1158" s="54">
        <f t="shared" ref="D1158:D1173" si="108">VLOOKUP(A1158,A:O,11,0)</f>
        <v>46190</v>
      </c>
      <c r="E1158" s="55">
        <f t="shared" si="103"/>
        <v>46190</v>
      </c>
      <c r="F1158" s="56">
        <f t="shared" si="104"/>
        <v>0.24314786750378869</v>
      </c>
      <c r="G1158" s="56">
        <f t="shared" si="105"/>
        <v>0.13314786750378871</v>
      </c>
      <c r="H1158" s="55">
        <f t="shared" si="106"/>
        <v>6150.1</v>
      </c>
      <c r="I1158" s="55">
        <v>1249</v>
      </c>
      <c r="J1158" s="55">
        <f t="shared" si="107"/>
        <v>4901.1000000000004</v>
      </c>
      <c r="K1158" s="53">
        <v>46190</v>
      </c>
      <c r="L1158" s="53"/>
      <c r="M1158" s="53"/>
      <c r="N1158" s="53"/>
      <c r="O1158" s="53"/>
    </row>
    <row r="1159" spans="1:15">
      <c r="A1159" s="51" t="s">
        <v>2906</v>
      </c>
      <c r="B1159" s="52" t="s">
        <v>2907</v>
      </c>
      <c r="C1159" s="53">
        <f>VLOOKUP(A1159,[1]TDSheet!$A$1:$I$65536,5,0)</f>
        <v>41185</v>
      </c>
      <c r="D1159" s="54">
        <f t="shared" si="108"/>
        <v>54390</v>
      </c>
      <c r="E1159" s="55">
        <f t="shared" si="103"/>
        <v>54390</v>
      </c>
      <c r="F1159" s="56">
        <f t="shared" si="104"/>
        <v>0.24278359992645704</v>
      </c>
      <c r="G1159" s="56">
        <f t="shared" si="105"/>
        <v>0.13278359992645705</v>
      </c>
      <c r="H1159" s="55">
        <f t="shared" si="106"/>
        <v>7222.0999999999995</v>
      </c>
      <c r="I1159" s="55">
        <v>1249</v>
      </c>
      <c r="J1159" s="55">
        <f t="shared" si="107"/>
        <v>5973.0999999999995</v>
      </c>
      <c r="K1159" s="53">
        <v>54390</v>
      </c>
      <c r="L1159" s="53"/>
      <c r="M1159" s="53"/>
      <c r="N1159" s="53"/>
      <c r="O1159" s="53"/>
    </row>
    <row r="1160" spans="1:15">
      <c r="A1160" s="51" t="s">
        <v>2908</v>
      </c>
      <c r="B1160" s="52" t="s">
        <v>2909</v>
      </c>
      <c r="C1160" s="53">
        <f>VLOOKUP(A1160,[1]TDSheet!$A$1:$I$65536,5,0)</f>
        <v>42924</v>
      </c>
      <c r="D1160" s="54">
        <f t="shared" si="108"/>
        <v>56690</v>
      </c>
      <c r="E1160" s="55">
        <f t="shared" si="103"/>
        <v>56690</v>
      </c>
      <c r="F1160" s="56">
        <f t="shared" si="104"/>
        <v>0.24282942317869116</v>
      </c>
      <c r="G1160" s="56">
        <f t="shared" si="105"/>
        <v>0.13282942317869117</v>
      </c>
      <c r="H1160" s="55">
        <f t="shared" si="106"/>
        <v>7530.1000000000031</v>
      </c>
      <c r="I1160" s="55">
        <v>1249</v>
      </c>
      <c r="J1160" s="55">
        <f t="shared" si="107"/>
        <v>6281.1000000000031</v>
      </c>
      <c r="K1160" s="53">
        <v>56690</v>
      </c>
      <c r="L1160" s="53"/>
      <c r="M1160" s="53"/>
      <c r="N1160" s="53"/>
      <c r="O1160" s="53"/>
    </row>
    <row r="1161" spans="1:15">
      <c r="A1161" s="51" t="s">
        <v>2910</v>
      </c>
      <c r="B1161" s="52" t="s">
        <v>2911</v>
      </c>
      <c r="C1161" s="53">
        <f>VLOOKUP(A1161,[1]TDSheet!$A$1:$I$65536,5,0)</f>
        <v>38466</v>
      </c>
      <c r="D1161" s="54">
        <f t="shared" si="108"/>
        <v>50790</v>
      </c>
      <c r="E1161" s="55">
        <f t="shared" si="103"/>
        <v>50790</v>
      </c>
      <c r="F1161" s="56">
        <f t="shared" si="104"/>
        <v>0.24264619019492029</v>
      </c>
      <c r="G1161" s="56">
        <f t="shared" si="105"/>
        <v>0.1326461901949203</v>
      </c>
      <c r="H1161" s="55">
        <f t="shared" si="106"/>
        <v>6737.1000000000022</v>
      </c>
      <c r="I1161" s="55">
        <v>1249</v>
      </c>
      <c r="J1161" s="55">
        <f t="shared" si="107"/>
        <v>5488.1000000000022</v>
      </c>
      <c r="K1161" s="53">
        <v>50790</v>
      </c>
      <c r="L1161" s="53"/>
      <c r="M1161" s="53"/>
      <c r="N1161" s="53"/>
      <c r="O1161" s="53"/>
    </row>
    <row r="1162" spans="1:15">
      <c r="A1162" s="51" t="s">
        <v>2912</v>
      </c>
      <c r="B1162" s="52" t="s">
        <v>444</v>
      </c>
      <c r="C1162" s="53">
        <f>VLOOKUP(A1162,[1]TDSheet!$A$1:$I$65536,5,0)</f>
        <v>37568</v>
      </c>
      <c r="D1162" s="54">
        <f t="shared" si="108"/>
        <v>49590</v>
      </c>
      <c r="E1162" s="55">
        <f t="shared" si="103"/>
        <v>49590</v>
      </c>
      <c r="F1162" s="56">
        <f t="shared" si="104"/>
        <v>0.24242790885259125</v>
      </c>
      <c r="G1162" s="56">
        <f t="shared" si="105"/>
        <v>0.13242790885259126</v>
      </c>
      <c r="H1162" s="55">
        <f t="shared" si="106"/>
        <v>6567.1</v>
      </c>
      <c r="I1162" s="55">
        <v>1249</v>
      </c>
      <c r="J1162" s="55">
        <f t="shared" si="107"/>
        <v>5318.1</v>
      </c>
      <c r="K1162" s="53">
        <v>49590</v>
      </c>
      <c r="L1162" s="53"/>
      <c r="M1162" s="53"/>
      <c r="N1162" s="53"/>
      <c r="O1162" s="53"/>
    </row>
    <row r="1163" spans="1:15">
      <c r="A1163" s="51" t="s">
        <v>2913</v>
      </c>
      <c r="B1163" s="52" t="s">
        <v>2914</v>
      </c>
      <c r="C1163" s="53">
        <f>VLOOKUP(A1163,[1]TDSheet!$A$1:$I$65536,5,0)</f>
        <v>49128</v>
      </c>
      <c r="D1163" s="54">
        <f t="shared" si="108"/>
        <v>64890</v>
      </c>
      <c r="E1163" s="55">
        <f t="shared" si="103"/>
        <v>64890</v>
      </c>
      <c r="F1163" s="56">
        <f t="shared" si="104"/>
        <v>0.24290337494220993</v>
      </c>
      <c r="G1163" s="56">
        <f t="shared" si="105"/>
        <v>0.13290337494220994</v>
      </c>
      <c r="H1163" s="55">
        <f t="shared" si="106"/>
        <v>8624.1000000000022</v>
      </c>
      <c r="I1163" s="55">
        <v>1249</v>
      </c>
      <c r="J1163" s="55">
        <f t="shared" si="107"/>
        <v>7375.1000000000022</v>
      </c>
      <c r="K1163" s="53">
        <v>64890</v>
      </c>
      <c r="L1163" s="53"/>
      <c r="M1163" s="53"/>
      <c r="N1163" s="53"/>
      <c r="O1163" s="53"/>
    </row>
    <row r="1164" spans="1:15">
      <c r="A1164" s="51" t="s">
        <v>2915</v>
      </c>
      <c r="B1164" s="52" t="s">
        <v>2916</v>
      </c>
      <c r="C1164" s="53">
        <f>VLOOKUP(A1164,[1]TDSheet!$A$1:$I$65536,5,0)</f>
        <v>39265</v>
      </c>
      <c r="D1164" s="54">
        <f t="shared" si="108"/>
        <v>51890</v>
      </c>
      <c r="E1164" s="55">
        <f t="shared" si="103"/>
        <v>51890</v>
      </c>
      <c r="F1164" s="56">
        <f t="shared" si="104"/>
        <v>0.24330314126035846</v>
      </c>
      <c r="G1164" s="56">
        <f t="shared" si="105"/>
        <v>0.13330314126035847</v>
      </c>
      <c r="H1164" s="55">
        <f t="shared" si="106"/>
        <v>6917.1000000000013</v>
      </c>
      <c r="I1164" s="55">
        <v>1249</v>
      </c>
      <c r="J1164" s="55">
        <f t="shared" si="107"/>
        <v>5668.1000000000013</v>
      </c>
      <c r="K1164" s="53">
        <v>51890</v>
      </c>
      <c r="L1164" s="53"/>
      <c r="M1164" s="53"/>
      <c r="N1164" s="53"/>
      <c r="O1164" s="53"/>
    </row>
    <row r="1165" spans="1:15">
      <c r="A1165" s="51" t="s">
        <v>2917</v>
      </c>
      <c r="B1165" s="52" t="s">
        <v>2918</v>
      </c>
      <c r="C1165" s="53">
        <f>VLOOKUP(A1165,[1]TDSheet!$A$1:$I$65536,5,0)</f>
        <v>25910</v>
      </c>
      <c r="D1165" s="54">
        <f t="shared" si="108"/>
        <v>36590</v>
      </c>
      <c r="E1165" s="55">
        <f t="shared" si="103"/>
        <v>36590</v>
      </c>
      <c r="F1165" s="56">
        <f t="shared" si="104"/>
        <v>0.29188302814976774</v>
      </c>
      <c r="G1165" s="56">
        <f t="shared" si="105"/>
        <v>0.18188302814976776</v>
      </c>
      <c r="H1165" s="55">
        <f t="shared" si="106"/>
        <v>6655.1000000000022</v>
      </c>
      <c r="I1165" s="55">
        <v>1249</v>
      </c>
      <c r="J1165" s="55">
        <f t="shared" si="107"/>
        <v>5406.1000000000022</v>
      </c>
      <c r="K1165" s="53">
        <v>36590</v>
      </c>
      <c r="L1165" s="53"/>
      <c r="M1165" s="53"/>
      <c r="N1165" s="53"/>
      <c r="O1165" s="53"/>
    </row>
    <row r="1166" spans="1:15">
      <c r="A1166" s="51" t="s">
        <v>2919</v>
      </c>
      <c r="B1166" s="52" t="s">
        <v>2920</v>
      </c>
      <c r="C1166" s="53">
        <f>VLOOKUP(A1166,[1]TDSheet!$A$1:$I$65536,5,0)</f>
        <v>36572</v>
      </c>
      <c r="D1166" s="54">
        <f t="shared" si="108"/>
        <v>48290</v>
      </c>
      <c r="E1166" s="55">
        <f t="shared" si="103"/>
        <v>48290</v>
      </c>
      <c r="F1166" s="56">
        <f t="shared" si="104"/>
        <v>0.24265893559743223</v>
      </c>
      <c r="G1166" s="56">
        <f t="shared" si="105"/>
        <v>0.13265893559743225</v>
      </c>
      <c r="H1166" s="55">
        <f t="shared" si="106"/>
        <v>6406.1000000000031</v>
      </c>
      <c r="I1166" s="55">
        <v>1249</v>
      </c>
      <c r="J1166" s="55">
        <f t="shared" si="107"/>
        <v>5157.1000000000031</v>
      </c>
      <c r="K1166" s="53">
        <v>48290</v>
      </c>
      <c r="L1166" s="53"/>
      <c r="M1166" s="53"/>
      <c r="N1166" s="53"/>
      <c r="O1166" s="53"/>
    </row>
    <row r="1167" spans="1:15">
      <c r="A1167" s="51" t="s">
        <v>2921</v>
      </c>
      <c r="B1167" s="52" t="s">
        <v>2922</v>
      </c>
      <c r="C1167" s="53">
        <f>VLOOKUP(A1167,[1]TDSheet!$A$1:$I$65536,5,0)</f>
        <v>75831</v>
      </c>
      <c r="D1167" s="54">
        <f t="shared" si="108"/>
        <v>96590</v>
      </c>
      <c r="E1167" s="55">
        <f t="shared" si="103"/>
        <v>96590</v>
      </c>
      <c r="F1167" s="56">
        <f t="shared" si="104"/>
        <v>0.2149187286468579</v>
      </c>
      <c r="G1167" s="56">
        <f t="shared" si="105"/>
        <v>0.1049187286468579</v>
      </c>
      <c r="H1167" s="55">
        <f t="shared" si="106"/>
        <v>10134.100000000004</v>
      </c>
      <c r="I1167" s="55">
        <v>1999</v>
      </c>
      <c r="J1167" s="55">
        <f t="shared" si="107"/>
        <v>8135.100000000004</v>
      </c>
      <c r="K1167" s="53">
        <v>96590</v>
      </c>
      <c r="L1167" s="53"/>
      <c r="M1167" s="53"/>
      <c r="N1167" s="53"/>
      <c r="O1167" s="53"/>
    </row>
    <row r="1168" spans="1:15">
      <c r="A1168" s="51" t="s">
        <v>2923</v>
      </c>
      <c r="B1168" s="52" t="s">
        <v>2924</v>
      </c>
      <c r="C1168" s="53">
        <f>VLOOKUP(A1168,[1]TDSheet!$A$1:$I$65536,5,0)</f>
        <v>75831</v>
      </c>
      <c r="D1168" s="54">
        <f t="shared" si="108"/>
        <v>96590</v>
      </c>
      <c r="E1168" s="55">
        <f t="shared" si="103"/>
        <v>96590</v>
      </c>
      <c r="F1168" s="56">
        <f t="shared" si="104"/>
        <v>0.2149187286468579</v>
      </c>
      <c r="G1168" s="56">
        <f t="shared" si="105"/>
        <v>0.1049187286468579</v>
      </c>
      <c r="H1168" s="55">
        <f t="shared" si="106"/>
        <v>10134.100000000004</v>
      </c>
      <c r="I1168" s="55">
        <v>1999</v>
      </c>
      <c r="J1168" s="55">
        <f t="shared" si="107"/>
        <v>8135.100000000004</v>
      </c>
      <c r="K1168" s="53">
        <v>96590</v>
      </c>
      <c r="L1168" s="53"/>
      <c r="M1168" s="53"/>
      <c r="N1168" s="53"/>
      <c r="O1168" s="53"/>
    </row>
    <row r="1169" spans="1:15">
      <c r="A1169" s="51" t="s">
        <v>2925</v>
      </c>
      <c r="B1169" s="52" t="s">
        <v>2926</v>
      </c>
      <c r="C1169" s="53">
        <f>VLOOKUP(A1169,[1]TDSheet!$A$1:$I$65536,5,0)</f>
        <v>27630</v>
      </c>
      <c r="D1169" s="54">
        <f t="shared" si="108"/>
        <v>38990</v>
      </c>
      <c r="E1169" s="55">
        <f t="shared" si="103"/>
        <v>38990</v>
      </c>
      <c r="F1169" s="56">
        <f t="shared" si="104"/>
        <v>0.29135675814311357</v>
      </c>
      <c r="G1169" s="56">
        <f t="shared" si="105"/>
        <v>0.18135675814311358</v>
      </c>
      <c r="H1169" s="55">
        <f t="shared" si="106"/>
        <v>7071.0999999999985</v>
      </c>
      <c r="I1169" s="55">
        <v>1249</v>
      </c>
      <c r="J1169" s="55">
        <f t="shared" si="107"/>
        <v>5822.0999999999985</v>
      </c>
      <c r="K1169" s="53">
        <v>38990</v>
      </c>
      <c r="L1169" s="53"/>
      <c r="M1169" s="53"/>
      <c r="N1169" s="53"/>
      <c r="O1169" s="53"/>
    </row>
    <row r="1170" spans="1:15">
      <c r="A1170" s="51" t="s">
        <v>2927</v>
      </c>
      <c r="B1170" s="52" t="s">
        <v>2928</v>
      </c>
      <c r="C1170" s="53">
        <f>VLOOKUP(A1170,[1]TDSheet!$A$1:$I$65536,5,0)</f>
        <v>40083</v>
      </c>
      <c r="D1170" s="54">
        <f t="shared" si="108"/>
        <v>52890</v>
      </c>
      <c r="E1170" s="55">
        <f t="shared" si="103"/>
        <v>52890</v>
      </c>
      <c r="F1170" s="56">
        <f t="shared" si="104"/>
        <v>0.24214407260351678</v>
      </c>
      <c r="G1170" s="56">
        <f t="shared" si="105"/>
        <v>0.13214407260351679</v>
      </c>
      <c r="H1170" s="55">
        <f t="shared" si="106"/>
        <v>6989.1000000000031</v>
      </c>
      <c r="I1170" s="55">
        <v>1249</v>
      </c>
      <c r="J1170" s="55">
        <f t="shared" si="107"/>
        <v>5740.1000000000031</v>
      </c>
      <c r="K1170" s="53">
        <v>52890</v>
      </c>
      <c r="L1170" s="53"/>
      <c r="M1170" s="53"/>
      <c r="N1170" s="53"/>
      <c r="O1170" s="53"/>
    </row>
    <row r="1171" spans="1:15">
      <c r="A1171" s="51" t="s">
        <v>2929</v>
      </c>
      <c r="B1171" s="52" t="s">
        <v>2930</v>
      </c>
      <c r="C1171" s="53">
        <f>VLOOKUP(A1171,[1]TDSheet!$A$1:$I$65536,5,0)</f>
        <v>36521</v>
      </c>
      <c r="D1171" s="54">
        <f t="shared" si="108"/>
        <v>48190</v>
      </c>
      <c r="E1171" s="55">
        <f t="shared" si="103"/>
        <v>48190</v>
      </c>
      <c r="F1171" s="56">
        <f t="shared" si="104"/>
        <v>0.24214567337621917</v>
      </c>
      <c r="G1171" s="56">
        <f t="shared" si="105"/>
        <v>0.13214567337621919</v>
      </c>
      <c r="H1171" s="55">
        <f t="shared" si="106"/>
        <v>6368.1000000000022</v>
      </c>
      <c r="I1171" s="55">
        <v>1249</v>
      </c>
      <c r="J1171" s="55">
        <f t="shared" si="107"/>
        <v>5119.1000000000022</v>
      </c>
      <c r="K1171" s="53">
        <v>48190</v>
      </c>
      <c r="L1171" s="53"/>
      <c r="M1171" s="53"/>
      <c r="N1171" s="53"/>
      <c r="O1171" s="53"/>
    </row>
    <row r="1172" spans="1:15">
      <c r="A1172" s="51" t="s">
        <v>2931</v>
      </c>
      <c r="B1172" s="52" t="s">
        <v>2932</v>
      </c>
      <c r="C1172" s="53">
        <f>VLOOKUP(A1172,[1]TDSheet!$A$1:$I$65536,5,0)</f>
        <v>45398</v>
      </c>
      <c r="D1172" s="54">
        <f t="shared" si="108"/>
        <v>59990</v>
      </c>
      <c r="E1172" s="55">
        <f t="shared" si="103"/>
        <v>59990</v>
      </c>
      <c r="F1172" s="56">
        <f t="shared" si="104"/>
        <v>0.24324054009001506</v>
      </c>
      <c r="G1172" s="56">
        <f t="shared" si="105"/>
        <v>0.13324054009001507</v>
      </c>
      <c r="H1172" s="55">
        <f t="shared" si="106"/>
        <v>7993.100000000004</v>
      </c>
      <c r="I1172" s="55">
        <v>1249</v>
      </c>
      <c r="J1172" s="55">
        <f t="shared" si="107"/>
        <v>6744.100000000004</v>
      </c>
      <c r="K1172" s="53">
        <v>59990</v>
      </c>
      <c r="L1172" s="53"/>
      <c r="M1172" s="53"/>
      <c r="N1172" s="53"/>
      <c r="O1172" s="53"/>
    </row>
    <row r="1173" spans="1:15">
      <c r="A1173" s="51" t="s">
        <v>2933</v>
      </c>
      <c r="B1173" s="52" t="s">
        <v>2934</v>
      </c>
      <c r="C1173" s="53">
        <f>VLOOKUP(A1173,[1]TDSheet!$A$1:$I$65536,5,0)</f>
        <v>109470</v>
      </c>
      <c r="D1173" s="54">
        <f t="shared" si="108"/>
        <v>144590</v>
      </c>
      <c r="E1173" s="55">
        <f t="shared" si="103"/>
        <v>144590</v>
      </c>
      <c r="F1173" s="56">
        <f t="shared" si="104"/>
        <v>0.24289369942596306</v>
      </c>
      <c r="G1173" s="56">
        <f t="shared" si="105"/>
        <v>0.13289369942596307</v>
      </c>
      <c r="H1173" s="55">
        <f t="shared" si="106"/>
        <v>19215.100000000002</v>
      </c>
      <c r="I1173" s="55">
        <v>1249</v>
      </c>
      <c r="J1173" s="55">
        <f t="shared" si="107"/>
        <v>17966.100000000002</v>
      </c>
      <c r="K1173" s="53">
        <v>144590</v>
      </c>
      <c r="L1173" s="53"/>
      <c r="M1173" s="53"/>
      <c r="N1173" s="53"/>
      <c r="O1173" s="53"/>
    </row>
    <row r="1174" spans="1:15">
      <c r="A1174" s="51" t="s">
        <v>2935</v>
      </c>
      <c r="B1174" s="52" t="s">
        <v>2936</v>
      </c>
      <c r="C1174" s="53">
        <f>VLOOKUP(A1174,[1]TDSheet!$A$1:$I$65536,5,0)</f>
        <v>11725</v>
      </c>
      <c r="D1174" s="53">
        <v>14000</v>
      </c>
      <c r="E1174" s="55">
        <f t="shared" si="103"/>
        <v>12194</v>
      </c>
      <c r="F1174" s="56">
        <f t="shared" si="104"/>
        <v>0.16249999999999998</v>
      </c>
      <c r="G1174" s="56">
        <f t="shared" si="105"/>
        <v>5.2499999999999977E-2</v>
      </c>
      <c r="H1174" s="55">
        <f t="shared" si="106"/>
        <v>734.99999999999966</v>
      </c>
      <c r="I1174" s="55">
        <v>669</v>
      </c>
      <c r="J1174" s="55">
        <f t="shared" si="107"/>
        <v>65.999999999999659</v>
      </c>
      <c r="K1174" s="53"/>
      <c r="L1174" s="53"/>
      <c r="M1174" s="53"/>
      <c r="N1174" s="53"/>
      <c r="O1174" s="53">
        <f>VLOOKUP(A1174,[1]TDSheet!$A$1:$I$65536,6,0)</f>
        <v>12194</v>
      </c>
    </row>
    <row r="1175" spans="1:15">
      <c r="A1175" s="51" t="s">
        <v>2937</v>
      </c>
      <c r="B1175" s="52" t="s">
        <v>2938</v>
      </c>
      <c r="C1175" s="53">
        <f>VLOOKUP(A1175,[1]TDSheet!$A$1:$I$65536,5,0)</f>
        <v>45310</v>
      </c>
      <c r="D1175" s="54">
        <f t="shared" ref="D1175:D1183" si="109">VLOOKUP(A1175,A:O,11,0)</f>
        <v>59790</v>
      </c>
      <c r="E1175" s="55">
        <f t="shared" si="103"/>
        <v>59790</v>
      </c>
      <c r="F1175" s="56">
        <f t="shared" si="104"/>
        <v>0.24218096671684231</v>
      </c>
      <c r="G1175" s="56">
        <f t="shared" si="105"/>
        <v>0.13218096671684232</v>
      </c>
      <c r="H1175" s="55">
        <f t="shared" si="106"/>
        <v>7903.1000000000022</v>
      </c>
      <c r="I1175" s="55">
        <v>1249</v>
      </c>
      <c r="J1175" s="55">
        <f t="shared" si="107"/>
        <v>6654.1000000000022</v>
      </c>
      <c r="K1175" s="53">
        <v>59790</v>
      </c>
      <c r="L1175" s="53"/>
      <c r="M1175" s="53"/>
      <c r="N1175" s="53"/>
      <c r="O1175" s="53"/>
    </row>
    <row r="1176" spans="1:15">
      <c r="A1176" s="51" t="s">
        <v>2939</v>
      </c>
      <c r="B1176" s="52" t="s">
        <v>2940</v>
      </c>
      <c r="C1176" s="53">
        <f>VLOOKUP(A1176,[1]TDSheet!$A$1:$I$65536,5,0)</f>
        <v>50485</v>
      </c>
      <c r="D1176" s="54">
        <f t="shared" si="109"/>
        <v>66690</v>
      </c>
      <c r="E1176" s="55">
        <f t="shared" si="103"/>
        <v>66690</v>
      </c>
      <c r="F1176" s="56">
        <f t="shared" si="104"/>
        <v>0.24298995351626929</v>
      </c>
      <c r="G1176" s="56">
        <f t="shared" si="105"/>
        <v>0.1329899535162693</v>
      </c>
      <c r="H1176" s="55">
        <f t="shared" si="106"/>
        <v>8869.1</v>
      </c>
      <c r="I1176" s="55">
        <v>1249</v>
      </c>
      <c r="J1176" s="55">
        <f t="shared" si="107"/>
        <v>7620.1</v>
      </c>
      <c r="K1176" s="53">
        <v>66690</v>
      </c>
      <c r="L1176" s="53"/>
      <c r="M1176" s="53"/>
      <c r="N1176" s="53"/>
      <c r="O1176" s="53"/>
    </row>
    <row r="1177" spans="1:15">
      <c r="A1177" s="51" t="s">
        <v>2941</v>
      </c>
      <c r="B1177" s="52" t="s">
        <v>2942</v>
      </c>
      <c r="C1177" s="53">
        <f>VLOOKUP(A1177,[1]TDSheet!$A$1:$I$65536,5,0)</f>
        <v>39804</v>
      </c>
      <c r="D1177" s="54">
        <f t="shared" si="109"/>
        <v>52590</v>
      </c>
      <c r="E1177" s="55">
        <f t="shared" si="103"/>
        <v>52590</v>
      </c>
      <c r="F1177" s="56">
        <f t="shared" si="104"/>
        <v>0.24312606959498007</v>
      </c>
      <c r="G1177" s="56">
        <f t="shared" si="105"/>
        <v>0.13312606959498008</v>
      </c>
      <c r="H1177" s="55">
        <f t="shared" si="106"/>
        <v>7001.1000000000022</v>
      </c>
      <c r="I1177" s="55">
        <v>1249</v>
      </c>
      <c r="J1177" s="55">
        <f t="shared" si="107"/>
        <v>5752.1000000000022</v>
      </c>
      <c r="K1177" s="53">
        <v>52590</v>
      </c>
      <c r="L1177" s="53"/>
      <c r="M1177" s="53"/>
      <c r="N1177" s="53"/>
      <c r="O1177" s="53"/>
    </row>
    <row r="1178" spans="1:15">
      <c r="A1178" s="51" t="s">
        <v>2943</v>
      </c>
      <c r="B1178" s="52" t="s">
        <v>2944</v>
      </c>
      <c r="C1178" s="53">
        <f>VLOOKUP(A1178,[1]TDSheet!$A$1:$I$65536,5,0)</f>
        <v>55065</v>
      </c>
      <c r="D1178" s="54">
        <f t="shared" si="109"/>
        <v>72690</v>
      </c>
      <c r="E1178" s="55">
        <f t="shared" si="103"/>
        <v>72690</v>
      </c>
      <c r="F1178" s="56">
        <f t="shared" si="104"/>
        <v>0.24246801485761449</v>
      </c>
      <c r="G1178" s="56">
        <f t="shared" si="105"/>
        <v>0.1324680148576145</v>
      </c>
      <c r="H1178" s="55">
        <f t="shared" si="106"/>
        <v>9629.0999999999985</v>
      </c>
      <c r="I1178" s="55">
        <v>1999</v>
      </c>
      <c r="J1178" s="55">
        <f t="shared" si="107"/>
        <v>7630.0999999999985</v>
      </c>
      <c r="K1178" s="53">
        <v>72690</v>
      </c>
      <c r="L1178" s="53"/>
      <c r="M1178" s="53"/>
      <c r="N1178" s="53"/>
      <c r="O1178" s="53"/>
    </row>
    <row r="1179" spans="1:15">
      <c r="A1179" s="51" t="s">
        <v>2945</v>
      </c>
      <c r="B1179" s="52" t="s">
        <v>2946</v>
      </c>
      <c r="C1179" s="53">
        <f>VLOOKUP(A1179,[1]TDSheet!$A$1:$I$65536,5,0)</f>
        <v>55805</v>
      </c>
      <c r="D1179" s="54">
        <f t="shared" si="109"/>
        <v>73690</v>
      </c>
      <c r="E1179" s="55">
        <f t="shared" si="103"/>
        <v>73690</v>
      </c>
      <c r="F1179" s="56">
        <f t="shared" si="104"/>
        <v>0.24270593024833764</v>
      </c>
      <c r="G1179" s="56">
        <f t="shared" si="105"/>
        <v>0.13270593024833766</v>
      </c>
      <c r="H1179" s="55">
        <f t="shared" si="106"/>
        <v>9779.1000000000022</v>
      </c>
      <c r="I1179" s="55">
        <v>1249</v>
      </c>
      <c r="J1179" s="55">
        <f t="shared" si="107"/>
        <v>8530.1000000000022</v>
      </c>
      <c r="K1179" s="53">
        <v>73690</v>
      </c>
      <c r="L1179" s="53"/>
      <c r="M1179" s="53"/>
      <c r="N1179" s="53"/>
      <c r="O1179" s="53"/>
    </row>
    <row r="1180" spans="1:15">
      <c r="A1180" s="51" t="s">
        <v>2947</v>
      </c>
      <c r="B1180" s="52" t="s">
        <v>2948</v>
      </c>
      <c r="C1180" s="53">
        <f>VLOOKUP(A1180,[1]TDSheet!$A$1:$I$65536,5,0)</f>
        <v>40674</v>
      </c>
      <c r="D1180" s="54">
        <f t="shared" si="109"/>
        <v>59390</v>
      </c>
      <c r="E1180" s="55">
        <f t="shared" si="103"/>
        <v>59390</v>
      </c>
      <c r="F1180" s="56">
        <f t="shared" si="104"/>
        <v>0.31513722848964476</v>
      </c>
      <c r="G1180" s="56">
        <f t="shared" si="105"/>
        <v>0.20513722848964477</v>
      </c>
      <c r="H1180" s="55">
        <f t="shared" si="106"/>
        <v>12183.100000000004</v>
      </c>
      <c r="I1180" s="55">
        <v>1249</v>
      </c>
      <c r="J1180" s="55">
        <f t="shared" si="107"/>
        <v>10934.100000000004</v>
      </c>
      <c r="K1180" s="53">
        <v>59390</v>
      </c>
      <c r="L1180" s="53"/>
      <c r="M1180" s="53"/>
      <c r="N1180" s="53"/>
      <c r="O1180" s="53"/>
    </row>
    <row r="1181" spans="1:15">
      <c r="A1181" s="51" t="s">
        <v>2949</v>
      </c>
      <c r="B1181" s="52" t="s">
        <v>2950</v>
      </c>
      <c r="C1181" s="53">
        <f>VLOOKUP(A1181,[1]TDSheet!$A$1:$I$65536,5,0)</f>
        <v>28174</v>
      </c>
      <c r="D1181" s="54">
        <f t="shared" si="109"/>
        <v>39790</v>
      </c>
      <c r="E1181" s="55">
        <f t="shared" si="103"/>
        <v>39790</v>
      </c>
      <c r="F1181" s="56">
        <f t="shared" si="104"/>
        <v>0.2919326463935662</v>
      </c>
      <c r="G1181" s="56">
        <f t="shared" si="105"/>
        <v>0.18193264639356621</v>
      </c>
      <c r="H1181" s="55">
        <f t="shared" si="106"/>
        <v>7239.0999999999995</v>
      </c>
      <c r="I1181" s="55">
        <v>1249</v>
      </c>
      <c r="J1181" s="55">
        <f t="shared" si="107"/>
        <v>5990.0999999999995</v>
      </c>
      <c r="K1181" s="53">
        <v>39790</v>
      </c>
      <c r="L1181" s="53"/>
      <c r="M1181" s="53"/>
      <c r="N1181" s="53"/>
      <c r="O1181" s="53"/>
    </row>
    <row r="1182" spans="1:15">
      <c r="A1182" s="51" t="s">
        <v>2951</v>
      </c>
      <c r="B1182" s="52" t="s">
        <v>2952</v>
      </c>
      <c r="C1182" s="53">
        <f>VLOOKUP(A1182,[1]TDSheet!$A$1:$I$65536,5,0)</f>
        <v>50418</v>
      </c>
      <c r="D1182" s="54">
        <f t="shared" si="109"/>
        <v>66590</v>
      </c>
      <c r="E1182" s="55">
        <f t="shared" si="103"/>
        <v>66590</v>
      </c>
      <c r="F1182" s="56">
        <f t="shared" si="104"/>
        <v>0.24285928818140867</v>
      </c>
      <c r="G1182" s="56">
        <f t="shared" si="105"/>
        <v>0.13285928818140869</v>
      </c>
      <c r="H1182" s="55">
        <f t="shared" si="106"/>
        <v>8847.100000000004</v>
      </c>
      <c r="I1182" s="55">
        <v>1249</v>
      </c>
      <c r="J1182" s="55">
        <f t="shared" si="107"/>
        <v>7598.100000000004</v>
      </c>
      <c r="K1182" s="53">
        <v>66590</v>
      </c>
      <c r="L1182" s="53"/>
      <c r="M1182" s="53"/>
      <c r="N1182" s="53"/>
      <c r="O1182" s="53"/>
    </row>
    <row r="1183" spans="1:15">
      <c r="A1183" s="51" t="s">
        <v>2953</v>
      </c>
      <c r="B1183" s="52" t="s">
        <v>2954</v>
      </c>
      <c r="C1183" s="53">
        <f>VLOOKUP(A1183,[1]TDSheet!$A$1:$I$65536,5,0)</f>
        <v>45059</v>
      </c>
      <c r="D1183" s="54">
        <f t="shared" si="109"/>
        <v>59490</v>
      </c>
      <c r="E1183" s="55">
        <f t="shared" si="103"/>
        <v>59490</v>
      </c>
      <c r="F1183" s="56">
        <f t="shared" si="104"/>
        <v>0.24257858463607329</v>
      </c>
      <c r="G1183" s="56">
        <f t="shared" si="105"/>
        <v>0.1325785846360733</v>
      </c>
      <c r="H1183" s="55">
        <f t="shared" si="106"/>
        <v>7887.1000000000013</v>
      </c>
      <c r="I1183" s="55">
        <v>1249</v>
      </c>
      <c r="J1183" s="55">
        <f t="shared" si="107"/>
        <v>6638.1000000000013</v>
      </c>
      <c r="K1183" s="53">
        <v>59490</v>
      </c>
      <c r="L1183" s="53"/>
      <c r="M1183" s="53"/>
      <c r="N1183" s="53"/>
      <c r="O1183" s="53"/>
    </row>
    <row r="1184" spans="1:15">
      <c r="A1184" s="51" t="s">
        <v>2955</v>
      </c>
      <c r="B1184" s="52" t="s">
        <v>2956</v>
      </c>
      <c r="C1184" s="53">
        <f>VLOOKUP(A1184,[1]TDSheet!$A$1:$I$65536,5,0)</f>
        <v>11755</v>
      </c>
      <c r="D1184" s="53">
        <v>14000</v>
      </c>
      <c r="E1184" s="55">
        <f t="shared" si="103"/>
        <v>12225</v>
      </c>
      <c r="F1184" s="56">
        <f t="shared" si="104"/>
        <v>0.16035714285714286</v>
      </c>
      <c r="G1184" s="56">
        <f t="shared" si="105"/>
        <v>5.0357142857142864E-2</v>
      </c>
      <c r="H1184" s="55">
        <f t="shared" si="106"/>
        <v>705.00000000000011</v>
      </c>
      <c r="I1184" s="55"/>
      <c r="J1184" s="55">
        <f t="shared" si="107"/>
        <v>705.00000000000011</v>
      </c>
      <c r="K1184" s="53"/>
      <c r="L1184" s="53"/>
      <c r="M1184" s="53"/>
      <c r="N1184" s="53"/>
      <c r="O1184" s="53">
        <f>VLOOKUP(A1184,[1]TDSheet!$A$1:$I$65536,6,0)</f>
        <v>12225</v>
      </c>
    </row>
    <row r="1185" spans="1:15" ht="24">
      <c r="A1185" s="51" t="s">
        <v>2957</v>
      </c>
      <c r="B1185" s="52" t="s">
        <v>2958</v>
      </c>
      <c r="C1185" s="53">
        <f>VLOOKUP(A1185,[1]TDSheet!$A$1:$I$65536,5,0)</f>
        <v>8801</v>
      </c>
      <c r="D1185" s="53">
        <v>12300</v>
      </c>
      <c r="E1185" s="55">
        <f t="shared" si="103"/>
        <v>9153</v>
      </c>
      <c r="F1185" s="56">
        <f t="shared" si="104"/>
        <v>0.28447154471544711</v>
      </c>
      <c r="G1185" s="56">
        <f t="shared" si="105"/>
        <v>0.17447154471544712</v>
      </c>
      <c r="H1185" s="55">
        <f t="shared" si="106"/>
        <v>2145.9999999999995</v>
      </c>
      <c r="I1185" s="55">
        <v>1999</v>
      </c>
      <c r="J1185" s="55">
        <f t="shared" si="107"/>
        <v>146.99999999999955</v>
      </c>
      <c r="K1185" s="53"/>
      <c r="L1185" s="53"/>
      <c r="M1185" s="53"/>
      <c r="N1185" s="53"/>
      <c r="O1185" s="53">
        <f>VLOOKUP(A1185,[1]TDSheet!$A$1:$I$65536,6,0)</f>
        <v>9153</v>
      </c>
    </row>
    <row r="1186" spans="1:15">
      <c r="A1186" s="51" t="s">
        <v>2959</v>
      </c>
      <c r="B1186" s="52" t="s">
        <v>410</v>
      </c>
      <c r="C1186" s="53">
        <f>VLOOKUP(A1186,[1]TDSheet!$A$1:$I$65536,5,0)</f>
        <v>44212</v>
      </c>
      <c r="D1186" s="54">
        <f>VLOOKUP(A1186,A:O,11,0)</f>
        <v>62490</v>
      </c>
      <c r="E1186" s="55">
        <f t="shared" si="103"/>
        <v>62490</v>
      </c>
      <c r="F1186" s="56">
        <f t="shared" si="104"/>
        <v>0.2924947991678668</v>
      </c>
      <c r="G1186" s="56">
        <f t="shared" si="105"/>
        <v>0.18249479916786682</v>
      </c>
      <c r="H1186" s="55">
        <f t="shared" si="106"/>
        <v>11404.099999999997</v>
      </c>
      <c r="I1186" s="55">
        <v>1999</v>
      </c>
      <c r="J1186" s="55">
        <f t="shared" si="107"/>
        <v>9405.0999999999967</v>
      </c>
      <c r="K1186" s="53">
        <v>62490</v>
      </c>
      <c r="L1186" s="53"/>
      <c r="M1186" s="53"/>
      <c r="N1186" s="53"/>
      <c r="O1186" s="53"/>
    </row>
    <row r="1187" spans="1:15">
      <c r="A1187" s="51" t="s">
        <v>2960</v>
      </c>
      <c r="B1187" s="52" t="s">
        <v>2961</v>
      </c>
      <c r="C1187" s="53">
        <f>VLOOKUP(A1187,[1]TDSheet!$A$1:$I$65536,5,0)</f>
        <v>40454</v>
      </c>
      <c r="D1187" s="54">
        <f>VLOOKUP(A1187,A:O,11,0)</f>
        <v>53390</v>
      </c>
      <c r="E1187" s="55">
        <f t="shared" si="103"/>
        <v>53390</v>
      </c>
      <c r="F1187" s="56">
        <f t="shared" si="104"/>
        <v>0.24229256415058997</v>
      </c>
      <c r="G1187" s="56">
        <f t="shared" si="105"/>
        <v>0.13229256415058999</v>
      </c>
      <c r="H1187" s="55">
        <f t="shared" si="106"/>
        <v>7063.0999999999995</v>
      </c>
      <c r="I1187" s="55">
        <v>1249</v>
      </c>
      <c r="J1187" s="55">
        <f t="shared" si="107"/>
        <v>5814.0999999999995</v>
      </c>
      <c r="K1187" s="53">
        <v>53390</v>
      </c>
      <c r="L1187" s="53"/>
      <c r="M1187" s="53"/>
      <c r="N1187" s="53"/>
      <c r="O1187" s="53"/>
    </row>
    <row r="1188" spans="1:15">
      <c r="A1188" s="51" t="s">
        <v>2962</v>
      </c>
      <c r="B1188" s="52" t="s">
        <v>2963</v>
      </c>
      <c r="C1188" s="53">
        <f>VLOOKUP(A1188,[1]TDSheet!$A$1:$I$65536,5,0)</f>
        <v>39446</v>
      </c>
      <c r="D1188" s="54">
        <f>VLOOKUP(A1188,A:O,11,0)</f>
        <v>52090</v>
      </c>
      <c r="E1188" s="55">
        <f t="shared" si="103"/>
        <v>52090</v>
      </c>
      <c r="F1188" s="56">
        <f t="shared" si="104"/>
        <v>0.24273373008254939</v>
      </c>
      <c r="G1188" s="56">
        <f t="shared" si="105"/>
        <v>0.13273373008254941</v>
      </c>
      <c r="H1188" s="55">
        <f t="shared" si="106"/>
        <v>6914.0999999999985</v>
      </c>
      <c r="I1188" s="55">
        <v>1249</v>
      </c>
      <c r="J1188" s="55">
        <f t="shared" si="107"/>
        <v>5665.0999999999985</v>
      </c>
      <c r="K1188" s="53">
        <v>52090</v>
      </c>
      <c r="L1188" s="53"/>
      <c r="M1188" s="53"/>
      <c r="N1188" s="53"/>
      <c r="O1188" s="53"/>
    </row>
    <row r="1189" spans="1:15">
      <c r="A1189" s="51" t="s">
        <v>2964</v>
      </c>
      <c r="B1189" s="52" t="s">
        <v>2965</v>
      </c>
      <c r="C1189" s="53">
        <f>VLOOKUP(A1189,[1]TDSheet!$A$1:$I$65536,5,0)</f>
        <v>28765</v>
      </c>
      <c r="D1189" s="54">
        <f>VLOOKUP(A1189,A:O,11,0)</f>
        <v>40690</v>
      </c>
      <c r="E1189" s="55">
        <f t="shared" si="103"/>
        <v>40690</v>
      </c>
      <c r="F1189" s="56">
        <f t="shared" si="104"/>
        <v>0.29306955025804871</v>
      </c>
      <c r="G1189" s="56">
        <f t="shared" si="105"/>
        <v>0.18306955025804872</v>
      </c>
      <c r="H1189" s="55">
        <f t="shared" si="106"/>
        <v>7449.1000000000022</v>
      </c>
      <c r="I1189" s="55">
        <v>1249</v>
      </c>
      <c r="J1189" s="55">
        <f t="shared" si="107"/>
        <v>6200.1000000000022</v>
      </c>
      <c r="K1189" s="53">
        <v>40690</v>
      </c>
      <c r="L1189" s="53"/>
      <c r="M1189" s="53"/>
      <c r="N1189" s="53"/>
      <c r="O1189" s="53"/>
    </row>
    <row r="1190" spans="1:15">
      <c r="A1190" s="51" t="s">
        <v>2966</v>
      </c>
      <c r="B1190" s="52" t="s">
        <v>2967</v>
      </c>
      <c r="C1190" s="53">
        <f>VLOOKUP(A1190,[1]TDSheet!$A$1:$I$65536,5,0)</f>
        <v>8477</v>
      </c>
      <c r="D1190" s="53">
        <v>12400</v>
      </c>
      <c r="E1190" s="55">
        <f t="shared" si="103"/>
        <v>8816</v>
      </c>
      <c r="F1190" s="56">
        <f t="shared" si="104"/>
        <v>0.31637096774193552</v>
      </c>
      <c r="G1190" s="56">
        <f t="shared" si="105"/>
        <v>0.20637096774193553</v>
      </c>
      <c r="H1190" s="55">
        <f t="shared" si="106"/>
        <v>2559.0000000000005</v>
      </c>
      <c r="I1190" s="55">
        <v>1999</v>
      </c>
      <c r="J1190" s="55">
        <f t="shared" si="107"/>
        <v>560.00000000000045</v>
      </c>
      <c r="K1190" s="53"/>
      <c r="L1190" s="53"/>
      <c r="M1190" s="53"/>
      <c r="N1190" s="53"/>
      <c r="O1190" s="53">
        <f>VLOOKUP(A1190,[1]TDSheet!$A$1:$I$65536,6,0)</f>
        <v>8816</v>
      </c>
    </row>
    <row r="1191" spans="1:15">
      <c r="A1191" s="51" t="s">
        <v>2968</v>
      </c>
      <c r="B1191" s="52" t="s">
        <v>2969</v>
      </c>
      <c r="C1191" s="53">
        <f>VLOOKUP(A1191,[1]TDSheet!$A$1:$I$65536,5,0)</f>
        <v>48434</v>
      </c>
      <c r="D1191" s="54">
        <f>VLOOKUP(A1191,A:O,11,0)</f>
        <v>63990</v>
      </c>
      <c r="E1191" s="55">
        <f t="shared" si="103"/>
        <v>63990</v>
      </c>
      <c r="F1191" s="56">
        <f t="shared" si="104"/>
        <v>0.24310048445069543</v>
      </c>
      <c r="G1191" s="56">
        <f t="shared" si="105"/>
        <v>0.13310048445069544</v>
      </c>
      <c r="H1191" s="55">
        <f t="shared" si="106"/>
        <v>8517.1000000000022</v>
      </c>
      <c r="I1191" s="55">
        <v>1999</v>
      </c>
      <c r="J1191" s="55">
        <f t="shared" si="107"/>
        <v>6518.1000000000022</v>
      </c>
      <c r="K1191" s="53">
        <v>63990</v>
      </c>
      <c r="L1191" s="53"/>
      <c r="M1191" s="53"/>
      <c r="N1191" s="53"/>
      <c r="O1191" s="53"/>
    </row>
    <row r="1192" spans="1:15">
      <c r="A1192" s="51" t="s">
        <v>2970</v>
      </c>
      <c r="B1192" s="52" t="s">
        <v>2971</v>
      </c>
      <c r="C1192" s="53">
        <f>VLOOKUP(A1192,[1]TDSheet!$A$1:$I$65536,5,0)</f>
        <v>52733</v>
      </c>
      <c r="D1192" s="54">
        <f>VLOOKUP(A1192,A:O,11,0)</f>
        <v>69590</v>
      </c>
      <c r="E1192" s="55">
        <f t="shared" si="103"/>
        <v>69590</v>
      </c>
      <c r="F1192" s="56">
        <f t="shared" si="104"/>
        <v>0.24223307946544048</v>
      </c>
      <c r="G1192" s="56">
        <f t="shared" si="105"/>
        <v>0.1322330794654405</v>
      </c>
      <c r="H1192" s="55">
        <f t="shared" si="106"/>
        <v>9202.100000000004</v>
      </c>
      <c r="I1192" s="55">
        <v>1249</v>
      </c>
      <c r="J1192" s="55">
        <f t="shared" si="107"/>
        <v>7953.100000000004</v>
      </c>
      <c r="K1192" s="53">
        <v>69590</v>
      </c>
      <c r="L1192" s="53"/>
      <c r="M1192" s="53"/>
      <c r="N1192" s="53"/>
      <c r="O1192" s="53"/>
    </row>
    <row r="1193" spans="1:15">
      <c r="A1193" s="51" t="s">
        <v>2972</v>
      </c>
      <c r="B1193" s="52" t="s">
        <v>2973</v>
      </c>
      <c r="C1193" s="53">
        <f>VLOOKUP(A1193,[1]TDSheet!$A$1:$I$65536,5,0)</f>
        <v>50020</v>
      </c>
      <c r="D1193" s="54">
        <f>VLOOKUP(A1193,A:O,11,0)</f>
        <v>66090</v>
      </c>
      <c r="E1193" s="55">
        <f t="shared" si="103"/>
        <v>66090</v>
      </c>
      <c r="F1193" s="56">
        <f t="shared" si="104"/>
        <v>0.24315327583598123</v>
      </c>
      <c r="G1193" s="56">
        <f t="shared" si="105"/>
        <v>0.13315327583598124</v>
      </c>
      <c r="H1193" s="55">
        <f t="shared" si="106"/>
        <v>8800.1</v>
      </c>
      <c r="I1193" s="55">
        <v>1249</v>
      </c>
      <c r="J1193" s="55">
        <f t="shared" si="107"/>
        <v>7551.1</v>
      </c>
      <c r="K1193" s="53">
        <v>66090</v>
      </c>
      <c r="L1193" s="53"/>
      <c r="M1193" s="53"/>
      <c r="N1193" s="53"/>
      <c r="O1193" s="53"/>
    </row>
    <row r="1194" spans="1:15">
      <c r="A1194" s="51" t="s">
        <v>2974</v>
      </c>
      <c r="B1194" s="52" t="s">
        <v>2975</v>
      </c>
      <c r="C1194" s="53">
        <f>VLOOKUP(A1194,[1]TDSheet!$A$1:$I$65536,5,0)</f>
        <v>49128</v>
      </c>
      <c r="D1194" s="54">
        <f>VLOOKUP(A1194,A:O,11,0)</f>
        <v>64890</v>
      </c>
      <c r="E1194" s="55">
        <f t="shared" si="103"/>
        <v>64890</v>
      </c>
      <c r="F1194" s="56">
        <f t="shared" si="104"/>
        <v>0.24290337494220993</v>
      </c>
      <c r="G1194" s="56">
        <f t="shared" si="105"/>
        <v>0.13290337494220994</v>
      </c>
      <c r="H1194" s="55">
        <f t="shared" si="106"/>
        <v>8624.1000000000022</v>
      </c>
      <c r="I1194" s="55">
        <v>1249</v>
      </c>
      <c r="J1194" s="55">
        <f t="shared" si="107"/>
        <v>7375.1000000000022</v>
      </c>
      <c r="K1194" s="53">
        <v>64890</v>
      </c>
      <c r="L1194" s="53"/>
      <c r="M1194" s="53"/>
      <c r="N1194" s="53"/>
      <c r="O1194" s="53"/>
    </row>
    <row r="1195" spans="1:15">
      <c r="A1195" s="51" t="s">
        <v>2976</v>
      </c>
      <c r="B1195" s="52" t="s">
        <v>2977</v>
      </c>
      <c r="C1195" s="53">
        <f>VLOOKUP(A1195,[1]TDSheet!$A$1:$I$65536,5,0)</f>
        <v>29541</v>
      </c>
      <c r="D1195" s="54">
        <f>VLOOKUP(A1195,A:O,11,0)</f>
        <v>41690</v>
      </c>
      <c r="E1195" s="55">
        <f t="shared" si="103"/>
        <v>41690</v>
      </c>
      <c r="F1195" s="56">
        <f t="shared" si="104"/>
        <v>0.29141280882705689</v>
      </c>
      <c r="G1195" s="56">
        <f t="shared" si="105"/>
        <v>0.1814128088270569</v>
      </c>
      <c r="H1195" s="55">
        <f t="shared" si="106"/>
        <v>7563.1000000000022</v>
      </c>
      <c r="I1195" s="55">
        <v>1249</v>
      </c>
      <c r="J1195" s="55">
        <f t="shared" si="107"/>
        <v>6314.1000000000022</v>
      </c>
      <c r="K1195" s="53">
        <v>41690</v>
      </c>
      <c r="L1195" s="53"/>
      <c r="M1195" s="53"/>
      <c r="N1195" s="53"/>
      <c r="O1195" s="53"/>
    </row>
    <row r="1196" spans="1:15">
      <c r="A1196" s="51" t="s">
        <v>2978</v>
      </c>
      <c r="B1196" s="52" t="s">
        <v>2979</v>
      </c>
      <c r="C1196" s="53">
        <f>VLOOKUP(A1196,[1]TDSheet!$A$1:$I$65536,5,0)</f>
        <v>9035</v>
      </c>
      <c r="D1196" s="53">
        <v>12600</v>
      </c>
      <c r="E1196" s="55">
        <f t="shared" si="103"/>
        <v>9398</v>
      </c>
      <c r="F1196" s="56">
        <f t="shared" si="104"/>
        <v>0.28293650793650793</v>
      </c>
      <c r="G1196" s="56">
        <f t="shared" si="105"/>
        <v>0.17293650793650794</v>
      </c>
      <c r="H1196" s="55">
        <f t="shared" si="106"/>
        <v>2179</v>
      </c>
      <c r="I1196" s="55">
        <v>1999</v>
      </c>
      <c r="J1196" s="55">
        <f t="shared" si="107"/>
        <v>180</v>
      </c>
      <c r="K1196" s="53"/>
      <c r="L1196" s="53"/>
      <c r="M1196" s="53"/>
      <c r="N1196" s="53"/>
      <c r="O1196" s="53">
        <f>VLOOKUP(A1196,[1]TDSheet!$A$1:$I$65536,6,0)</f>
        <v>9398</v>
      </c>
    </row>
    <row r="1197" spans="1:15">
      <c r="A1197" s="51" t="s">
        <v>2980</v>
      </c>
      <c r="B1197" s="52" t="s">
        <v>2981</v>
      </c>
      <c r="C1197" s="53">
        <f>VLOOKUP(A1197,[1]TDSheet!$A$1:$I$65536,5,0)</f>
        <v>41952</v>
      </c>
      <c r="D1197" s="54">
        <f>VLOOKUP(A1197,A:O,11,0)</f>
        <v>55390</v>
      </c>
      <c r="E1197" s="55">
        <f t="shared" si="103"/>
        <v>55390</v>
      </c>
      <c r="F1197" s="56">
        <f t="shared" si="104"/>
        <v>0.24260696876692545</v>
      </c>
      <c r="G1197" s="56">
        <f t="shared" si="105"/>
        <v>0.13260696876692546</v>
      </c>
      <c r="H1197" s="55">
        <f t="shared" si="106"/>
        <v>7345.1000000000013</v>
      </c>
      <c r="I1197" s="55">
        <v>1249</v>
      </c>
      <c r="J1197" s="55">
        <f t="shared" si="107"/>
        <v>6096.1000000000013</v>
      </c>
      <c r="K1197" s="53">
        <v>55390</v>
      </c>
      <c r="L1197" s="53"/>
      <c r="M1197" s="53"/>
      <c r="N1197" s="53"/>
      <c r="O1197" s="53"/>
    </row>
    <row r="1198" spans="1:15">
      <c r="A1198" s="51" t="s">
        <v>2982</v>
      </c>
      <c r="B1198" s="52" t="s">
        <v>2983</v>
      </c>
      <c r="C1198" s="53">
        <f>VLOOKUP(A1198,[1]TDSheet!$A$1:$I$65536,5,0)</f>
        <v>122937</v>
      </c>
      <c r="D1198" s="54">
        <f>VLOOKUP(A1198,A:O,11,0)</f>
        <v>162390</v>
      </c>
      <c r="E1198" s="55">
        <f t="shared" si="103"/>
        <v>162390</v>
      </c>
      <c r="F1198" s="56">
        <f t="shared" si="104"/>
        <v>0.24295215222612232</v>
      </c>
      <c r="G1198" s="56">
        <f t="shared" si="105"/>
        <v>0.13295215222612233</v>
      </c>
      <c r="H1198" s="55">
        <f t="shared" si="106"/>
        <v>21590.100000000006</v>
      </c>
      <c r="I1198" s="55">
        <v>1249</v>
      </c>
      <c r="J1198" s="55">
        <f t="shared" si="107"/>
        <v>20341.100000000006</v>
      </c>
      <c r="K1198" s="53">
        <v>162390</v>
      </c>
      <c r="L1198" s="53"/>
      <c r="M1198" s="53"/>
      <c r="N1198" s="53"/>
      <c r="O1198" s="53"/>
    </row>
    <row r="1199" spans="1:15">
      <c r="A1199" s="51" t="s">
        <v>2984</v>
      </c>
      <c r="B1199" s="52" t="s">
        <v>2985</v>
      </c>
      <c r="C1199" s="53">
        <f>VLOOKUP(A1199,[1]TDSheet!$A$1:$I$65536,5,0)</f>
        <v>49908</v>
      </c>
      <c r="D1199" s="54">
        <f>VLOOKUP(A1199,A:O,11,0)</f>
        <v>65890</v>
      </c>
      <c r="E1199" s="55">
        <f t="shared" si="103"/>
        <v>65890</v>
      </c>
      <c r="F1199" s="56">
        <f t="shared" si="104"/>
        <v>0.2425557747761421</v>
      </c>
      <c r="G1199" s="56">
        <f t="shared" si="105"/>
        <v>0.13255577477614211</v>
      </c>
      <c r="H1199" s="55">
        <f t="shared" si="106"/>
        <v>8734.100000000004</v>
      </c>
      <c r="I1199" s="55">
        <v>1249</v>
      </c>
      <c r="J1199" s="55">
        <f t="shared" si="107"/>
        <v>7485.100000000004</v>
      </c>
      <c r="K1199" s="53">
        <v>65890</v>
      </c>
      <c r="L1199" s="53"/>
      <c r="M1199" s="53"/>
      <c r="N1199" s="53"/>
      <c r="O1199" s="53"/>
    </row>
    <row r="1200" spans="1:15">
      <c r="A1200" s="51" t="s">
        <v>459</v>
      </c>
      <c r="B1200" s="52" t="s">
        <v>460</v>
      </c>
      <c r="C1200" s="53">
        <f>VLOOKUP(A1200,[1]TDSheet!$A$1:$I$65536,5,0)</f>
        <v>11778</v>
      </c>
      <c r="D1200" s="54">
        <f>VLOOKUP(A1200,A:O,11,0)</f>
        <v>15590</v>
      </c>
      <c r="E1200" s="55">
        <f t="shared" si="103"/>
        <v>15590</v>
      </c>
      <c r="F1200" s="56">
        <f t="shared" si="104"/>
        <v>0.24451571520205262</v>
      </c>
      <c r="G1200" s="56">
        <f t="shared" si="105"/>
        <v>0.13451571520205263</v>
      </c>
      <c r="H1200" s="55">
        <f t="shared" si="106"/>
        <v>2097.1000000000004</v>
      </c>
      <c r="I1200" s="55">
        <v>1249</v>
      </c>
      <c r="J1200" s="55">
        <f t="shared" si="107"/>
        <v>848.10000000000036</v>
      </c>
      <c r="K1200" s="53">
        <v>15590</v>
      </c>
      <c r="L1200" s="53"/>
      <c r="M1200" s="53"/>
      <c r="N1200" s="53"/>
      <c r="O1200" s="53"/>
    </row>
    <row r="1201" spans="1:15">
      <c r="A1201" s="51" t="s">
        <v>2986</v>
      </c>
      <c r="B1201" s="52" t="s">
        <v>2987</v>
      </c>
      <c r="C1201" s="53">
        <f>VLOOKUP(A1201,[1]TDSheet!$A$1:$I$65536,5,0)</f>
        <v>9198</v>
      </c>
      <c r="D1201" s="53">
        <v>12800</v>
      </c>
      <c r="E1201" s="55">
        <f t="shared" si="103"/>
        <v>9565</v>
      </c>
      <c r="F1201" s="56">
        <f t="shared" si="104"/>
        <v>0.28140624999999997</v>
      </c>
      <c r="G1201" s="56">
        <f t="shared" si="105"/>
        <v>0.17140624999999998</v>
      </c>
      <c r="H1201" s="55">
        <f t="shared" si="106"/>
        <v>2194</v>
      </c>
      <c r="I1201" s="55">
        <v>1999</v>
      </c>
      <c r="J1201" s="55">
        <f t="shared" si="107"/>
        <v>195</v>
      </c>
      <c r="K1201" s="53"/>
      <c r="L1201" s="53"/>
      <c r="M1201" s="53"/>
      <c r="N1201" s="53"/>
      <c r="O1201" s="53">
        <f>VLOOKUP(A1201,[1]TDSheet!$A$1:$I$65536,6,0)</f>
        <v>9565</v>
      </c>
    </row>
    <row r="1202" spans="1:15">
      <c r="A1202" s="51" t="s">
        <v>2988</v>
      </c>
      <c r="B1202" s="52" t="s">
        <v>2989</v>
      </c>
      <c r="C1202" s="53">
        <f>VLOOKUP(A1202,[1]TDSheet!$A$1:$I$65536,5,0)</f>
        <v>43636</v>
      </c>
      <c r="D1202" s="54">
        <f t="shared" ref="D1202:D1227" si="110">VLOOKUP(A1202,A:O,11,0)</f>
        <v>57590</v>
      </c>
      <c r="E1202" s="55">
        <f t="shared" si="103"/>
        <v>57590</v>
      </c>
      <c r="F1202" s="56">
        <f t="shared" si="104"/>
        <v>0.24229901024483413</v>
      </c>
      <c r="G1202" s="56">
        <f t="shared" si="105"/>
        <v>0.13229901024483415</v>
      </c>
      <c r="H1202" s="55">
        <f t="shared" si="106"/>
        <v>7619.0999999999985</v>
      </c>
      <c r="I1202" s="55">
        <v>1249</v>
      </c>
      <c r="J1202" s="55">
        <f t="shared" si="107"/>
        <v>6370.0999999999985</v>
      </c>
      <c r="K1202" s="53">
        <v>57590</v>
      </c>
      <c r="L1202" s="53"/>
      <c r="M1202" s="53"/>
      <c r="N1202" s="53"/>
      <c r="O1202" s="53"/>
    </row>
    <row r="1203" spans="1:15">
      <c r="A1203" s="51" t="s">
        <v>2990</v>
      </c>
      <c r="B1203" s="52" t="s">
        <v>2991</v>
      </c>
      <c r="C1203" s="53">
        <f>VLOOKUP(A1203,[1]TDSheet!$A$1:$I$65536,5,0)</f>
        <v>28505</v>
      </c>
      <c r="D1203" s="54">
        <f t="shared" si="110"/>
        <v>40290</v>
      </c>
      <c r="E1203" s="55">
        <f t="shared" si="103"/>
        <v>40290</v>
      </c>
      <c r="F1203" s="56">
        <f t="shared" si="104"/>
        <v>0.29250434350955568</v>
      </c>
      <c r="G1203" s="56">
        <f t="shared" si="105"/>
        <v>0.18250434350955569</v>
      </c>
      <c r="H1203" s="55">
        <f t="shared" si="106"/>
        <v>7353.0999999999985</v>
      </c>
      <c r="I1203" s="55">
        <v>1249</v>
      </c>
      <c r="J1203" s="55">
        <f t="shared" si="107"/>
        <v>6104.0999999999985</v>
      </c>
      <c r="K1203" s="53">
        <v>40290</v>
      </c>
      <c r="L1203" s="53"/>
      <c r="M1203" s="53"/>
      <c r="N1203" s="53"/>
      <c r="O1203" s="53"/>
    </row>
    <row r="1204" spans="1:15">
      <c r="A1204" s="51" t="s">
        <v>2992</v>
      </c>
      <c r="B1204" s="52" t="s">
        <v>240</v>
      </c>
      <c r="C1204" s="53">
        <f>VLOOKUP(A1204,[1]TDSheet!$A$1:$I$65536,5,0)</f>
        <v>32922</v>
      </c>
      <c r="D1204" s="54">
        <f t="shared" si="110"/>
        <v>46490</v>
      </c>
      <c r="E1204" s="55">
        <f t="shared" si="103"/>
        <v>46490</v>
      </c>
      <c r="F1204" s="56">
        <f t="shared" si="104"/>
        <v>0.29184770918477088</v>
      </c>
      <c r="G1204" s="56">
        <f t="shared" si="105"/>
        <v>0.18184770918477089</v>
      </c>
      <c r="H1204" s="55">
        <f t="shared" si="106"/>
        <v>8454.0999999999985</v>
      </c>
      <c r="I1204" s="55">
        <v>1249</v>
      </c>
      <c r="J1204" s="55">
        <f t="shared" si="107"/>
        <v>7205.0999999999985</v>
      </c>
      <c r="K1204" s="53">
        <v>46490</v>
      </c>
      <c r="L1204" s="53"/>
      <c r="M1204" s="53"/>
      <c r="N1204" s="53"/>
      <c r="O1204" s="53"/>
    </row>
    <row r="1205" spans="1:15">
      <c r="A1205" s="51" t="s">
        <v>2993</v>
      </c>
      <c r="B1205" s="52" t="s">
        <v>2994</v>
      </c>
      <c r="C1205" s="53">
        <f>VLOOKUP(A1205,[1]TDSheet!$A$1:$I$65536,5,0)</f>
        <v>67128</v>
      </c>
      <c r="D1205" s="54">
        <f t="shared" si="110"/>
        <v>88690</v>
      </c>
      <c r="E1205" s="55">
        <f t="shared" si="103"/>
        <v>88690</v>
      </c>
      <c r="F1205" s="56">
        <f t="shared" si="104"/>
        <v>0.24311647310858042</v>
      </c>
      <c r="G1205" s="56">
        <f t="shared" si="105"/>
        <v>0.13311647310858044</v>
      </c>
      <c r="H1205" s="55">
        <f t="shared" si="106"/>
        <v>11806.099999999999</v>
      </c>
      <c r="I1205" s="55">
        <v>3499</v>
      </c>
      <c r="J1205" s="55">
        <f t="shared" si="107"/>
        <v>8307.0999999999985</v>
      </c>
      <c r="K1205" s="53">
        <v>88690</v>
      </c>
      <c r="L1205" s="53"/>
      <c r="M1205" s="53"/>
      <c r="N1205" s="53"/>
      <c r="O1205" s="53"/>
    </row>
    <row r="1206" spans="1:15">
      <c r="A1206" s="51" t="s">
        <v>2995</v>
      </c>
      <c r="B1206" s="52" t="s">
        <v>2996</v>
      </c>
      <c r="C1206" s="53">
        <f>VLOOKUP(A1206,[1]TDSheet!$A$1:$I$65536,5,0)</f>
        <v>31829</v>
      </c>
      <c r="D1206" s="54">
        <f t="shared" si="110"/>
        <v>44990</v>
      </c>
      <c r="E1206" s="55">
        <f t="shared" si="103"/>
        <v>44990</v>
      </c>
      <c r="F1206" s="56">
        <f t="shared" si="104"/>
        <v>0.29253167370526789</v>
      </c>
      <c r="G1206" s="56">
        <f t="shared" si="105"/>
        <v>0.18253167370526791</v>
      </c>
      <c r="H1206" s="55">
        <f t="shared" si="106"/>
        <v>8212.1000000000022</v>
      </c>
      <c r="I1206" s="55">
        <v>1249</v>
      </c>
      <c r="J1206" s="55">
        <f t="shared" si="107"/>
        <v>6963.1000000000022</v>
      </c>
      <c r="K1206" s="53">
        <v>44990</v>
      </c>
      <c r="L1206" s="53"/>
      <c r="M1206" s="53"/>
      <c r="N1206" s="53"/>
      <c r="O1206" s="53"/>
    </row>
    <row r="1207" spans="1:15">
      <c r="A1207" s="51" t="s">
        <v>2997</v>
      </c>
      <c r="B1207" s="52" t="s">
        <v>2998</v>
      </c>
      <c r="C1207" s="53">
        <f>VLOOKUP(A1207,[1]TDSheet!$A$1:$I$65536,5,0)</f>
        <v>52268</v>
      </c>
      <c r="D1207" s="54">
        <f t="shared" si="110"/>
        <v>68990</v>
      </c>
      <c r="E1207" s="55">
        <f t="shared" si="103"/>
        <v>68990</v>
      </c>
      <c r="F1207" s="56">
        <f t="shared" si="104"/>
        <v>0.24238295405131183</v>
      </c>
      <c r="G1207" s="56">
        <f t="shared" si="105"/>
        <v>0.13238295405131184</v>
      </c>
      <c r="H1207" s="55">
        <f t="shared" si="106"/>
        <v>9133.100000000004</v>
      </c>
      <c r="I1207" s="55">
        <v>1249</v>
      </c>
      <c r="J1207" s="55">
        <f t="shared" si="107"/>
        <v>7884.100000000004</v>
      </c>
      <c r="K1207" s="53">
        <v>68990</v>
      </c>
      <c r="L1207" s="53"/>
      <c r="M1207" s="53"/>
      <c r="N1207" s="53"/>
      <c r="O1207" s="53"/>
    </row>
    <row r="1208" spans="1:15">
      <c r="A1208" s="51" t="s">
        <v>2999</v>
      </c>
      <c r="B1208" s="52" t="s">
        <v>3000</v>
      </c>
      <c r="C1208" s="53">
        <f>VLOOKUP(A1208,[1]TDSheet!$A$1:$I$65536,5,0)</f>
        <v>37488</v>
      </c>
      <c r="D1208" s="54">
        <f t="shared" si="110"/>
        <v>49490</v>
      </c>
      <c r="E1208" s="55">
        <f t="shared" si="103"/>
        <v>49490</v>
      </c>
      <c r="F1208" s="56">
        <f t="shared" si="104"/>
        <v>0.24251363911901391</v>
      </c>
      <c r="G1208" s="56">
        <f t="shared" si="105"/>
        <v>0.13251363911901393</v>
      </c>
      <c r="H1208" s="55">
        <f t="shared" si="106"/>
        <v>6558.0999999999995</v>
      </c>
      <c r="I1208" s="55"/>
      <c r="J1208" s="55">
        <f t="shared" si="107"/>
        <v>6558.0999999999995</v>
      </c>
      <c r="K1208" s="53">
        <v>49490</v>
      </c>
      <c r="L1208" s="53"/>
      <c r="M1208" s="53"/>
      <c r="N1208" s="53"/>
      <c r="O1208" s="53"/>
    </row>
    <row r="1209" spans="1:15">
      <c r="A1209" s="51" t="s">
        <v>3001</v>
      </c>
      <c r="B1209" s="52" t="s">
        <v>3002</v>
      </c>
      <c r="C1209" s="53">
        <f>VLOOKUP(A1209,[1]TDSheet!$A$1:$I$65536,5,0)</f>
        <v>31304</v>
      </c>
      <c r="D1209" s="54">
        <f t="shared" si="110"/>
        <v>44190</v>
      </c>
      <c r="E1209" s="55">
        <f t="shared" si="103"/>
        <v>44190</v>
      </c>
      <c r="F1209" s="56">
        <f t="shared" si="104"/>
        <v>0.29160443539262282</v>
      </c>
      <c r="G1209" s="56">
        <f t="shared" si="105"/>
        <v>0.18160443539262283</v>
      </c>
      <c r="H1209" s="55">
        <f t="shared" si="106"/>
        <v>8025.1000000000031</v>
      </c>
      <c r="I1209" s="55">
        <v>1249</v>
      </c>
      <c r="J1209" s="55">
        <f t="shared" si="107"/>
        <v>6776.1000000000031</v>
      </c>
      <c r="K1209" s="53">
        <v>44190</v>
      </c>
      <c r="L1209" s="53"/>
      <c r="M1209" s="53"/>
      <c r="N1209" s="53"/>
      <c r="O1209" s="53"/>
    </row>
    <row r="1210" spans="1:15">
      <c r="A1210" s="51" t="s">
        <v>3003</v>
      </c>
      <c r="B1210" s="52" t="s">
        <v>3004</v>
      </c>
      <c r="C1210" s="53">
        <f>VLOOKUP(A1210,[1]TDSheet!$A$1:$I$65536,5,0)</f>
        <v>64816</v>
      </c>
      <c r="D1210" s="54">
        <f t="shared" si="110"/>
        <v>85590</v>
      </c>
      <c r="E1210" s="55">
        <f t="shared" si="103"/>
        <v>85590</v>
      </c>
      <c r="F1210" s="56">
        <f t="shared" si="104"/>
        <v>0.24271527047552288</v>
      </c>
      <c r="G1210" s="56">
        <f t="shared" si="105"/>
        <v>0.1327152704755229</v>
      </c>
      <c r="H1210" s="55">
        <f t="shared" si="106"/>
        <v>11359.100000000004</v>
      </c>
      <c r="I1210" s="55">
        <v>1999</v>
      </c>
      <c r="J1210" s="55">
        <f t="shared" si="107"/>
        <v>9360.100000000004</v>
      </c>
      <c r="K1210" s="53">
        <v>85590</v>
      </c>
      <c r="L1210" s="53"/>
      <c r="M1210" s="53"/>
      <c r="N1210" s="53"/>
      <c r="O1210" s="53"/>
    </row>
    <row r="1211" spans="1:15">
      <c r="A1211" s="51" t="s">
        <v>3005</v>
      </c>
      <c r="B1211" s="52" t="s">
        <v>3006</v>
      </c>
      <c r="C1211" s="53">
        <f>VLOOKUP(A1211,[1]TDSheet!$A$1:$I$65536,5,0)</f>
        <v>64812</v>
      </c>
      <c r="D1211" s="54">
        <f t="shared" si="110"/>
        <v>85590</v>
      </c>
      <c r="E1211" s="55">
        <f t="shared" si="103"/>
        <v>85590</v>
      </c>
      <c r="F1211" s="56">
        <f t="shared" si="104"/>
        <v>0.2427620049071153</v>
      </c>
      <c r="G1211" s="56">
        <f t="shared" si="105"/>
        <v>0.13276200490711532</v>
      </c>
      <c r="H1211" s="55">
        <f t="shared" si="106"/>
        <v>11363.1</v>
      </c>
      <c r="I1211" s="55">
        <v>1999</v>
      </c>
      <c r="J1211" s="55">
        <f t="shared" si="107"/>
        <v>9364.1</v>
      </c>
      <c r="K1211" s="53">
        <v>85590</v>
      </c>
      <c r="L1211" s="53"/>
      <c r="M1211" s="53"/>
      <c r="N1211" s="53"/>
      <c r="O1211" s="53"/>
    </row>
    <row r="1212" spans="1:15">
      <c r="A1212" s="51" t="s">
        <v>3007</v>
      </c>
      <c r="B1212" s="52" t="s">
        <v>3008</v>
      </c>
      <c r="C1212" s="53">
        <f>VLOOKUP(A1212,[1]TDSheet!$A$1:$I$65536,5,0)</f>
        <v>54872</v>
      </c>
      <c r="D1212" s="54">
        <f t="shared" si="110"/>
        <v>72490</v>
      </c>
      <c r="E1212" s="55">
        <f t="shared" si="103"/>
        <v>72490</v>
      </c>
      <c r="F1212" s="56">
        <f t="shared" si="104"/>
        <v>0.24304041936818876</v>
      </c>
      <c r="G1212" s="56">
        <f t="shared" si="105"/>
        <v>0.13304041936818878</v>
      </c>
      <c r="H1212" s="55">
        <f t="shared" si="106"/>
        <v>9644.100000000004</v>
      </c>
      <c r="I1212" s="55">
        <v>1249</v>
      </c>
      <c r="J1212" s="55">
        <f t="shared" si="107"/>
        <v>8395.100000000004</v>
      </c>
      <c r="K1212" s="53">
        <v>72490</v>
      </c>
      <c r="L1212" s="53"/>
      <c r="M1212" s="53"/>
      <c r="N1212" s="53"/>
      <c r="O1212" s="53"/>
    </row>
    <row r="1213" spans="1:15">
      <c r="A1213" s="51" t="s">
        <v>3009</v>
      </c>
      <c r="B1213" s="52" t="s">
        <v>3010</v>
      </c>
      <c r="C1213" s="53">
        <f>VLOOKUP(A1213,[1]TDSheet!$A$1:$I$65536,5,0)</f>
        <v>52173</v>
      </c>
      <c r="D1213" s="54">
        <f t="shared" si="110"/>
        <v>68890</v>
      </c>
      <c r="E1213" s="55">
        <f t="shared" si="103"/>
        <v>68890</v>
      </c>
      <c r="F1213" s="56">
        <f t="shared" si="104"/>
        <v>0.24266221512556252</v>
      </c>
      <c r="G1213" s="56">
        <f t="shared" si="105"/>
        <v>0.13266221512556253</v>
      </c>
      <c r="H1213" s="55">
        <f t="shared" si="106"/>
        <v>9139.1000000000022</v>
      </c>
      <c r="I1213" s="55">
        <v>1249</v>
      </c>
      <c r="J1213" s="55">
        <f t="shared" si="107"/>
        <v>7890.1000000000022</v>
      </c>
      <c r="K1213" s="53">
        <v>68890</v>
      </c>
      <c r="L1213" s="53"/>
      <c r="M1213" s="53"/>
      <c r="N1213" s="53"/>
      <c r="O1213" s="53"/>
    </row>
    <row r="1214" spans="1:15">
      <c r="A1214" s="51" t="s">
        <v>3011</v>
      </c>
      <c r="B1214" s="52" t="s">
        <v>3012</v>
      </c>
      <c r="C1214" s="53">
        <f>VLOOKUP(A1214,[1]TDSheet!$A$1:$I$65536,5,0)</f>
        <v>32578</v>
      </c>
      <c r="D1214" s="54">
        <f t="shared" si="110"/>
        <v>45990</v>
      </c>
      <c r="E1214" s="55">
        <f t="shared" si="103"/>
        <v>45990</v>
      </c>
      <c r="F1214" s="56">
        <f t="shared" si="104"/>
        <v>0.29162861491628611</v>
      </c>
      <c r="G1214" s="56">
        <f t="shared" si="105"/>
        <v>0.18162861491628612</v>
      </c>
      <c r="H1214" s="55">
        <f t="shared" si="106"/>
        <v>8353.0999999999985</v>
      </c>
      <c r="I1214" s="55">
        <v>1249</v>
      </c>
      <c r="J1214" s="55">
        <f t="shared" si="107"/>
        <v>7104.0999999999985</v>
      </c>
      <c r="K1214" s="53">
        <v>45990</v>
      </c>
      <c r="L1214" s="53"/>
      <c r="M1214" s="53"/>
      <c r="N1214" s="53"/>
      <c r="O1214" s="53"/>
    </row>
    <row r="1215" spans="1:15">
      <c r="A1215" s="51" t="s">
        <v>3013</v>
      </c>
      <c r="B1215" s="52" t="s">
        <v>3014</v>
      </c>
      <c r="C1215" s="53">
        <f>VLOOKUP(A1215,[1]TDSheet!$A$1:$I$65536,5,0)</f>
        <v>42715</v>
      </c>
      <c r="D1215" s="54">
        <f t="shared" si="110"/>
        <v>56390</v>
      </c>
      <c r="E1215" s="55">
        <f t="shared" si="103"/>
        <v>56390</v>
      </c>
      <c r="F1215" s="56">
        <f t="shared" si="104"/>
        <v>0.24250753679730452</v>
      </c>
      <c r="G1215" s="56">
        <f t="shared" si="105"/>
        <v>0.13250753679730454</v>
      </c>
      <c r="H1215" s="55">
        <f t="shared" si="106"/>
        <v>7472.1000000000031</v>
      </c>
      <c r="I1215" s="55"/>
      <c r="J1215" s="55">
        <f t="shared" si="107"/>
        <v>7472.1000000000031</v>
      </c>
      <c r="K1215" s="53">
        <v>56390</v>
      </c>
      <c r="L1215" s="53"/>
      <c r="M1215" s="53"/>
      <c r="N1215" s="53"/>
      <c r="O1215" s="53"/>
    </row>
    <row r="1216" spans="1:15">
      <c r="A1216" s="51" t="s">
        <v>3015</v>
      </c>
      <c r="B1216" s="52" t="s">
        <v>3016</v>
      </c>
      <c r="C1216" s="53">
        <f>VLOOKUP(A1216,[1]TDSheet!$A$1:$I$65536,5,0)</f>
        <v>30769</v>
      </c>
      <c r="D1216" s="54">
        <f t="shared" si="110"/>
        <v>43490</v>
      </c>
      <c r="E1216" s="55">
        <f t="shared" si="103"/>
        <v>43490</v>
      </c>
      <c r="F1216" s="56">
        <f t="shared" si="104"/>
        <v>0.29250402391354335</v>
      </c>
      <c r="G1216" s="56">
        <f t="shared" si="105"/>
        <v>0.18250402391354337</v>
      </c>
      <c r="H1216" s="55">
        <f t="shared" si="106"/>
        <v>7937.1000000000013</v>
      </c>
      <c r="I1216" s="55">
        <v>1249</v>
      </c>
      <c r="J1216" s="55">
        <f t="shared" si="107"/>
        <v>6688.1000000000013</v>
      </c>
      <c r="K1216" s="53">
        <v>43490</v>
      </c>
      <c r="L1216" s="53"/>
      <c r="M1216" s="53"/>
      <c r="N1216" s="53"/>
      <c r="O1216" s="53"/>
    </row>
    <row r="1217" spans="1:15">
      <c r="A1217" s="51" t="s">
        <v>3017</v>
      </c>
      <c r="B1217" s="52" t="s">
        <v>3018</v>
      </c>
      <c r="C1217" s="53">
        <f>VLOOKUP(A1217,[1]TDSheet!$A$1:$I$65536,5,0)</f>
        <v>58748</v>
      </c>
      <c r="D1217" s="54">
        <f t="shared" si="110"/>
        <v>77590</v>
      </c>
      <c r="E1217" s="55">
        <f t="shared" si="103"/>
        <v>77590</v>
      </c>
      <c r="F1217" s="56">
        <f t="shared" si="104"/>
        <v>0.2428405722386906</v>
      </c>
      <c r="G1217" s="56">
        <f t="shared" si="105"/>
        <v>0.13284057223869061</v>
      </c>
      <c r="H1217" s="55">
        <f t="shared" si="106"/>
        <v>10307.100000000004</v>
      </c>
      <c r="I1217" s="55">
        <v>3499</v>
      </c>
      <c r="J1217" s="55">
        <f t="shared" si="107"/>
        <v>6808.100000000004</v>
      </c>
      <c r="K1217" s="53">
        <v>77590</v>
      </c>
      <c r="L1217" s="53"/>
      <c r="M1217" s="53"/>
      <c r="N1217" s="53"/>
      <c r="O1217" s="53"/>
    </row>
    <row r="1218" spans="1:15">
      <c r="A1218" s="51" t="s">
        <v>3019</v>
      </c>
      <c r="B1218" s="52" t="s">
        <v>3020</v>
      </c>
      <c r="C1218" s="53">
        <f>VLOOKUP(A1218,[1]TDSheet!$A$1:$I$65536,5,0)</f>
        <v>32383</v>
      </c>
      <c r="D1218" s="54">
        <f t="shared" si="110"/>
        <v>45790</v>
      </c>
      <c r="E1218" s="55">
        <f t="shared" ref="E1218:E1281" si="111">SUM(K1218:O1218)</f>
        <v>45790</v>
      </c>
      <c r="F1218" s="56">
        <f t="shared" ref="F1218:F1281" si="112">1-C1218/D1218</f>
        <v>0.29279318628521511</v>
      </c>
      <c r="G1218" s="56">
        <f t="shared" ref="G1218:G1281" si="113">F1218-11%</f>
        <v>0.18279318628521513</v>
      </c>
      <c r="H1218" s="55">
        <f t="shared" ref="H1218:H1281" si="114">D1218*G1218</f>
        <v>8370.1</v>
      </c>
      <c r="I1218" s="55">
        <v>1249</v>
      </c>
      <c r="J1218" s="55">
        <f t="shared" ref="J1218:J1281" si="115">H1218-I1218</f>
        <v>7121.1</v>
      </c>
      <c r="K1218" s="53">
        <v>45790</v>
      </c>
      <c r="L1218" s="53"/>
      <c r="M1218" s="53"/>
      <c r="N1218" s="53"/>
      <c r="O1218" s="53"/>
    </row>
    <row r="1219" spans="1:15">
      <c r="A1219" s="51" t="s">
        <v>3021</v>
      </c>
      <c r="B1219" s="52" t="s">
        <v>3022</v>
      </c>
      <c r="C1219" s="53">
        <f>VLOOKUP(A1219,[1]TDSheet!$A$1:$I$65536,5,0)</f>
        <v>32383</v>
      </c>
      <c r="D1219" s="54">
        <f t="shared" si="110"/>
        <v>45790</v>
      </c>
      <c r="E1219" s="55">
        <f t="shared" si="111"/>
        <v>45790</v>
      </c>
      <c r="F1219" s="56">
        <f t="shared" si="112"/>
        <v>0.29279318628521511</v>
      </c>
      <c r="G1219" s="56">
        <f t="shared" si="113"/>
        <v>0.18279318628521513</v>
      </c>
      <c r="H1219" s="55">
        <f t="shared" si="114"/>
        <v>8370.1</v>
      </c>
      <c r="I1219" s="55">
        <v>1249</v>
      </c>
      <c r="J1219" s="55">
        <f t="shared" si="115"/>
        <v>7121.1</v>
      </c>
      <c r="K1219" s="53">
        <v>45790</v>
      </c>
      <c r="L1219" s="53"/>
      <c r="M1219" s="53"/>
      <c r="N1219" s="53"/>
      <c r="O1219" s="53"/>
    </row>
    <row r="1220" spans="1:15">
      <c r="A1220" s="51" t="s">
        <v>461</v>
      </c>
      <c r="B1220" s="52" t="s">
        <v>462</v>
      </c>
      <c r="C1220" s="53">
        <f>VLOOKUP(A1220,[1]TDSheet!$A$1:$I$65536,5,0)</f>
        <v>16875</v>
      </c>
      <c r="D1220" s="54">
        <f t="shared" si="110"/>
        <v>22290</v>
      </c>
      <c r="E1220" s="55">
        <f t="shared" si="111"/>
        <v>22290</v>
      </c>
      <c r="F1220" s="56">
        <f t="shared" si="112"/>
        <v>0.24293405114401079</v>
      </c>
      <c r="G1220" s="56">
        <f t="shared" si="113"/>
        <v>0.1329340511440108</v>
      </c>
      <c r="H1220" s="55">
        <f t="shared" si="114"/>
        <v>2963.1000000000008</v>
      </c>
      <c r="I1220" s="55">
        <v>1249</v>
      </c>
      <c r="J1220" s="55">
        <f t="shared" si="115"/>
        <v>1714.1000000000008</v>
      </c>
      <c r="K1220" s="53">
        <v>22290</v>
      </c>
      <c r="L1220" s="53"/>
      <c r="M1220" s="53"/>
      <c r="N1220" s="53"/>
      <c r="O1220" s="53"/>
    </row>
    <row r="1221" spans="1:15">
      <c r="A1221" s="51" t="s">
        <v>3023</v>
      </c>
      <c r="B1221" s="52" t="s">
        <v>3024</v>
      </c>
      <c r="C1221" s="53">
        <f>VLOOKUP(A1221,[1]TDSheet!$A$1:$I$65536,5,0)</f>
        <v>34154</v>
      </c>
      <c r="D1221" s="54">
        <f t="shared" si="110"/>
        <v>48290</v>
      </c>
      <c r="E1221" s="55">
        <f t="shared" si="111"/>
        <v>48290</v>
      </c>
      <c r="F1221" s="56">
        <f t="shared" si="112"/>
        <v>0.29273141437150552</v>
      </c>
      <c r="G1221" s="56">
        <f t="shared" si="113"/>
        <v>0.18273141437150553</v>
      </c>
      <c r="H1221" s="55">
        <f t="shared" si="114"/>
        <v>8824.1000000000022</v>
      </c>
      <c r="I1221" s="55">
        <v>1999</v>
      </c>
      <c r="J1221" s="55">
        <f t="shared" si="115"/>
        <v>6825.1000000000022</v>
      </c>
      <c r="K1221" s="53">
        <v>48290</v>
      </c>
      <c r="L1221" s="53"/>
      <c r="M1221" s="53"/>
      <c r="N1221" s="53"/>
      <c r="O1221" s="53"/>
    </row>
    <row r="1222" spans="1:15">
      <c r="A1222" s="51" t="s">
        <v>3025</v>
      </c>
      <c r="B1222" s="52" t="s">
        <v>3026</v>
      </c>
      <c r="C1222" s="53">
        <f>VLOOKUP(A1222,[1]TDSheet!$A$1:$I$65536,5,0)</f>
        <v>31197</v>
      </c>
      <c r="D1222" s="54">
        <f t="shared" si="110"/>
        <v>44090</v>
      </c>
      <c r="E1222" s="55">
        <f t="shared" si="111"/>
        <v>44090</v>
      </c>
      <c r="F1222" s="56">
        <f t="shared" si="112"/>
        <v>0.29242458607393962</v>
      </c>
      <c r="G1222" s="56">
        <f t="shared" si="113"/>
        <v>0.18242458607393963</v>
      </c>
      <c r="H1222" s="55">
        <f t="shared" si="114"/>
        <v>8043.0999999999985</v>
      </c>
      <c r="I1222" s="55">
        <v>1249</v>
      </c>
      <c r="J1222" s="55">
        <f t="shared" si="115"/>
        <v>6794.0999999999985</v>
      </c>
      <c r="K1222" s="53">
        <v>44090</v>
      </c>
      <c r="L1222" s="53"/>
      <c r="M1222" s="53"/>
      <c r="N1222" s="53"/>
      <c r="O1222" s="53"/>
    </row>
    <row r="1223" spans="1:15">
      <c r="A1223" s="51" t="s">
        <v>3027</v>
      </c>
      <c r="B1223" s="52" t="s">
        <v>3028</v>
      </c>
      <c r="C1223" s="53">
        <f>VLOOKUP(A1223,[1]TDSheet!$A$1:$I$65536,5,0)</f>
        <v>48918</v>
      </c>
      <c r="D1223" s="54">
        <f t="shared" si="110"/>
        <v>64590</v>
      </c>
      <c r="E1223" s="55">
        <f t="shared" si="111"/>
        <v>64590</v>
      </c>
      <c r="F1223" s="56">
        <f t="shared" si="112"/>
        <v>0.24263817928471898</v>
      </c>
      <c r="G1223" s="56">
        <f t="shared" si="113"/>
        <v>0.13263817928471899</v>
      </c>
      <c r="H1223" s="55">
        <f t="shared" si="114"/>
        <v>8567.1</v>
      </c>
      <c r="I1223" s="55">
        <v>1249</v>
      </c>
      <c r="J1223" s="55">
        <f t="shared" si="115"/>
        <v>7318.1</v>
      </c>
      <c r="K1223" s="53">
        <v>64590</v>
      </c>
      <c r="L1223" s="53"/>
      <c r="M1223" s="53"/>
      <c r="N1223" s="53"/>
      <c r="O1223" s="53"/>
    </row>
    <row r="1224" spans="1:15">
      <c r="A1224" s="51" t="s">
        <v>3029</v>
      </c>
      <c r="B1224" s="52" t="s">
        <v>3030</v>
      </c>
      <c r="C1224" s="53">
        <f>VLOOKUP(A1224,[1]TDSheet!$A$1:$I$65536,5,0)</f>
        <v>89723</v>
      </c>
      <c r="D1224" s="54">
        <f t="shared" si="110"/>
        <v>114390</v>
      </c>
      <c r="E1224" s="55">
        <f t="shared" si="111"/>
        <v>114390</v>
      </c>
      <c r="F1224" s="56">
        <f t="shared" si="112"/>
        <v>0.2156394789754349</v>
      </c>
      <c r="G1224" s="56">
        <f t="shared" si="113"/>
        <v>0.10563947897543489</v>
      </c>
      <c r="H1224" s="55">
        <f t="shared" si="114"/>
        <v>12084.099999999997</v>
      </c>
      <c r="I1224" s="55">
        <v>1999</v>
      </c>
      <c r="J1224" s="55">
        <f t="shared" si="115"/>
        <v>10085.099999999997</v>
      </c>
      <c r="K1224" s="53">
        <v>114390</v>
      </c>
      <c r="L1224" s="53"/>
      <c r="M1224" s="53"/>
      <c r="N1224" s="53"/>
      <c r="O1224" s="53"/>
    </row>
    <row r="1225" spans="1:15">
      <c r="A1225" s="51" t="s">
        <v>3031</v>
      </c>
      <c r="B1225" s="52" t="s">
        <v>3032</v>
      </c>
      <c r="C1225" s="53">
        <f>VLOOKUP(A1225,[1]TDSheet!$A$1:$I$65536,5,0)</f>
        <v>60212</v>
      </c>
      <c r="D1225" s="54">
        <f t="shared" si="110"/>
        <v>79490</v>
      </c>
      <c r="E1225" s="55">
        <f t="shared" si="111"/>
        <v>79490</v>
      </c>
      <c r="F1225" s="56">
        <f t="shared" si="112"/>
        <v>0.24252107183293492</v>
      </c>
      <c r="G1225" s="56">
        <f t="shared" si="113"/>
        <v>0.13252107183293493</v>
      </c>
      <c r="H1225" s="55">
        <f t="shared" si="114"/>
        <v>10534.099999999999</v>
      </c>
      <c r="I1225" s="55">
        <v>1249</v>
      </c>
      <c r="J1225" s="55">
        <f t="shared" si="115"/>
        <v>9285.0999999999985</v>
      </c>
      <c r="K1225" s="53">
        <v>79490</v>
      </c>
      <c r="L1225" s="53"/>
      <c r="M1225" s="53"/>
      <c r="N1225" s="53"/>
      <c r="O1225" s="53"/>
    </row>
    <row r="1226" spans="1:15">
      <c r="A1226" s="51" t="s">
        <v>3033</v>
      </c>
      <c r="B1226" s="52" t="s">
        <v>3034</v>
      </c>
      <c r="C1226" s="53">
        <f>VLOOKUP(A1226,[1]TDSheet!$A$1:$I$65536,5,0)</f>
        <v>53928</v>
      </c>
      <c r="D1226" s="54">
        <f t="shared" si="110"/>
        <v>71190</v>
      </c>
      <c r="E1226" s="55">
        <f t="shared" si="111"/>
        <v>71190</v>
      </c>
      <c r="F1226" s="56">
        <f t="shared" si="112"/>
        <v>0.24247787610619465</v>
      </c>
      <c r="G1226" s="56">
        <f t="shared" si="113"/>
        <v>0.13247787610619466</v>
      </c>
      <c r="H1226" s="55">
        <f t="shared" si="114"/>
        <v>9431.0999999999985</v>
      </c>
      <c r="I1226" s="55">
        <v>1249</v>
      </c>
      <c r="J1226" s="55">
        <f t="shared" si="115"/>
        <v>8182.0999999999985</v>
      </c>
      <c r="K1226" s="53">
        <v>71190</v>
      </c>
      <c r="L1226" s="53"/>
      <c r="M1226" s="53"/>
      <c r="N1226" s="53"/>
      <c r="O1226" s="53"/>
    </row>
    <row r="1227" spans="1:15">
      <c r="A1227" s="51" t="s">
        <v>3035</v>
      </c>
      <c r="B1227" s="52" t="s">
        <v>3036</v>
      </c>
      <c r="C1227" s="53">
        <f>VLOOKUP(A1227,[1]TDSheet!$A$1:$I$65536,5,0)</f>
        <v>75282</v>
      </c>
      <c r="D1227" s="54">
        <f t="shared" si="110"/>
        <v>99390</v>
      </c>
      <c r="E1227" s="55">
        <f t="shared" si="111"/>
        <v>99390</v>
      </c>
      <c r="F1227" s="56">
        <f t="shared" si="112"/>
        <v>0.24255961364322365</v>
      </c>
      <c r="G1227" s="56">
        <f t="shared" si="113"/>
        <v>0.13255961364322366</v>
      </c>
      <c r="H1227" s="55">
        <f t="shared" si="114"/>
        <v>13175.1</v>
      </c>
      <c r="I1227" s="55">
        <v>1249</v>
      </c>
      <c r="J1227" s="55">
        <f t="shared" si="115"/>
        <v>11926.1</v>
      </c>
      <c r="K1227" s="53">
        <v>99390</v>
      </c>
      <c r="L1227" s="53"/>
      <c r="M1227" s="53"/>
      <c r="N1227" s="53"/>
      <c r="O1227" s="53"/>
    </row>
    <row r="1228" spans="1:15">
      <c r="A1228" s="51" t="s">
        <v>3037</v>
      </c>
      <c r="B1228" s="52" t="s">
        <v>3038</v>
      </c>
      <c r="C1228" s="53">
        <f>VLOOKUP(A1228,[1]TDSheet!$A$1:$I$65536,5,0)</f>
        <v>8970</v>
      </c>
      <c r="D1228" s="53">
        <v>12800</v>
      </c>
      <c r="E1228" s="55">
        <f t="shared" si="111"/>
        <v>9328</v>
      </c>
      <c r="F1228" s="56">
        <f t="shared" si="112"/>
        <v>0.29921874999999998</v>
      </c>
      <c r="G1228" s="56">
        <f t="shared" si="113"/>
        <v>0.18921874999999999</v>
      </c>
      <c r="H1228" s="55">
        <f t="shared" si="114"/>
        <v>2422</v>
      </c>
      <c r="I1228" s="55">
        <v>1999</v>
      </c>
      <c r="J1228" s="55">
        <f t="shared" si="115"/>
        <v>423</v>
      </c>
      <c r="K1228" s="53"/>
      <c r="L1228" s="53"/>
      <c r="M1228" s="53"/>
      <c r="N1228" s="53"/>
      <c r="O1228" s="53">
        <f>VLOOKUP(A1228,[1]TDSheet!$A$1:$I$65536,6,0)</f>
        <v>9328</v>
      </c>
    </row>
    <row r="1229" spans="1:15">
      <c r="A1229" s="51" t="s">
        <v>3039</v>
      </c>
      <c r="B1229" s="52" t="s">
        <v>3040</v>
      </c>
      <c r="C1229" s="53">
        <f>VLOOKUP(A1229,[1]TDSheet!$A$1:$I$65536,5,0)</f>
        <v>9711</v>
      </c>
      <c r="D1229" s="53">
        <v>13200</v>
      </c>
      <c r="E1229" s="55">
        <f t="shared" si="111"/>
        <v>10099</v>
      </c>
      <c r="F1229" s="56">
        <f t="shared" si="112"/>
        <v>0.26431818181818179</v>
      </c>
      <c r="G1229" s="56">
        <f t="shared" si="113"/>
        <v>0.1543181818181818</v>
      </c>
      <c r="H1229" s="55">
        <f t="shared" si="114"/>
        <v>2036.9999999999998</v>
      </c>
      <c r="I1229" s="55">
        <v>1999</v>
      </c>
      <c r="J1229" s="55">
        <f t="shared" si="115"/>
        <v>37.999999999999773</v>
      </c>
      <c r="K1229" s="53"/>
      <c r="L1229" s="53"/>
      <c r="M1229" s="53"/>
      <c r="N1229" s="53"/>
      <c r="O1229" s="53">
        <f>VLOOKUP(A1229,[1]TDSheet!$A$1:$I$65536,6,0)</f>
        <v>10099</v>
      </c>
    </row>
    <row r="1230" spans="1:15">
      <c r="A1230" s="51" t="s">
        <v>463</v>
      </c>
      <c r="B1230" s="52" t="s">
        <v>464</v>
      </c>
      <c r="C1230" s="53">
        <f>VLOOKUP(A1230,[1]TDSheet!$A$1:$I$65536,5,0)</f>
        <v>8040</v>
      </c>
      <c r="D1230" s="53">
        <v>10000</v>
      </c>
      <c r="E1230" s="55">
        <f t="shared" si="111"/>
        <v>8361</v>
      </c>
      <c r="F1230" s="56">
        <f t="shared" si="112"/>
        <v>0.19599999999999995</v>
      </c>
      <c r="G1230" s="56">
        <f t="shared" si="113"/>
        <v>8.5999999999999951E-2</v>
      </c>
      <c r="H1230" s="55">
        <f t="shared" si="114"/>
        <v>859.99999999999955</v>
      </c>
      <c r="I1230" s="55">
        <v>699</v>
      </c>
      <c r="J1230" s="55">
        <f t="shared" si="115"/>
        <v>160.99999999999955</v>
      </c>
      <c r="K1230" s="53"/>
      <c r="L1230" s="53"/>
      <c r="M1230" s="53"/>
      <c r="N1230" s="53"/>
      <c r="O1230" s="53">
        <f>VLOOKUP(A1230,[1]TDSheet!$A$1:$I$65536,6,0)</f>
        <v>8361</v>
      </c>
    </row>
    <row r="1231" spans="1:15">
      <c r="A1231" s="51" t="s">
        <v>3041</v>
      </c>
      <c r="B1231" s="52" t="s">
        <v>3042</v>
      </c>
      <c r="C1231" s="53">
        <f>VLOOKUP(A1231,[1]TDSheet!$A$1:$I$65536,5,0)</f>
        <v>53653</v>
      </c>
      <c r="D1231" s="54">
        <f>VLOOKUP(A1231,A:O,11,0)</f>
        <v>70890</v>
      </c>
      <c r="E1231" s="55">
        <f t="shared" si="111"/>
        <v>70890</v>
      </c>
      <c r="F1231" s="56">
        <f t="shared" si="112"/>
        <v>0.24315136126393</v>
      </c>
      <c r="G1231" s="56">
        <f t="shared" si="113"/>
        <v>0.13315136126393001</v>
      </c>
      <c r="H1231" s="55">
        <f t="shared" si="114"/>
        <v>9439.0999999999985</v>
      </c>
      <c r="I1231" s="55">
        <v>1249</v>
      </c>
      <c r="J1231" s="55">
        <f t="shared" si="115"/>
        <v>8190.0999999999985</v>
      </c>
      <c r="K1231" s="53">
        <v>70890</v>
      </c>
      <c r="L1231" s="53"/>
      <c r="M1231" s="53"/>
      <c r="N1231" s="53"/>
      <c r="O1231" s="53"/>
    </row>
    <row r="1232" spans="1:15">
      <c r="A1232" s="51" t="s">
        <v>3043</v>
      </c>
      <c r="B1232" s="52" t="s">
        <v>3044</v>
      </c>
      <c r="C1232" s="53">
        <f>VLOOKUP(A1232,[1]TDSheet!$A$1:$I$65536,5,0)</f>
        <v>72740</v>
      </c>
      <c r="D1232" s="54">
        <f>VLOOKUP(A1232,A:O,11,0)</f>
        <v>96090</v>
      </c>
      <c r="E1232" s="55">
        <f t="shared" si="111"/>
        <v>96090</v>
      </c>
      <c r="F1232" s="56">
        <f t="shared" si="112"/>
        <v>0.24300135289832447</v>
      </c>
      <c r="G1232" s="56">
        <f t="shared" si="113"/>
        <v>0.13300135289832449</v>
      </c>
      <c r="H1232" s="55">
        <f t="shared" si="114"/>
        <v>12780.1</v>
      </c>
      <c r="I1232" s="55">
        <v>3499</v>
      </c>
      <c r="J1232" s="55">
        <f t="shared" si="115"/>
        <v>9281.1</v>
      </c>
      <c r="K1232" s="53">
        <v>96090</v>
      </c>
      <c r="L1232" s="53"/>
      <c r="M1232" s="53"/>
      <c r="N1232" s="53"/>
      <c r="O1232" s="53"/>
    </row>
    <row r="1233" spans="1:15">
      <c r="A1233" s="51" t="s">
        <v>3045</v>
      </c>
      <c r="B1233" s="52" t="s">
        <v>3046</v>
      </c>
      <c r="C1233" s="53">
        <f>VLOOKUP(A1233,[1]TDSheet!$A$1:$I$65536,5,0)</f>
        <v>59833</v>
      </c>
      <c r="D1233" s="54">
        <f>VLOOKUP(A1233,A:O,11,0)</f>
        <v>78990</v>
      </c>
      <c r="E1233" s="55">
        <f t="shared" si="111"/>
        <v>78990</v>
      </c>
      <c r="F1233" s="56">
        <f t="shared" si="112"/>
        <v>0.24252437017343964</v>
      </c>
      <c r="G1233" s="56">
        <f t="shared" si="113"/>
        <v>0.13252437017343965</v>
      </c>
      <c r="H1233" s="55">
        <f t="shared" si="114"/>
        <v>10468.099999999999</v>
      </c>
      <c r="I1233" s="55">
        <v>1249</v>
      </c>
      <c r="J1233" s="55">
        <f t="shared" si="115"/>
        <v>9219.0999999999985</v>
      </c>
      <c r="K1233" s="53">
        <v>78990</v>
      </c>
      <c r="L1233" s="53"/>
      <c r="M1233" s="53"/>
      <c r="N1233" s="53"/>
      <c r="O1233" s="53"/>
    </row>
    <row r="1234" spans="1:15">
      <c r="A1234" s="51" t="s">
        <v>3047</v>
      </c>
      <c r="B1234" s="52" t="s">
        <v>3048</v>
      </c>
      <c r="C1234" s="53">
        <f>VLOOKUP(A1234,[1]TDSheet!$A$1:$I$65536,5,0)</f>
        <v>9584</v>
      </c>
      <c r="D1234" s="53">
        <v>13200</v>
      </c>
      <c r="E1234" s="55">
        <f t="shared" si="111"/>
        <v>9968</v>
      </c>
      <c r="F1234" s="56">
        <f t="shared" si="112"/>
        <v>0.27393939393939393</v>
      </c>
      <c r="G1234" s="56">
        <f t="shared" si="113"/>
        <v>0.16393939393939394</v>
      </c>
      <c r="H1234" s="55">
        <f t="shared" si="114"/>
        <v>2164</v>
      </c>
      <c r="I1234" s="55">
        <v>1999</v>
      </c>
      <c r="J1234" s="55">
        <f t="shared" si="115"/>
        <v>165</v>
      </c>
      <c r="K1234" s="53"/>
      <c r="L1234" s="53"/>
      <c r="M1234" s="53"/>
      <c r="N1234" s="53"/>
      <c r="O1234" s="53">
        <f>VLOOKUP(A1234,[1]TDSheet!$A$1:$I$65536,6,0)</f>
        <v>9968</v>
      </c>
    </row>
    <row r="1235" spans="1:15">
      <c r="A1235" s="51" t="s">
        <v>3049</v>
      </c>
      <c r="B1235" s="52" t="s">
        <v>3050</v>
      </c>
      <c r="C1235" s="53">
        <f>VLOOKUP(A1235,[1]TDSheet!$A$1:$I$65536,5,0)</f>
        <v>53483</v>
      </c>
      <c r="D1235" s="54">
        <f t="shared" ref="D1235:D1241" si="116">VLOOKUP(A1235,A:O,11,0)</f>
        <v>70590</v>
      </c>
      <c r="E1235" s="55">
        <f t="shared" si="111"/>
        <v>70590</v>
      </c>
      <c r="F1235" s="56">
        <f t="shared" si="112"/>
        <v>0.24234310808896442</v>
      </c>
      <c r="G1235" s="56">
        <f t="shared" si="113"/>
        <v>0.13234310808896443</v>
      </c>
      <c r="H1235" s="55">
        <f t="shared" si="114"/>
        <v>9342.0999999999985</v>
      </c>
      <c r="I1235" s="55">
        <v>1249</v>
      </c>
      <c r="J1235" s="55">
        <f t="shared" si="115"/>
        <v>8093.0999999999985</v>
      </c>
      <c r="K1235" s="53">
        <v>70590</v>
      </c>
      <c r="L1235" s="53"/>
      <c r="M1235" s="53"/>
      <c r="N1235" s="53"/>
      <c r="O1235" s="53"/>
    </row>
    <row r="1236" spans="1:15">
      <c r="A1236" s="51" t="s">
        <v>3051</v>
      </c>
      <c r="B1236" s="52" t="s">
        <v>239</v>
      </c>
      <c r="C1236" s="53">
        <f>VLOOKUP(A1236,[1]TDSheet!$A$1:$I$65536,5,0)</f>
        <v>40069</v>
      </c>
      <c r="D1236" s="54">
        <f t="shared" si="116"/>
        <v>56590</v>
      </c>
      <c r="E1236" s="55">
        <f t="shared" si="111"/>
        <v>56590</v>
      </c>
      <c r="F1236" s="56">
        <f t="shared" si="112"/>
        <v>0.29194203922954587</v>
      </c>
      <c r="G1236" s="56">
        <f t="shared" si="113"/>
        <v>0.18194203922954588</v>
      </c>
      <c r="H1236" s="55">
        <f t="shared" si="114"/>
        <v>10296.100000000002</v>
      </c>
      <c r="I1236" s="55">
        <v>1249</v>
      </c>
      <c r="J1236" s="55">
        <f t="shared" si="115"/>
        <v>9047.1000000000022</v>
      </c>
      <c r="K1236" s="53">
        <v>56590</v>
      </c>
      <c r="L1236" s="53"/>
      <c r="M1236" s="53"/>
      <c r="N1236" s="53"/>
      <c r="O1236" s="53"/>
    </row>
    <row r="1237" spans="1:15">
      <c r="A1237" s="51" t="s">
        <v>3052</v>
      </c>
      <c r="B1237" s="52" t="s">
        <v>3053</v>
      </c>
      <c r="C1237" s="53">
        <f>VLOOKUP(A1237,[1]TDSheet!$A$1:$I$65536,5,0)</f>
        <v>53365</v>
      </c>
      <c r="D1237" s="54">
        <f t="shared" si="116"/>
        <v>70490</v>
      </c>
      <c r="E1237" s="55">
        <f t="shared" si="111"/>
        <v>70490</v>
      </c>
      <c r="F1237" s="56">
        <f t="shared" si="112"/>
        <v>0.24294226131366148</v>
      </c>
      <c r="G1237" s="56">
        <f t="shared" si="113"/>
        <v>0.13294226131366149</v>
      </c>
      <c r="H1237" s="55">
        <f t="shared" si="114"/>
        <v>9371.0999999999985</v>
      </c>
      <c r="I1237" s="55">
        <v>1249</v>
      </c>
      <c r="J1237" s="55">
        <f t="shared" si="115"/>
        <v>8122.0999999999985</v>
      </c>
      <c r="K1237" s="53">
        <v>70490</v>
      </c>
      <c r="L1237" s="53"/>
      <c r="M1237" s="53"/>
      <c r="N1237" s="53"/>
      <c r="O1237" s="53"/>
    </row>
    <row r="1238" spans="1:15">
      <c r="A1238" s="51" t="s">
        <v>3054</v>
      </c>
      <c r="B1238" s="52" t="s">
        <v>3055</v>
      </c>
      <c r="C1238" s="53">
        <f>VLOOKUP(A1238,[1]TDSheet!$A$1:$I$65536,5,0)</f>
        <v>62181</v>
      </c>
      <c r="D1238" s="54">
        <f t="shared" si="116"/>
        <v>82090</v>
      </c>
      <c r="E1238" s="55">
        <f t="shared" si="111"/>
        <v>82090</v>
      </c>
      <c r="F1238" s="56">
        <f t="shared" si="112"/>
        <v>0.24252649531002557</v>
      </c>
      <c r="G1238" s="56">
        <f t="shared" si="113"/>
        <v>0.13252649531002558</v>
      </c>
      <c r="H1238" s="55">
        <f t="shared" si="114"/>
        <v>10879.1</v>
      </c>
      <c r="I1238" s="55">
        <v>1249</v>
      </c>
      <c r="J1238" s="55">
        <f t="shared" si="115"/>
        <v>9630.1</v>
      </c>
      <c r="K1238" s="53">
        <v>82090</v>
      </c>
      <c r="L1238" s="53"/>
      <c r="M1238" s="53"/>
      <c r="N1238" s="53"/>
      <c r="O1238" s="53"/>
    </row>
    <row r="1239" spans="1:15">
      <c r="A1239" s="51" t="s">
        <v>3056</v>
      </c>
      <c r="B1239" s="52" t="s">
        <v>3057</v>
      </c>
      <c r="C1239" s="53">
        <f>VLOOKUP(A1239,[1]TDSheet!$A$1:$I$65536,5,0)</f>
        <v>62124</v>
      </c>
      <c r="D1239" s="54">
        <f t="shared" si="116"/>
        <v>81990</v>
      </c>
      <c r="E1239" s="55">
        <f t="shared" si="111"/>
        <v>81990</v>
      </c>
      <c r="F1239" s="56">
        <f t="shared" si="112"/>
        <v>0.24229784120014641</v>
      </c>
      <c r="G1239" s="56">
        <f t="shared" si="113"/>
        <v>0.13229784120014643</v>
      </c>
      <c r="H1239" s="55">
        <f t="shared" si="114"/>
        <v>10847.100000000006</v>
      </c>
      <c r="I1239" s="55">
        <v>1249</v>
      </c>
      <c r="J1239" s="55">
        <f t="shared" si="115"/>
        <v>9598.1000000000058</v>
      </c>
      <c r="K1239" s="53">
        <v>81990</v>
      </c>
      <c r="L1239" s="53"/>
      <c r="M1239" s="53"/>
      <c r="N1239" s="53"/>
      <c r="O1239" s="53"/>
    </row>
    <row r="1240" spans="1:15">
      <c r="A1240" s="51" t="s">
        <v>3058</v>
      </c>
      <c r="B1240" s="52" t="s">
        <v>3059</v>
      </c>
      <c r="C1240" s="53">
        <f>VLOOKUP(A1240,[1]TDSheet!$A$1:$I$65536,5,0)</f>
        <v>74532</v>
      </c>
      <c r="D1240" s="54">
        <f t="shared" si="116"/>
        <v>98390</v>
      </c>
      <c r="E1240" s="55">
        <f t="shared" si="111"/>
        <v>98390</v>
      </c>
      <c r="F1240" s="56">
        <f t="shared" si="112"/>
        <v>0.24248399227563777</v>
      </c>
      <c r="G1240" s="56">
        <f t="shared" si="113"/>
        <v>0.13248399227563779</v>
      </c>
      <c r="H1240" s="55">
        <f t="shared" si="114"/>
        <v>13035.100000000002</v>
      </c>
      <c r="I1240" s="55">
        <v>1249</v>
      </c>
      <c r="J1240" s="55">
        <f t="shared" si="115"/>
        <v>11786.100000000002</v>
      </c>
      <c r="K1240" s="53">
        <v>98390</v>
      </c>
      <c r="L1240" s="53"/>
      <c r="M1240" s="53"/>
      <c r="N1240" s="53"/>
      <c r="O1240" s="53"/>
    </row>
    <row r="1241" spans="1:15">
      <c r="A1241" s="51" t="s">
        <v>3060</v>
      </c>
      <c r="B1241" s="52" t="s">
        <v>3061</v>
      </c>
      <c r="C1241" s="53">
        <f>VLOOKUP(A1241,[1]TDSheet!$A$1:$I$65536,5,0)</f>
        <v>53169</v>
      </c>
      <c r="D1241" s="54">
        <f t="shared" si="116"/>
        <v>70190</v>
      </c>
      <c r="E1241" s="55">
        <f t="shared" si="111"/>
        <v>70190</v>
      </c>
      <c r="F1241" s="56">
        <f t="shared" si="112"/>
        <v>0.24249893147171964</v>
      </c>
      <c r="G1241" s="56">
        <f t="shared" si="113"/>
        <v>0.13249893147171965</v>
      </c>
      <c r="H1241" s="55">
        <f t="shared" si="114"/>
        <v>9300.1000000000022</v>
      </c>
      <c r="I1241" s="55">
        <v>1249</v>
      </c>
      <c r="J1241" s="55">
        <f t="shared" si="115"/>
        <v>8051.1000000000022</v>
      </c>
      <c r="K1241" s="53">
        <v>70190</v>
      </c>
      <c r="L1241" s="53"/>
      <c r="M1241" s="53"/>
      <c r="N1241" s="53"/>
      <c r="O1241" s="53"/>
    </row>
    <row r="1242" spans="1:15">
      <c r="A1242" s="51" t="s">
        <v>465</v>
      </c>
      <c r="B1242" s="52" t="s">
        <v>466</v>
      </c>
      <c r="C1242" s="53">
        <f>VLOOKUP(A1242,[1]TDSheet!$A$1:$I$65536,5,0)</f>
        <v>4082</v>
      </c>
      <c r="D1242" s="53">
        <v>5504</v>
      </c>
      <c r="E1242" s="55">
        <f t="shared" si="111"/>
        <v>4245</v>
      </c>
      <c r="F1242" s="56">
        <f t="shared" si="112"/>
        <v>0.25835755813953487</v>
      </c>
      <c r="G1242" s="56">
        <f t="shared" si="113"/>
        <v>0.14835755813953488</v>
      </c>
      <c r="H1242" s="55">
        <f t="shared" si="114"/>
        <v>816.56</v>
      </c>
      <c r="I1242" s="55"/>
      <c r="J1242" s="55">
        <f t="shared" si="115"/>
        <v>816.56</v>
      </c>
      <c r="K1242" s="53"/>
      <c r="L1242" s="53"/>
      <c r="M1242" s="53"/>
      <c r="N1242" s="53"/>
      <c r="O1242" s="53">
        <f>VLOOKUP(A1242,[1]TDSheet!$A$1:$I$65536,6,0)</f>
        <v>4245</v>
      </c>
    </row>
    <row r="1243" spans="1:15">
      <c r="A1243" s="51" t="s">
        <v>3062</v>
      </c>
      <c r="B1243" s="52" t="s">
        <v>3063</v>
      </c>
      <c r="C1243" s="53">
        <f>VLOOKUP(A1243,[1]TDSheet!$A$1:$I$65536,5,0)</f>
        <v>62034</v>
      </c>
      <c r="D1243" s="54">
        <f>VLOOKUP(A1243,A:O,11,0)</f>
        <v>81890</v>
      </c>
      <c r="E1243" s="55">
        <f t="shared" si="111"/>
        <v>81890</v>
      </c>
      <c r="F1243" s="56">
        <f t="shared" si="112"/>
        <v>0.24247160825497616</v>
      </c>
      <c r="G1243" s="56">
        <f t="shared" si="113"/>
        <v>0.13247160825497617</v>
      </c>
      <c r="H1243" s="55">
        <f t="shared" si="114"/>
        <v>10848.099999999999</v>
      </c>
      <c r="I1243" s="55">
        <v>1249</v>
      </c>
      <c r="J1243" s="55">
        <f t="shared" si="115"/>
        <v>9599.0999999999985</v>
      </c>
      <c r="K1243" s="53">
        <v>81890</v>
      </c>
      <c r="L1243" s="53"/>
      <c r="M1243" s="53"/>
      <c r="N1243" s="53"/>
      <c r="O1243" s="53"/>
    </row>
    <row r="1244" spans="1:15">
      <c r="A1244" s="51" t="s">
        <v>3064</v>
      </c>
      <c r="B1244" s="52" t="s">
        <v>3065</v>
      </c>
      <c r="C1244" s="53">
        <f>VLOOKUP(A1244,[1]TDSheet!$A$1:$I$65536,5,0)</f>
        <v>62034</v>
      </c>
      <c r="D1244" s="54">
        <f>VLOOKUP(A1244,A:O,11,0)</f>
        <v>81890</v>
      </c>
      <c r="E1244" s="55">
        <f t="shared" si="111"/>
        <v>81890</v>
      </c>
      <c r="F1244" s="56">
        <f t="shared" si="112"/>
        <v>0.24247160825497616</v>
      </c>
      <c r="G1244" s="56">
        <f t="shared" si="113"/>
        <v>0.13247160825497617</v>
      </c>
      <c r="H1244" s="55">
        <f t="shared" si="114"/>
        <v>10848.099999999999</v>
      </c>
      <c r="I1244" s="55">
        <v>1249</v>
      </c>
      <c r="J1244" s="55">
        <f t="shared" si="115"/>
        <v>9599.0999999999985</v>
      </c>
      <c r="K1244" s="53">
        <v>81890</v>
      </c>
      <c r="L1244" s="53"/>
      <c r="M1244" s="53"/>
      <c r="N1244" s="53"/>
      <c r="O1244" s="53"/>
    </row>
    <row r="1245" spans="1:15">
      <c r="A1245" s="51" t="s">
        <v>3066</v>
      </c>
      <c r="B1245" s="52" t="s">
        <v>3067</v>
      </c>
      <c r="C1245" s="53">
        <f>VLOOKUP(A1245,[1]TDSheet!$A$1:$I$65536,5,0)</f>
        <v>98892</v>
      </c>
      <c r="D1245" s="54">
        <f>VLOOKUP(A1245,A:O,11,0)</f>
        <v>130590</v>
      </c>
      <c r="E1245" s="55">
        <f t="shared" si="111"/>
        <v>130590</v>
      </c>
      <c r="F1245" s="56">
        <f t="shared" si="112"/>
        <v>0.24272915230875258</v>
      </c>
      <c r="G1245" s="56">
        <f t="shared" si="113"/>
        <v>0.1327291523087526</v>
      </c>
      <c r="H1245" s="55">
        <f t="shared" si="114"/>
        <v>17333.100000000002</v>
      </c>
      <c r="I1245" s="55">
        <v>6999</v>
      </c>
      <c r="J1245" s="55">
        <f t="shared" si="115"/>
        <v>10334.100000000002</v>
      </c>
      <c r="K1245" s="53">
        <v>130590</v>
      </c>
      <c r="L1245" s="53"/>
      <c r="M1245" s="53"/>
      <c r="N1245" s="53"/>
      <c r="O1245" s="53"/>
    </row>
    <row r="1246" spans="1:15">
      <c r="A1246" s="51" t="s">
        <v>3068</v>
      </c>
      <c r="B1246" s="52" t="s">
        <v>3069</v>
      </c>
      <c r="C1246" s="53">
        <f>VLOOKUP(A1246,[1]TDSheet!$A$1:$I$65536,5,0)</f>
        <v>12801</v>
      </c>
      <c r="D1246" s="53">
        <v>16000</v>
      </c>
      <c r="E1246" s="55">
        <f t="shared" si="111"/>
        <v>13313</v>
      </c>
      <c r="F1246" s="56">
        <f t="shared" si="112"/>
        <v>0.19993749999999999</v>
      </c>
      <c r="G1246" s="56">
        <f t="shared" si="113"/>
        <v>8.993749999999999E-2</v>
      </c>
      <c r="H1246" s="55">
        <f t="shared" si="114"/>
        <v>1438.9999999999998</v>
      </c>
      <c r="I1246" s="55">
        <v>1249</v>
      </c>
      <c r="J1246" s="55">
        <f t="shared" si="115"/>
        <v>189.99999999999977</v>
      </c>
      <c r="K1246" s="53"/>
      <c r="L1246" s="53"/>
      <c r="M1246" s="53"/>
      <c r="N1246" s="53"/>
      <c r="O1246" s="53">
        <f>VLOOKUP(A1246,[1]TDSheet!$A$1:$I$65536,6,0)</f>
        <v>13313</v>
      </c>
    </row>
    <row r="1247" spans="1:15">
      <c r="A1247" s="51" t="s">
        <v>3070</v>
      </c>
      <c r="B1247" s="52" t="s">
        <v>3071</v>
      </c>
      <c r="C1247" s="53">
        <f>VLOOKUP(A1247,[1]TDSheet!$A$1:$I$65536,5,0)</f>
        <v>63518</v>
      </c>
      <c r="D1247" s="54">
        <f>VLOOKUP(A1247,A:O,11,0)</f>
        <v>83890</v>
      </c>
      <c r="E1247" s="55">
        <f t="shared" si="111"/>
        <v>83890</v>
      </c>
      <c r="F1247" s="56">
        <f t="shared" si="112"/>
        <v>0.24284181666467997</v>
      </c>
      <c r="G1247" s="56">
        <f t="shared" si="113"/>
        <v>0.13284181666467998</v>
      </c>
      <c r="H1247" s="55">
        <f t="shared" si="114"/>
        <v>11144.100000000004</v>
      </c>
      <c r="I1247" s="55">
        <v>1249</v>
      </c>
      <c r="J1247" s="55">
        <f t="shared" si="115"/>
        <v>9895.100000000004</v>
      </c>
      <c r="K1247" s="53">
        <v>83890</v>
      </c>
      <c r="L1247" s="53"/>
      <c r="M1247" s="53"/>
      <c r="N1247" s="53"/>
      <c r="O1247" s="53"/>
    </row>
    <row r="1248" spans="1:15">
      <c r="A1248" s="51" t="s">
        <v>3072</v>
      </c>
      <c r="B1248" s="52" t="s">
        <v>3073</v>
      </c>
      <c r="C1248" s="53">
        <f>VLOOKUP(A1248,[1]TDSheet!$A$1:$I$65536,5,0)</f>
        <v>37651</v>
      </c>
      <c r="D1248" s="54">
        <f>VLOOKUP(A1248,A:O,11,0)</f>
        <v>53190</v>
      </c>
      <c r="E1248" s="55">
        <f t="shared" si="111"/>
        <v>53190</v>
      </c>
      <c r="F1248" s="56">
        <f t="shared" si="112"/>
        <v>0.29214137995863887</v>
      </c>
      <c r="G1248" s="56">
        <f t="shared" si="113"/>
        <v>0.18214137995863888</v>
      </c>
      <c r="H1248" s="55">
        <f t="shared" si="114"/>
        <v>9688.1000000000022</v>
      </c>
      <c r="I1248" s="55">
        <v>1249</v>
      </c>
      <c r="J1248" s="55">
        <f t="shared" si="115"/>
        <v>8439.1000000000022</v>
      </c>
      <c r="K1248" s="53">
        <v>53190</v>
      </c>
      <c r="L1248" s="53"/>
      <c r="M1248" s="53"/>
      <c r="N1248" s="53"/>
      <c r="O1248" s="53"/>
    </row>
    <row r="1249" spans="1:15" ht="24">
      <c r="A1249" s="51" t="s">
        <v>3074</v>
      </c>
      <c r="B1249" s="52" t="s">
        <v>3075</v>
      </c>
      <c r="C1249" s="53">
        <f>VLOOKUP(A1249,[1]TDSheet!$A$1:$I$65536,5,0)</f>
        <v>12960</v>
      </c>
      <c r="D1249" s="53">
        <v>16000</v>
      </c>
      <c r="E1249" s="55">
        <f t="shared" si="111"/>
        <v>13478</v>
      </c>
      <c r="F1249" s="56">
        <f t="shared" si="112"/>
        <v>0.18999999999999995</v>
      </c>
      <c r="G1249" s="56">
        <f t="shared" si="113"/>
        <v>7.9999999999999946E-2</v>
      </c>
      <c r="H1249" s="55">
        <f t="shared" si="114"/>
        <v>1279.9999999999991</v>
      </c>
      <c r="I1249" s="55"/>
      <c r="J1249" s="55">
        <f t="shared" si="115"/>
        <v>1279.9999999999991</v>
      </c>
      <c r="K1249" s="53"/>
      <c r="L1249" s="53"/>
      <c r="M1249" s="53"/>
      <c r="N1249" s="53"/>
      <c r="O1249" s="53">
        <f>VLOOKUP(A1249,[1]TDSheet!$A$1:$I$65536,6,0)</f>
        <v>13478</v>
      </c>
    </row>
    <row r="1250" spans="1:15">
      <c r="A1250" s="51" t="s">
        <v>3076</v>
      </c>
      <c r="B1250" s="52" t="s">
        <v>3077</v>
      </c>
      <c r="C1250" s="53">
        <f>VLOOKUP(A1250,[1]TDSheet!$A$1:$I$65536,5,0)</f>
        <v>104467</v>
      </c>
      <c r="D1250" s="54">
        <f>VLOOKUP(A1250,A:O,11,0)</f>
        <v>133090</v>
      </c>
      <c r="E1250" s="55">
        <f t="shared" si="111"/>
        <v>133090</v>
      </c>
      <c r="F1250" s="56">
        <f t="shared" si="112"/>
        <v>0.2150649936133443</v>
      </c>
      <c r="G1250" s="56">
        <f t="shared" si="113"/>
        <v>0.1050649936133443</v>
      </c>
      <c r="H1250" s="55">
        <f t="shared" si="114"/>
        <v>13983.099999999993</v>
      </c>
      <c r="I1250" s="55">
        <v>1999</v>
      </c>
      <c r="J1250" s="55">
        <f t="shared" si="115"/>
        <v>11984.099999999993</v>
      </c>
      <c r="K1250" s="53">
        <v>133090</v>
      </c>
      <c r="L1250" s="53"/>
      <c r="M1250" s="53"/>
      <c r="N1250" s="53"/>
      <c r="O1250" s="53"/>
    </row>
    <row r="1251" spans="1:15">
      <c r="A1251" s="51" t="s">
        <v>3078</v>
      </c>
      <c r="B1251" s="52" t="s">
        <v>3079</v>
      </c>
      <c r="C1251" s="53">
        <f>VLOOKUP(A1251,[1]TDSheet!$A$1:$I$65536,5,0)</f>
        <v>63319</v>
      </c>
      <c r="D1251" s="54">
        <f>VLOOKUP(A1251,A:O,11,0)</f>
        <v>83590</v>
      </c>
      <c r="E1251" s="55">
        <f t="shared" si="111"/>
        <v>83590</v>
      </c>
      <c r="F1251" s="56">
        <f t="shared" si="112"/>
        <v>0.2425050843402321</v>
      </c>
      <c r="G1251" s="56">
        <f t="shared" si="113"/>
        <v>0.13250508434023212</v>
      </c>
      <c r="H1251" s="55">
        <f t="shared" si="114"/>
        <v>11076.100000000002</v>
      </c>
      <c r="I1251" s="55">
        <v>1249</v>
      </c>
      <c r="J1251" s="55">
        <f t="shared" si="115"/>
        <v>9827.1000000000022</v>
      </c>
      <c r="K1251" s="53">
        <v>83590</v>
      </c>
      <c r="L1251" s="53"/>
      <c r="M1251" s="53"/>
      <c r="N1251" s="53"/>
      <c r="O1251" s="53"/>
    </row>
    <row r="1252" spans="1:15">
      <c r="A1252" s="51" t="s">
        <v>3080</v>
      </c>
      <c r="B1252" s="52" t="s">
        <v>3081</v>
      </c>
      <c r="C1252" s="53">
        <f>VLOOKUP(A1252,[1]TDSheet!$A$1:$I$65536,5,0)</f>
        <v>58813</v>
      </c>
      <c r="D1252" s="54">
        <f>VLOOKUP(A1252,A:O,11,0)</f>
        <v>77690</v>
      </c>
      <c r="E1252" s="55">
        <f t="shared" si="111"/>
        <v>77690</v>
      </c>
      <c r="F1252" s="56">
        <f t="shared" si="112"/>
        <v>0.24297850431200929</v>
      </c>
      <c r="G1252" s="56">
        <f t="shared" si="113"/>
        <v>0.1329785043120093</v>
      </c>
      <c r="H1252" s="55">
        <f t="shared" si="114"/>
        <v>10331.100000000002</v>
      </c>
      <c r="I1252" s="55">
        <v>1249</v>
      </c>
      <c r="J1252" s="55">
        <f t="shared" si="115"/>
        <v>9082.1000000000022</v>
      </c>
      <c r="K1252" s="53">
        <v>77690</v>
      </c>
      <c r="L1252" s="53"/>
      <c r="M1252" s="53"/>
      <c r="N1252" s="53"/>
      <c r="O1252" s="53"/>
    </row>
    <row r="1253" spans="1:15">
      <c r="A1253" s="51" t="s">
        <v>3082</v>
      </c>
      <c r="B1253" s="52" t="s">
        <v>3083</v>
      </c>
      <c r="C1253" s="53">
        <f>VLOOKUP(A1253,[1]TDSheet!$A$1:$I$65536,5,0)</f>
        <v>79194</v>
      </c>
      <c r="D1253" s="54">
        <f>VLOOKUP(A1253,A:O,11,0)</f>
        <v>104590</v>
      </c>
      <c r="E1253" s="55">
        <f t="shared" si="111"/>
        <v>104590</v>
      </c>
      <c r="F1253" s="56">
        <f t="shared" si="112"/>
        <v>0.24281480065015781</v>
      </c>
      <c r="G1253" s="56">
        <f t="shared" si="113"/>
        <v>0.13281480065015783</v>
      </c>
      <c r="H1253" s="55">
        <f t="shared" si="114"/>
        <v>13891.100000000008</v>
      </c>
      <c r="I1253" s="55">
        <v>1249</v>
      </c>
      <c r="J1253" s="55">
        <f t="shared" si="115"/>
        <v>12642.100000000008</v>
      </c>
      <c r="K1253" s="53">
        <v>104590</v>
      </c>
      <c r="L1253" s="53"/>
      <c r="M1253" s="53"/>
      <c r="N1253" s="53"/>
      <c r="O1253" s="53"/>
    </row>
    <row r="1254" spans="1:15">
      <c r="A1254" s="51" t="s">
        <v>3084</v>
      </c>
      <c r="B1254" s="52" t="s">
        <v>432</v>
      </c>
      <c r="C1254" s="53">
        <f>VLOOKUP(A1254,[1]TDSheet!$A$1:$I$65536,5,0)</f>
        <v>79180</v>
      </c>
      <c r="D1254" s="54">
        <f>VLOOKUP(A1254,A:O,11,0)</f>
        <v>104590</v>
      </c>
      <c r="E1254" s="55">
        <f t="shared" si="111"/>
        <v>104590</v>
      </c>
      <c r="F1254" s="56">
        <f t="shared" si="112"/>
        <v>0.2429486566593364</v>
      </c>
      <c r="G1254" s="56">
        <f t="shared" si="113"/>
        <v>0.13294865665933642</v>
      </c>
      <c r="H1254" s="55">
        <f t="shared" si="114"/>
        <v>13905.099999999997</v>
      </c>
      <c r="I1254" s="55">
        <v>1249</v>
      </c>
      <c r="J1254" s="55">
        <f t="shared" si="115"/>
        <v>12656.099999999997</v>
      </c>
      <c r="K1254" s="53">
        <v>104590</v>
      </c>
      <c r="L1254" s="53"/>
      <c r="M1254" s="53"/>
      <c r="N1254" s="53"/>
      <c r="O1254" s="53"/>
    </row>
    <row r="1255" spans="1:15">
      <c r="A1255" s="51" t="s">
        <v>3085</v>
      </c>
      <c r="B1255" s="52" t="s">
        <v>3086</v>
      </c>
      <c r="C1255" s="53">
        <f>VLOOKUP(A1255,[1]TDSheet!$A$1:$I$65536,5,0)</f>
        <v>13083</v>
      </c>
      <c r="D1255" s="53">
        <v>16500</v>
      </c>
      <c r="E1255" s="55">
        <f t="shared" si="111"/>
        <v>13606</v>
      </c>
      <c r="F1255" s="56">
        <f t="shared" si="112"/>
        <v>0.2070909090909091</v>
      </c>
      <c r="G1255" s="56">
        <f t="shared" si="113"/>
        <v>9.7090909090909103E-2</v>
      </c>
      <c r="H1255" s="55">
        <f t="shared" si="114"/>
        <v>1602.0000000000002</v>
      </c>
      <c r="I1255" s="55">
        <v>1249</v>
      </c>
      <c r="J1255" s="55">
        <f t="shared" si="115"/>
        <v>353.00000000000023</v>
      </c>
      <c r="K1255" s="53"/>
      <c r="L1255" s="53"/>
      <c r="M1255" s="53"/>
      <c r="N1255" s="53"/>
      <c r="O1255" s="53">
        <f>VLOOKUP(A1255,[1]TDSheet!$A$1:$I$65536,6,0)</f>
        <v>13606</v>
      </c>
    </row>
    <row r="1256" spans="1:15">
      <c r="A1256" s="51" t="s">
        <v>3087</v>
      </c>
      <c r="B1256" s="52" t="s">
        <v>3088</v>
      </c>
      <c r="C1256" s="53">
        <f>VLOOKUP(A1256,[1]TDSheet!$A$1:$I$65536,5,0)</f>
        <v>13234</v>
      </c>
      <c r="D1256" s="53">
        <v>17500</v>
      </c>
      <c r="E1256" s="55">
        <f t="shared" si="111"/>
        <v>13764</v>
      </c>
      <c r="F1256" s="56">
        <f t="shared" si="112"/>
        <v>0.24377142857142853</v>
      </c>
      <c r="G1256" s="56">
        <f t="shared" si="113"/>
        <v>0.13377142857142854</v>
      </c>
      <c r="H1256" s="55">
        <f t="shared" si="114"/>
        <v>2340.9999999999995</v>
      </c>
      <c r="I1256" s="55">
        <v>1999</v>
      </c>
      <c r="J1256" s="55">
        <f t="shared" si="115"/>
        <v>341.99999999999955</v>
      </c>
      <c r="K1256" s="53"/>
      <c r="L1256" s="53"/>
      <c r="M1256" s="53"/>
      <c r="N1256" s="53"/>
      <c r="O1256" s="53">
        <f>VLOOKUP(A1256,[1]TDSheet!$A$1:$I$65536,6,0)</f>
        <v>13764</v>
      </c>
    </row>
    <row r="1257" spans="1:15">
      <c r="A1257" s="51" t="s">
        <v>3089</v>
      </c>
      <c r="B1257" s="52" t="s">
        <v>3090</v>
      </c>
      <c r="C1257" s="53">
        <f>VLOOKUP(A1257,[1]TDSheet!$A$1:$I$65536,5,0)</f>
        <v>63082</v>
      </c>
      <c r="D1257" s="54">
        <f>VLOOKUP(A1257,A:O,11,0)</f>
        <v>83290</v>
      </c>
      <c r="E1257" s="55">
        <f t="shared" si="111"/>
        <v>83290</v>
      </c>
      <c r="F1257" s="56">
        <f t="shared" si="112"/>
        <v>0.24262216352503296</v>
      </c>
      <c r="G1257" s="56">
        <f t="shared" si="113"/>
        <v>0.13262216352503298</v>
      </c>
      <c r="H1257" s="55">
        <f t="shared" si="114"/>
        <v>11046.099999999997</v>
      </c>
      <c r="I1257" s="55">
        <v>1249</v>
      </c>
      <c r="J1257" s="55">
        <f t="shared" si="115"/>
        <v>9797.0999999999967</v>
      </c>
      <c r="K1257" s="53">
        <v>83290</v>
      </c>
      <c r="L1257" s="53"/>
      <c r="M1257" s="53"/>
      <c r="N1257" s="53"/>
      <c r="O1257" s="53"/>
    </row>
    <row r="1258" spans="1:15">
      <c r="A1258" s="51" t="s">
        <v>3091</v>
      </c>
      <c r="B1258" s="52" t="s">
        <v>3092</v>
      </c>
      <c r="C1258" s="53">
        <f>VLOOKUP(A1258,[1]TDSheet!$A$1:$I$65536,5,0)</f>
        <v>70182</v>
      </c>
      <c r="D1258" s="54">
        <f>VLOOKUP(A1258,A:O,11,0)</f>
        <v>92690</v>
      </c>
      <c r="E1258" s="55">
        <f t="shared" si="111"/>
        <v>92690</v>
      </c>
      <c r="F1258" s="56">
        <f t="shared" si="112"/>
        <v>0.24283094184917464</v>
      </c>
      <c r="G1258" s="56">
        <f t="shared" si="113"/>
        <v>0.13283094184917466</v>
      </c>
      <c r="H1258" s="55">
        <f t="shared" si="114"/>
        <v>12312.099999999999</v>
      </c>
      <c r="I1258" s="55">
        <v>1249</v>
      </c>
      <c r="J1258" s="55">
        <f t="shared" si="115"/>
        <v>11063.099999999999</v>
      </c>
      <c r="K1258" s="53">
        <v>92690</v>
      </c>
      <c r="L1258" s="53"/>
      <c r="M1258" s="53"/>
      <c r="N1258" s="53"/>
      <c r="O1258" s="53"/>
    </row>
    <row r="1259" spans="1:15">
      <c r="A1259" s="51" t="s">
        <v>3093</v>
      </c>
      <c r="B1259" s="52" t="s">
        <v>3094</v>
      </c>
      <c r="C1259" s="53">
        <f>VLOOKUP(A1259,[1]TDSheet!$A$1:$I$65536,5,0)</f>
        <v>79066</v>
      </c>
      <c r="D1259" s="54">
        <f>VLOOKUP(A1259,A:O,11,0)</f>
        <v>104390</v>
      </c>
      <c r="E1259" s="55">
        <f t="shared" si="111"/>
        <v>104390</v>
      </c>
      <c r="F1259" s="56">
        <f t="shared" si="112"/>
        <v>0.24259028642590286</v>
      </c>
      <c r="G1259" s="56">
        <f t="shared" si="113"/>
        <v>0.13259028642590287</v>
      </c>
      <c r="H1259" s="55">
        <f t="shared" si="114"/>
        <v>13841.1</v>
      </c>
      <c r="I1259" s="55">
        <v>1249</v>
      </c>
      <c r="J1259" s="55">
        <f t="shared" si="115"/>
        <v>12592.1</v>
      </c>
      <c r="K1259" s="53">
        <v>104390</v>
      </c>
      <c r="L1259" s="53"/>
      <c r="M1259" s="53"/>
      <c r="N1259" s="53"/>
      <c r="O1259" s="53"/>
    </row>
    <row r="1260" spans="1:15">
      <c r="A1260" s="51" t="s">
        <v>3095</v>
      </c>
      <c r="B1260" s="52" t="s">
        <v>3096</v>
      </c>
      <c r="C1260" s="53">
        <f>VLOOKUP(A1260,[1]TDSheet!$A$1:$I$65536,5,0)</f>
        <v>9942</v>
      </c>
      <c r="D1260" s="53">
        <v>14000</v>
      </c>
      <c r="E1260" s="55">
        <f t="shared" si="111"/>
        <v>10337</v>
      </c>
      <c r="F1260" s="56">
        <f t="shared" si="112"/>
        <v>0.28985714285714281</v>
      </c>
      <c r="G1260" s="56">
        <f t="shared" si="113"/>
        <v>0.17985714285714283</v>
      </c>
      <c r="H1260" s="55">
        <f t="shared" si="114"/>
        <v>2517.9999999999995</v>
      </c>
      <c r="I1260" s="55">
        <v>1999</v>
      </c>
      <c r="J1260" s="55">
        <f t="shared" si="115"/>
        <v>518.99999999999955</v>
      </c>
      <c r="K1260" s="53"/>
      <c r="L1260" s="53"/>
      <c r="M1260" s="53"/>
      <c r="N1260" s="53"/>
      <c r="O1260" s="53">
        <f>VLOOKUP(A1260,[1]TDSheet!$A$1:$I$65536,6,0)</f>
        <v>10337</v>
      </c>
    </row>
    <row r="1261" spans="1:15" ht="24">
      <c r="A1261" s="51" t="s">
        <v>3097</v>
      </c>
      <c r="B1261" s="52" t="s">
        <v>3098</v>
      </c>
      <c r="C1261" s="53">
        <f>VLOOKUP(A1261,[1]TDSheet!$A$1:$I$65536,5,0)</f>
        <v>13466</v>
      </c>
      <c r="D1261" s="53">
        <v>17000</v>
      </c>
      <c r="E1261" s="55">
        <f t="shared" si="111"/>
        <v>14005</v>
      </c>
      <c r="F1261" s="56">
        <f t="shared" si="112"/>
        <v>0.20788235294117652</v>
      </c>
      <c r="G1261" s="56">
        <f t="shared" si="113"/>
        <v>9.7882352941176518E-2</v>
      </c>
      <c r="H1261" s="55">
        <f t="shared" si="114"/>
        <v>1664.0000000000009</v>
      </c>
      <c r="I1261" s="55">
        <v>1249</v>
      </c>
      <c r="J1261" s="55">
        <f t="shared" si="115"/>
        <v>415.00000000000091</v>
      </c>
      <c r="K1261" s="53"/>
      <c r="L1261" s="53"/>
      <c r="M1261" s="53"/>
      <c r="N1261" s="53"/>
      <c r="O1261" s="53">
        <f>VLOOKUP(A1261,[1]TDSheet!$A$1:$I$65536,6,0)</f>
        <v>14005</v>
      </c>
    </row>
    <row r="1262" spans="1:15">
      <c r="A1262" s="51" t="s">
        <v>3099</v>
      </c>
      <c r="B1262" s="52" t="s">
        <v>3100</v>
      </c>
      <c r="C1262" s="53">
        <f>VLOOKUP(A1262,[1]TDSheet!$A$1:$I$65536,5,0)</f>
        <v>13945</v>
      </c>
      <c r="D1262" s="53">
        <v>17500</v>
      </c>
      <c r="E1262" s="55">
        <f t="shared" si="111"/>
        <v>14503</v>
      </c>
      <c r="F1262" s="56">
        <f t="shared" si="112"/>
        <v>0.20314285714285718</v>
      </c>
      <c r="G1262" s="56">
        <f t="shared" si="113"/>
        <v>9.314285714285718E-2</v>
      </c>
      <c r="H1262" s="55">
        <f t="shared" si="114"/>
        <v>1630.0000000000007</v>
      </c>
      <c r="I1262" s="55">
        <v>1249</v>
      </c>
      <c r="J1262" s="55">
        <f t="shared" si="115"/>
        <v>381.00000000000068</v>
      </c>
      <c r="K1262" s="53"/>
      <c r="L1262" s="53"/>
      <c r="M1262" s="53"/>
      <c r="N1262" s="53"/>
      <c r="O1262" s="53">
        <f>VLOOKUP(A1262,[1]TDSheet!$A$1:$I$65536,6,0)</f>
        <v>14503</v>
      </c>
    </row>
    <row r="1263" spans="1:15">
      <c r="A1263" s="51" t="s">
        <v>3101</v>
      </c>
      <c r="B1263" s="52" t="s">
        <v>3102</v>
      </c>
      <c r="C1263" s="53">
        <f>VLOOKUP(A1263,[1]TDSheet!$A$1:$I$65536,5,0)</f>
        <v>78781</v>
      </c>
      <c r="D1263" s="54">
        <f>VLOOKUP(A1263,A:O,11,0)</f>
        <v>103990</v>
      </c>
      <c r="E1263" s="55">
        <f t="shared" si="111"/>
        <v>103990</v>
      </c>
      <c r="F1263" s="56">
        <f t="shared" si="112"/>
        <v>0.24241754014809114</v>
      </c>
      <c r="G1263" s="56">
        <f t="shared" si="113"/>
        <v>0.13241754014809115</v>
      </c>
      <c r="H1263" s="55">
        <f t="shared" si="114"/>
        <v>13770.099999999999</v>
      </c>
      <c r="I1263" s="55">
        <v>1249</v>
      </c>
      <c r="J1263" s="55">
        <f t="shared" si="115"/>
        <v>12521.099999999999</v>
      </c>
      <c r="K1263" s="53">
        <v>103990</v>
      </c>
      <c r="L1263" s="53"/>
      <c r="M1263" s="53"/>
      <c r="N1263" s="53"/>
      <c r="O1263" s="53"/>
    </row>
    <row r="1264" spans="1:15">
      <c r="A1264" s="51" t="s">
        <v>3103</v>
      </c>
      <c r="B1264" s="52" t="s">
        <v>3104</v>
      </c>
      <c r="C1264" s="53">
        <f>VLOOKUP(A1264,[1]TDSheet!$A$1:$I$65536,5,0)</f>
        <v>69866</v>
      </c>
      <c r="D1264" s="54">
        <f>VLOOKUP(A1264,A:O,11,0)</f>
        <v>92290</v>
      </c>
      <c r="E1264" s="55">
        <f t="shared" si="111"/>
        <v>92290</v>
      </c>
      <c r="F1264" s="56">
        <f t="shared" si="112"/>
        <v>0.24297323653700298</v>
      </c>
      <c r="G1264" s="56">
        <f t="shared" si="113"/>
        <v>0.13297323653700299</v>
      </c>
      <c r="H1264" s="55">
        <f t="shared" si="114"/>
        <v>12272.100000000006</v>
      </c>
      <c r="I1264" s="55">
        <v>1249</v>
      </c>
      <c r="J1264" s="55">
        <f t="shared" si="115"/>
        <v>11023.100000000006</v>
      </c>
      <c r="K1264" s="53">
        <v>92290</v>
      </c>
      <c r="L1264" s="53"/>
      <c r="M1264" s="53"/>
      <c r="N1264" s="53"/>
      <c r="O1264" s="53"/>
    </row>
    <row r="1265" spans="1:15">
      <c r="A1265" s="51" t="s">
        <v>3105</v>
      </c>
      <c r="B1265" s="52" t="s">
        <v>3106</v>
      </c>
      <c r="C1265" s="53">
        <f>VLOOKUP(A1265,[1]TDSheet!$A$1:$I$65536,5,0)</f>
        <v>69722</v>
      </c>
      <c r="D1265" s="54">
        <f>VLOOKUP(A1265,A:O,11,0)</f>
        <v>92090</v>
      </c>
      <c r="E1265" s="55">
        <f t="shared" si="111"/>
        <v>92090</v>
      </c>
      <c r="F1265" s="56">
        <f t="shared" si="112"/>
        <v>0.2428928222391139</v>
      </c>
      <c r="G1265" s="56">
        <f t="shared" si="113"/>
        <v>0.13289282223911392</v>
      </c>
      <c r="H1265" s="55">
        <f t="shared" si="114"/>
        <v>12238.1</v>
      </c>
      <c r="I1265" s="55">
        <v>1249</v>
      </c>
      <c r="J1265" s="55">
        <f t="shared" si="115"/>
        <v>10989.1</v>
      </c>
      <c r="K1265" s="53">
        <v>92090</v>
      </c>
      <c r="L1265" s="53"/>
      <c r="M1265" s="53"/>
      <c r="N1265" s="53"/>
      <c r="O1265" s="53"/>
    </row>
    <row r="1266" spans="1:15" ht="24">
      <c r="A1266" s="51" t="s">
        <v>467</v>
      </c>
      <c r="B1266" s="52" t="s">
        <v>468</v>
      </c>
      <c r="C1266" s="53">
        <f>VLOOKUP(A1266,[1]TDSheet!$A$1:$I$65536,5,0)</f>
        <v>2134</v>
      </c>
      <c r="D1266" s="53">
        <v>2400</v>
      </c>
      <c r="E1266" s="55">
        <f t="shared" si="111"/>
        <v>2218</v>
      </c>
      <c r="F1266" s="56">
        <f t="shared" si="112"/>
        <v>0.11083333333333334</v>
      </c>
      <c r="G1266" s="56">
        <f t="shared" si="113"/>
        <v>8.333333333333387E-4</v>
      </c>
      <c r="H1266" s="55">
        <f t="shared" si="114"/>
        <v>2.0000000000000129</v>
      </c>
      <c r="I1266" s="55"/>
      <c r="J1266" s="55">
        <f t="shared" si="115"/>
        <v>2.0000000000000129</v>
      </c>
      <c r="K1266" s="53"/>
      <c r="L1266" s="53"/>
      <c r="M1266" s="53"/>
      <c r="N1266" s="53"/>
      <c r="O1266" s="53">
        <f>VLOOKUP(A1266,[1]TDSheet!$A$1:$I$65536,6,0)</f>
        <v>2218</v>
      </c>
    </row>
    <row r="1267" spans="1:15">
      <c r="A1267" s="51" t="s">
        <v>3107</v>
      </c>
      <c r="B1267" s="52" t="s">
        <v>3108</v>
      </c>
      <c r="C1267" s="53">
        <f>VLOOKUP(A1267,[1]TDSheet!$A$1:$I$65536,5,0)</f>
        <v>14336</v>
      </c>
      <c r="D1267" s="53">
        <v>19000</v>
      </c>
      <c r="E1267" s="55">
        <f t="shared" si="111"/>
        <v>14913</v>
      </c>
      <c r="F1267" s="56">
        <f t="shared" si="112"/>
        <v>0.24547368421052629</v>
      </c>
      <c r="G1267" s="56">
        <f t="shared" si="113"/>
        <v>0.1354736842105263</v>
      </c>
      <c r="H1267" s="55">
        <f t="shared" si="114"/>
        <v>2573.9999999999995</v>
      </c>
      <c r="I1267" s="55">
        <v>1999</v>
      </c>
      <c r="J1267" s="55">
        <f t="shared" si="115"/>
        <v>574.99999999999955</v>
      </c>
      <c r="K1267" s="53"/>
      <c r="L1267" s="53"/>
      <c r="M1267" s="53"/>
      <c r="N1267" s="53"/>
      <c r="O1267" s="53">
        <f>VLOOKUP(A1267,[1]TDSheet!$A$1:$I$65536,6,0)</f>
        <v>14913</v>
      </c>
    </row>
    <row r="1268" spans="1:15" ht="24">
      <c r="A1268" s="51" t="s">
        <v>3109</v>
      </c>
      <c r="B1268" s="52" t="s">
        <v>3110</v>
      </c>
      <c r="C1268" s="53">
        <f>VLOOKUP(A1268,[1]TDSheet!$A$1:$I$65536,5,0)</f>
        <v>14624</v>
      </c>
      <c r="D1268" s="53">
        <v>19000</v>
      </c>
      <c r="E1268" s="55">
        <f t="shared" si="111"/>
        <v>15209</v>
      </c>
      <c r="F1268" s="56">
        <f t="shared" si="112"/>
        <v>0.23031578947368425</v>
      </c>
      <c r="G1268" s="56">
        <f t="shared" si="113"/>
        <v>0.12031578947368425</v>
      </c>
      <c r="H1268" s="55">
        <f t="shared" si="114"/>
        <v>2286.0000000000009</v>
      </c>
      <c r="I1268" s="55">
        <v>1249</v>
      </c>
      <c r="J1268" s="55">
        <f t="shared" si="115"/>
        <v>1037.0000000000009</v>
      </c>
      <c r="K1268" s="53"/>
      <c r="L1268" s="53"/>
      <c r="M1268" s="53"/>
      <c r="N1268" s="53"/>
      <c r="O1268" s="53">
        <f>VLOOKUP(A1268,[1]TDSheet!$A$1:$I$65536,6,0)</f>
        <v>15209</v>
      </c>
    </row>
    <row r="1269" spans="1:15">
      <c r="A1269" s="51" t="s">
        <v>3111</v>
      </c>
      <c r="B1269" s="52" t="s">
        <v>3112</v>
      </c>
      <c r="C1269" s="53">
        <f>VLOOKUP(A1269,[1]TDSheet!$A$1:$I$65536,5,0)</f>
        <v>50671</v>
      </c>
      <c r="D1269" s="54">
        <f>VLOOKUP(A1269,A:O,11,0)</f>
        <v>71590</v>
      </c>
      <c r="E1269" s="55">
        <f t="shared" si="111"/>
        <v>71590</v>
      </c>
      <c r="F1269" s="56">
        <f t="shared" si="112"/>
        <v>0.2922056153094007</v>
      </c>
      <c r="G1269" s="56">
        <f t="shared" si="113"/>
        <v>0.18220561530940071</v>
      </c>
      <c r="H1269" s="55">
        <f t="shared" si="114"/>
        <v>13044.099999999997</v>
      </c>
      <c r="I1269" s="55">
        <v>1999</v>
      </c>
      <c r="J1269" s="55">
        <f t="shared" si="115"/>
        <v>11045.099999999997</v>
      </c>
      <c r="K1269" s="53">
        <v>71590</v>
      </c>
      <c r="L1269" s="53"/>
      <c r="M1269" s="53"/>
      <c r="N1269" s="53"/>
      <c r="O1269" s="53"/>
    </row>
    <row r="1270" spans="1:15">
      <c r="A1270" s="51" t="s">
        <v>3113</v>
      </c>
      <c r="B1270" s="52" t="s">
        <v>3114</v>
      </c>
      <c r="C1270" s="53">
        <f>VLOOKUP(A1270,[1]TDSheet!$A$1:$I$65536,5,0)</f>
        <v>38009</v>
      </c>
      <c r="D1270" s="54">
        <f>VLOOKUP(A1270,A:O,11,0)</f>
        <v>55490</v>
      </c>
      <c r="E1270" s="55">
        <f t="shared" si="111"/>
        <v>55490</v>
      </c>
      <c r="F1270" s="56">
        <f t="shared" si="112"/>
        <v>0.31502973508740317</v>
      </c>
      <c r="G1270" s="56">
        <f t="shared" si="113"/>
        <v>0.20502973508740319</v>
      </c>
      <c r="H1270" s="55">
        <f t="shared" si="114"/>
        <v>11377.100000000002</v>
      </c>
      <c r="I1270" s="55">
        <v>1249</v>
      </c>
      <c r="J1270" s="55">
        <f t="shared" si="115"/>
        <v>10128.100000000002</v>
      </c>
      <c r="K1270" s="53">
        <v>55490</v>
      </c>
      <c r="L1270" s="53"/>
      <c r="M1270" s="53"/>
      <c r="N1270" s="53"/>
      <c r="O1270" s="53"/>
    </row>
    <row r="1271" spans="1:15">
      <c r="A1271" s="51" t="s">
        <v>3115</v>
      </c>
      <c r="B1271" s="52" t="s">
        <v>3116</v>
      </c>
      <c r="C1271" s="53">
        <f>VLOOKUP(A1271,[1]TDSheet!$A$1:$I$65536,5,0)</f>
        <v>100714</v>
      </c>
      <c r="D1271" s="54">
        <f>VLOOKUP(A1271,A:O,11,0)</f>
        <v>132990</v>
      </c>
      <c r="E1271" s="55">
        <f t="shared" si="111"/>
        <v>132990</v>
      </c>
      <c r="F1271" s="56">
        <f t="shared" si="112"/>
        <v>0.24269493946913301</v>
      </c>
      <c r="G1271" s="56">
        <f t="shared" si="113"/>
        <v>0.13269493946913302</v>
      </c>
      <c r="H1271" s="55">
        <f t="shared" si="114"/>
        <v>17647.100000000002</v>
      </c>
      <c r="I1271" s="55">
        <v>3499</v>
      </c>
      <c r="J1271" s="55">
        <f t="shared" si="115"/>
        <v>14148.100000000002</v>
      </c>
      <c r="K1271" s="53">
        <v>132990</v>
      </c>
      <c r="L1271" s="53"/>
      <c r="M1271" s="53"/>
      <c r="N1271" s="53"/>
      <c r="O1271" s="53"/>
    </row>
    <row r="1272" spans="1:15">
      <c r="A1272" s="51" t="s">
        <v>3117</v>
      </c>
      <c r="B1272" s="52" t="s">
        <v>3118</v>
      </c>
      <c r="C1272" s="53">
        <f>VLOOKUP(A1272,[1]TDSheet!$A$1:$I$65536,5,0)</f>
        <v>92404</v>
      </c>
      <c r="D1272" s="53">
        <v>117000</v>
      </c>
      <c r="E1272" s="55">
        <f t="shared" si="111"/>
        <v>96390</v>
      </c>
      <c r="F1272" s="56">
        <f t="shared" si="112"/>
        <v>0.2102222222222222</v>
      </c>
      <c r="G1272" s="56">
        <f t="shared" si="113"/>
        <v>0.1002222222222222</v>
      </c>
      <c r="H1272" s="55">
        <f t="shared" si="114"/>
        <v>11725.999999999996</v>
      </c>
      <c r="I1272" s="55">
        <v>1999</v>
      </c>
      <c r="J1272" s="55">
        <f t="shared" si="115"/>
        <v>9726.9999999999964</v>
      </c>
      <c r="K1272" s="53"/>
      <c r="L1272" s="53">
        <v>96390</v>
      </c>
      <c r="M1272" s="53"/>
      <c r="N1272" s="53"/>
      <c r="O1272" s="53"/>
    </row>
    <row r="1273" spans="1:15">
      <c r="A1273" s="51" t="s">
        <v>3119</v>
      </c>
      <c r="B1273" s="52" t="s">
        <v>3120</v>
      </c>
      <c r="C1273" s="53">
        <f>VLOOKUP(A1273,[1]TDSheet!$A$1:$I$65536,5,0)</f>
        <v>87323</v>
      </c>
      <c r="D1273" s="54">
        <f>VLOOKUP(A1273,A:O,11,0)</f>
        <v>115290</v>
      </c>
      <c r="E1273" s="55">
        <f t="shared" si="111"/>
        <v>115290</v>
      </c>
      <c r="F1273" s="56">
        <f t="shared" si="112"/>
        <v>0.24257958192384421</v>
      </c>
      <c r="G1273" s="56">
        <f t="shared" si="113"/>
        <v>0.13257958192384423</v>
      </c>
      <c r="H1273" s="55">
        <f t="shared" si="114"/>
        <v>15285.1</v>
      </c>
      <c r="I1273" s="55">
        <v>3499</v>
      </c>
      <c r="J1273" s="55">
        <f t="shared" si="115"/>
        <v>11786.1</v>
      </c>
      <c r="K1273" s="53">
        <v>115290</v>
      </c>
      <c r="L1273" s="53"/>
      <c r="M1273" s="53"/>
      <c r="N1273" s="53"/>
      <c r="O1273" s="53"/>
    </row>
    <row r="1274" spans="1:15" ht="24">
      <c r="A1274" s="51" t="s">
        <v>3121</v>
      </c>
      <c r="B1274" s="52" t="s">
        <v>3122</v>
      </c>
      <c r="C1274" s="53">
        <f>VLOOKUP(A1274,[1]TDSheet!$A$1:$I$65536,5,0)</f>
        <v>14768</v>
      </c>
      <c r="D1274" s="53">
        <v>19000</v>
      </c>
      <c r="E1274" s="55">
        <f t="shared" si="111"/>
        <v>15359</v>
      </c>
      <c r="F1274" s="56">
        <f t="shared" si="112"/>
        <v>0.22273684210526312</v>
      </c>
      <c r="G1274" s="56">
        <f t="shared" si="113"/>
        <v>0.11273684210526312</v>
      </c>
      <c r="H1274" s="55">
        <f t="shared" si="114"/>
        <v>2141.9999999999991</v>
      </c>
      <c r="I1274" s="55"/>
      <c r="J1274" s="55">
        <f t="shared" si="115"/>
        <v>2141.9999999999991</v>
      </c>
      <c r="K1274" s="53"/>
      <c r="L1274" s="53"/>
      <c r="M1274" s="53"/>
      <c r="N1274" s="53"/>
      <c r="O1274" s="53">
        <f>VLOOKUP(A1274,[1]TDSheet!$A$1:$I$65536,6,0)</f>
        <v>15359</v>
      </c>
    </row>
    <row r="1275" spans="1:15">
      <c r="A1275" s="51" t="s">
        <v>3123</v>
      </c>
      <c r="B1275" s="52" t="s">
        <v>3124</v>
      </c>
      <c r="C1275" s="53">
        <f>VLOOKUP(A1275,[1]TDSheet!$A$1:$I$65536,5,0)</f>
        <v>48532</v>
      </c>
      <c r="D1275" s="54">
        <f>VLOOKUP(A1275,A:O,11,0)</f>
        <v>68590</v>
      </c>
      <c r="E1275" s="55">
        <f t="shared" si="111"/>
        <v>68590</v>
      </c>
      <c r="F1275" s="56">
        <f t="shared" si="112"/>
        <v>0.29243329931476891</v>
      </c>
      <c r="G1275" s="56">
        <f t="shared" si="113"/>
        <v>0.18243329931476893</v>
      </c>
      <c r="H1275" s="55">
        <f t="shared" si="114"/>
        <v>12513.1</v>
      </c>
      <c r="I1275" s="55">
        <v>1249</v>
      </c>
      <c r="J1275" s="55">
        <f t="shared" si="115"/>
        <v>11264.1</v>
      </c>
      <c r="K1275" s="53">
        <v>68590</v>
      </c>
      <c r="L1275" s="53"/>
      <c r="M1275" s="53"/>
      <c r="N1275" s="53"/>
      <c r="O1275" s="53"/>
    </row>
    <row r="1276" spans="1:15">
      <c r="A1276" s="51" t="s">
        <v>3125</v>
      </c>
      <c r="B1276" s="52" t="s">
        <v>3126</v>
      </c>
      <c r="C1276" s="53">
        <f>VLOOKUP(A1276,[1]TDSheet!$A$1:$I$65536,5,0)</f>
        <v>77785</v>
      </c>
      <c r="D1276" s="54">
        <f>VLOOKUP(A1276,A:O,11,0)</f>
        <v>102690</v>
      </c>
      <c r="E1276" s="55">
        <f t="shared" si="111"/>
        <v>102690</v>
      </c>
      <c r="F1276" s="56">
        <f t="shared" si="112"/>
        <v>0.24252604927451549</v>
      </c>
      <c r="G1276" s="56">
        <f t="shared" si="113"/>
        <v>0.1325260492745155</v>
      </c>
      <c r="H1276" s="55">
        <f t="shared" si="114"/>
        <v>13609.099999999997</v>
      </c>
      <c r="I1276" s="55">
        <v>1249</v>
      </c>
      <c r="J1276" s="55">
        <f t="shared" si="115"/>
        <v>12360.099999999997</v>
      </c>
      <c r="K1276" s="53">
        <v>102690</v>
      </c>
      <c r="L1276" s="53"/>
      <c r="M1276" s="53"/>
      <c r="N1276" s="53"/>
      <c r="O1276" s="53"/>
    </row>
    <row r="1277" spans="1:15">
      <c r="A1277" s="51" t="s">
        <v>3127</v>
      </c>
      <c r="B1277" s="52" t="s">
        <v>3128</v>
      </c>
      <c r="C1277" s="53">
        <f>VLOOKUP(A1277,[1]TDSheet!$A$1:$I$65536,5,0)</f>
        <v>14784</v>
      </c>
      <c r="D1277" s="53">
        <v>19000</v>
      </c>
      <c r="E1277" s="55">
        <f t="shared" si="111"/>
        <v>15376</v>
      </c>
      <c r="F1277" s="56">
        <f t="shared" si="112"/>
        <v>0.22189473684210526</v>
      </c>
      <c r="G1277" s="56">
        <f t="shared" si="113"/>
        <v>0.11189473684210526</v>
      </c>
      <c r="H1277" s="55">
        <f t="shared" si="114"/>
        <v>2126</v>
      </c>
      <c r="I1277" s="55">
        <v>1249</v>
      </c>
      <c r="J1277" s="55">
        <f t="shared" si="115"/>
        <v>877</v>
      </c>
      <c r="K1277" s="53"/>
      <c r="L1277" s="53"/>
      <c r="M1277" s="53"/>
      <c r="N1277" s="53"/>
      <c r="O1277" s="53">
        <f>VLOOKUP(A1277,[1]TDSheet!$A$1:$I$65536,6,0)</f>
        <v>15376</v>
      </c>
    </row>
    <row r="1278" spans="1:15">
      <c r="A1278" s="51" t="s">
        <v>3129</v>
      </c>
      <c r="B1278" s="52" t="s">
        <v>3130</v>
      </c>
      <c r="C1278" s="53">
        <f>VLOOKUP(A1278,[1]TDSheet!$A$1:$I$65536,5,0)</f>
        <v>88789</v>
      </c>
      <c r="D1278" s="54">
        <f t="shared" ref="D1278:D1286" si="117">VLOOKUP(A1278,A:O,11,0)</f>
        <v>117290</v>
      </c>
      <c r="E1278" s="55">
        <f t="shared" si="111"/>
        <v>117290</v>
      </c>
      <c r="F1278" s="56">
        <f t="shared" si="112"/>
        <v>0.24299599283826412</v>
      </c>
      <c r="G1278" s="56">
        <f t="shared" si="113"/>
        <v>0.13299599283826413</v>
      </c>
      <c r="H1278" s="55">
        <f t="shared" si="114"/>
        <v>15599.1</v>
      </c>
      <c r="I1278" s="55">
        <v>1249</v>
      </c>
      <c r="J1278" s="55">
        <f t="shared" si="115"/>
        <v>14350.1</v>
      </c>
      <c r="K1278" s="53">
        <v>117290</v>
      </c>
      <c r="L1278" s="53"/>
      <c r="M1278" s="53"/>
      <c r="N1278" s="53"/>
      <c r="O1278" s="53"/>
    </row>
    <row r="1279" spans="1:15">
      <c r="A1279" s="51" t="s">
        <v>3131</v>
      </c>
      <c r="B1279" s="52" t="s">
        <v>3132</v>
      </c>
      <c r="C1279" s="53">
        <f>VLOOKUP(A1279,[1]TDSheet!$A$1:$I$65536,5,0)</f>
        <v>90961</v>
      </c>
      <c r="D1279" s="54">
        <f t="shared" si="117"/>
        <v>120090</v>
      </c>
      <c r="E1279" s="55">
        <f t="shared" si="111"/>
        <v>120090</v>
      </c>
      <c r="F1279" s="56">
        <f t="shared" si="112"/>
        <v>0.24255974685652426</v>
      </c>
      <c r="G1279" s="56">
        <f t="shared" si="113"/>
        <v>0.13255974685652427</v>
      </c>
      <c r="H1279" s="55">
        <f t="shared" si="114"/>
        <v>15919.1</v>
      </c>
      <c r="I1279" s="55">
        <v>3499</v>
      </c>
      <c r="J1279" s="55">
        <f t="shared" si="115"/>
        <v>12420.1</v>
      </c>
      <c r="K1279" s="53">
        <v>120090</v>
      </c>
      <c r="L1279" s="53"/>
      <c r="M1279" s="53"/>
      <c r="N1279" s="53"/>
      <c r="O1279" s="53"/>
    </row>
    <row r="1280" spans="1:15">
      <c r="A1280" s="51" t="s">
        <v>3133</v>
      </c>
      <c r="B1280" s="52" t="s">
        <v>3134</v>
      </c>
      <c r="C1280" s="53">
        <f>VLOOKUP(A1280,[1]TDSheet!$A$1:$I$65536,5,0)</f>
        <v>90961</v>
      </c>
      <c r="D1280" s="54">
        <f t="shared" si="117"/>
        <v>120090</v>
      </c>
      <c r="E1280" s="55">
        <f t="shared" si="111"/>
        <v>120090</v>
      </c>
      <c r="F1280" s="56">
        <f t="shared" si="112"/>
        <v>0.24255974685652426</v>
      </c>
      <c r="G1280" s="56">
        <f t="shared" si="113"/>
        <v>0.13255974685652427</v>
      </c>
      <c r="H1280" s="55">
        <f t="shared" si="114"/>
        <v>15919.1</v>
      </c>
      <c r="I1280" s="55">
        <v>3499</v>
      </c>
      <c r="J1280" s="55">
        <f t="shared" si="115"/>
        <v>12420.1</v>
      </c>
      <c r="K1280" s="53">
        <v>120090</v>
      </c>
      <c r="L1280" s="53"/>
      <c r="M1280" s="53"/>
      <c r="N1280" s="53"/>
      <c r="O1280" s="53"/>
    </row>
    <row r="1281" spans="1:15">
      <c r="A1281" s="51" t="s">
        <v>3135</v>
      </c>
      <c r="B1281" s="52" t="s">
        <v>3136</v>
      </c>
      <c r="C1281" s="53">
        <f>VLOOKUP(A1281,[1]TDSheet!$A$1:$I$65536,5,0)</f>
        <v>70893</v>
      </c>
      <c r="D1281" s="54">
        <f t="shared" si="117"/>
        <v>93590</v>
      </c>
      <c r="E1281" s="55">
        <f t="shared" si="111"/>
        <v>93590</v>
      </c>
      <c r="F1281" s="56">
        <f t="shared" si="112"/>
        <v>0.2425152259856822</v>
      </c>
      <c r="G1281" s="56">
        <f t="shared" si="113"/>
        <v>0.13251522598568222</v>
      </c>
      <c r="H1281" s="55">
        <f t="shared" si="114"/>
        <v>12402.099999999999</v>
      </c>
      <c r="I1281" s="55">
        <v>1249</v>
      </c>
      <c r="J1281" s="55">
        <f t="shared" si="115"/>
        <v>11153.099999999999</v>
      </c>
      <c r="K1281" s="53">
        <v>93590</v>
      </c>
      <c r="L1281" s="53"/>
      <c r="M1281" s="53"/>
      <c r="N1281" s="53"/>
      <c r="O1281" s="53"/>
    </row>
    <row r="1282" spans="1:15">
      <c r="A1282" s="51" t="s">
        <v>3137</v>
      </c>
      <c r="B1282" s="52" t="s">
        <v>3138</v>
      </c>
      <c r="C1282" s="53">
        <f>VLOOKUP(A1282,[1]TDSheet!$A$1:$I$65536,5,0)</f>
        <v>88614</v>
      </c>
      <c r="D1282" s="54">
        <f t="shared" si="117"/>
        <v>116990</v>
      </c>
      <c r="E1282" s="55">
        <f t="shared" ref="E1282:E1345" si="118">SUM(K1282:O1282)</f>
        <v>116990</v>
      </c>
      <c r="F1282" s="56">
        <f t="shared" ref="F1282:F1345" si="119">1-C1282/D1282</f>
        <v>0.24255064535430382</v>
      </c>
      <c r="G1282" s="56">
        <f t="shared" ref="G1282:G1345" si="120">F1282-11%</f>
        <v>0.13255064535430383</v>
      </c>
      <c r="H1282" s="55">
        <f t="shared" ref="H1282:H1345" si="121">D1282*G1282</f>
        <v>15507.100000000006</v>
      </c>
      <c r="I1282" s="55">
        <v>1249</v>
      </c>
      <c r="J1282" s="55">
        <f t="shared" ref="J1282:J1345" si="122">H1282-I1282</f>
        <v>14258.100000000006</v>
      </c>
      <c r="K1282" s="53">
        <v>116990</v>
      </c>
      <c r="L1282" s="53"/>
      <c r="M1282" s="53"/>
      <c r="N1282" s="53"/>
      <c r="O1282" s="53"/>
    </row>
    <row r="1283" spans="1:15">
      <c r="A1283" s="51" t="s">
        <v>3139</v>
      </c>
      <c r="B1283" s="52" t="s">
        <v>3140</v>
      </c>
      <c r="C1283" s="53">
        <f>VLOOKUP(A1283,[1]TDSheet!$A$1:$I$65536,5,0)</f>
        <v>78143</v>
      </c>
      <c r="D1283" s="54">
        <f t="shared" si="117"/>
        <v>103190</v>
      </c>
      <c r="E1283" s="55">
        <f t="shared" si="118"/>
        <v>103190</v>
      </c>
      <c r="F1283" s="56">
        <f t="shared" si="119"/>
        <v>0.24272700843104955</v>
      </c>
      <c r="G1283" s="56">
        <f t="shared" si="120"/>
        <v>0.13272700843104956</v>
      </c>
      <c r="H1283" s="55">
        <f t="shared" si="121"/>
        <v>13696.100000000004</v>
      </c>
      <c r="I1283" s="55"/>
      <c r="J1283" s="55">
        <f t="shared" si="122"/>
        <v>13696.100000000004</v>
      </c>
      <c r="K1283" s="53">
        <v>103190</v>
      </c>
      <c r="L1283" s="53"/>
      <c r="M1283" s="53"/>
      <c r="N1283" s="53"/>
      <c r="O1283" s="53"/>
    </row>
    <row r="1284" spans="1:15">
      <c r="A1284" s="51" t="s">
        <v>3141</v>
      </c>
      <c r="B1284" s="52" t="s">
        <v>3142</v>
      </c>
      <c r="C1284" s="53">
        <f>VLOOKUP(A1284,[1]TDSheet!$A$1:$I$65536,5,0)</f>
        <v>106551</v>
      </c>
      <c r="D1284" s="54">
        <f t="shared" si="117"/>
        <v>140690</v>
      </c>
      <c r="E1284" s="55">
        <f t="shared" si="118"/>
        <v>140690</v>
      </c>
      <c r="F1284" s="56">
        <f t="shared" si="119"/>
        <v>0.24265406212239671</v>
      </c>
      <c r="G1284" s="56">
        <f t="shared" si="120"/>
        <v>0.13265406212239672</v>
      </c>
      <c r="H1284" s="55">
        <f t="shared" si="121"/>
        <v>18663.099999999995</v>
      </c>
      <c r="I1284" s="55">
        <v>3499</v>
      </c>
      <c r="J1284" s="55">
        <f t="shared" si="122"/>
        <v>15164.099999999995</v>
      </c>
      <c r="K1284" s="53">
        <v>140690</v>
      </c>
      <c r="L1284" s="53"/>
      <c r="M1284" s="53"/>
      <c r="N1284" s="53"/>
      <c r="O1284" s="53"/>
    </row>
    <row r="1285" spans="1:15">
      <c r="A1285" s="51" t="s">
        <v>3143</v>
      </c>
      <c r="B1285" s="52" t="s">
        <v>3144</v>
      </c>
      <c r="C1285" s="53">
        <f>VLOOKUP(A1285,[1]TDSheet!$A$1:$I$65536,5,0)</f>
        <v>88280</v>
      </c>
      <c r="D1285" s="54">
        <f t="shared" si="117"/>
        <v>116590</v>
      </c>
      <c r="E1285" s="55">
        <f t="shared" si="118"/>
        <v>116590</v>
      </c>
      <c r="F1285" s="56">
        <f t="shared" si="119"/>
        <v>0.24281670812248046</v>
      </c>
      <c r="G1285" s="56">
        <f t="shared" si="120"/>
        <v>0.13281670812248048</v>
      </c>
      <c r="H1285" s="55">
        <f t="shared" si="121"/>
        <v>15485.099999999999</v>
      </c>
      <c r="I1285" s="55">
        <v>1249</v>
      </c>
      <c r="J1285" s="55">
        <f t="shared" si="122"/>
        <v>14236.099999999999</v>
      </c>
      <c r="K1285" s="53">
        <v>116590</v>
      </c>
      <c r="L1285" s="53"/>
      <c r="M1285" s="53"/>
      <c r="N1285" s="53"/>
      <c r="O1285" s="53"/>
    </row>
    <row r="1286" spans="1:15">
      <c r="A1286" s="51" t="s">
        <v>3145</v>
      </c>
      <c r="B1286" s="52" t="s">
        <v>3146</v>
      </c>
      <c r="C1286" s="53">
        <f>VLOOKUP(A1286,[1]TDSheet!$A$1:$I$65536,5,0)</f>
        <v>96947</v>
      </c>
      <c r="D1286" s="54">
        <f t="shared" si="117"/>
        <v>127990</v>
      </c>
      <c r="E1286" s="55">
        <f t="shared" si="118"/>
        <v>127990</v>
      </c>
      <c r="F1286" s="56">
        <f t="shared" si="119"/>
        <v>0.24254238612391588</v>
      </c>
      <c r="G1286" s="56">
        <f t="shared" si="120"/>
        <v>0.13254238612391589</v>
      </c>
      <c r="H1286" s="55">
        <f t="shared" si="121"/>
        <v>16964.099999999995</v>
      </c>
      <c r="I1286" s="55">
        <v>1249</v>
      </c>
      <c r="J1286" s="55">
        <f t="shared" si="122"/>
        <v>15715.099999999995</v>
      </c>
      <c r="K1286" s="53">
        <v>127990</v>
      </c>
      <c r="L1286" s="53"/>
      <c r="M1286" s="53"/>
      <c r="N1286" s="53"/>
      <c r="O1286" s="53"/>
    </row>
    <row r="1287" spans="1:15">
      <c r="A1287" s="51" t="s">
        <v>3147</v>
      </c>
      <c r="B1287" s="52" t="s">
        <v>3148</v>
      </c>
      <c r="C1287" s="53">
        <f>VLOOKUP(A1287,[1]TDSheet!$A$1:$I$65536,5,0)</f>
        <v>14982</v>
      </c>
      <c r="D1287" s="53">
        <v>19000</v>
      </c>
      <c r="E1287" s="55">
        <f t="shared" si="118"/>
        <v>15582</v>
      </c>
      <c r="F1287" s="56">
        <f t="shared" si="119"/>
        <v>0.21147368421052637</v>
      </c>
      <c r="G1287" s="56">
        <f t="shared" si="120"/>
        <v>0.10147368421052637</v>
      </c>
      <c r="H1287" s="55">
        <f t="shared" si="121"/>
        <v>1928.0000000000009</v>
      </c>
      <c r="I1287" s="55"/>
      <c r="J1287" s="55">
        <f t="shared" si="122"/>
        <v>1928.0000000000009</v>
      </c>
      <c r="K1287" s="53"/>
      <c r="L1287" s="53"/>
      <c r="M1287" s="53"/>
      <c r="N1287" s="53"/>
      <c r="O1287" s="53">
        <f>VLOOKUP(A1287,[1]TDSheet!$A$1:$I$65536,6,0)</f>
        <v>15582</v>
      </c>
    </row>
    <row r="1288" spans="1:15">
      <c r="A1288" s="51" t="s">
        <v>3149</v>
      </c>
      <c r="B1288" s="52" t="s">
        <v>3150</v>
      </c>
      <c r="C1288" s="53">
        <f>VLOOKUP(A1288,[1]TDSheet!$A$1:$I$65536,5,0)</f>
        <v>59162</v>
      </c>
      <c r="D1288" s="54">
        <f>VLOOKUP(A1288,A:O,11,0)</f>
        <v>83590</v>
      </c>
      <c r="E1288" s="55">
        <f t="shared" si="118"/>
        <v>83590</v>
      </c>
      <c r="F1288" s="56">
        <f t="shared" si="119"/>
        <v>0.2922359133867688</v>
      </c>
      <c r="G1288" s="56">
        <f t="shared" si="120"/>
        <v>0.18223591338676881</v>
      </c>
      <c r="H1288" s="55">
        <f t="shared" si="121"/>
        <v>15233.100000000004</v>
      </c>
      <c r="I1288" s="55">
        <v>1999</v>
      </c>
      <c r="J1288" s="55">
        <f t="shared" si="122"/>
        <v>13234.100000000004</v>
      </c>
      <c r="K1288" s="53">
        <v>83590</v>
      </c>
      <c r="L1288" s="53"/>
      <c r="M1288" s="53"/>
      <c r="N1288" s="53"/>
      <c r="O1288" s="53"/>
    </row>
    <row r="1289" spans="1:15">
      <c r="A1289" s="51" t="s">
        <v>3151</v>
      </c>
      <c r="B1289" s="52" t="s">
        <v>3152</v>
      </c>
      <c r="C1289" s="53">
        <f>VLOOKUP(A1289,[1]TDSheet!$A$1:$I$65536,5,0)</f>
        <v>54196</v>
      </c>
      <c r="D1289" s="54">
        <f>VLOOKUP(A1289,A:O,11,0)</f>
        <v>79090</v>
      </c>
      <c r="E1289" s="55">
        <f t="shared" si="118"/>
        <v>79090</v>
      </c>
      <c r="F1289" s="56">
        <f t="shared" si="119"/>
        <v>0.31475534201542543</v>
      </c>
      <c r="G1289" s="56">
        <f t="shared" si="120"/>
        <v>0.20475534201542545</v>
      </c>
      <c r="H1289" s="55">
        <f t="shared" si="121"/>
        <v>16194.099999999999</v>
      </c>
      <c r="I1289" s="55">
        <v>1249</v>
      </c>
      <c r="J1289" s="55">
        <f t="shared" si="122"/>
        <v>14945.099999999999</v>
      </c>
      <c r="K1289" s="53">
        <v>79090</v>
      </c>
      <c r="L1289" s="53"/>
      <c r="M1289" s="53"/>
      <c r="N1289" s="53"/>
      <c r="O1289" s="53"/>
    </row>
    <row r="1290" spans="1:15">
      <c r="A1290" s="51" t="s">
        <v>3153</v>
      </c>
      <c r="B1290" s="52" t="s">
        <v>3154</v>
      </c>
      <c r="C1290" s="53">
        <f>VLOOKUP(A1290,[1]TDSheet!$A$1:$I$65536,5,0)</f>
        <v>124773</v>
      </c>
      <c r="D1290" s="54">
        <f>VLOOKUP(A1290,A:O,11,0)</f>
        <v>164790</v>
      </c>
      <c r="E1290" s="55">
        <f t="shared" si="118"/>
        <v>164790</v>
      </c>
      <c r="F1290" s="56">
        <f t="shared" si="119"/>
        <v>0.24283633715638087</v>
      </c>
      <c r="G1290" s="56">
        <f t="shared" si="120"/>
        <v>0.13283633715638088</v>
      </c>
      <c r="H1290" s="55">
        <f t="shared" si="121"/>
        <v>21890.100000000006</v>
      </c>
      <c r="I1290" s="55">
        <v>3499</v>
      </c>
      <c r="J1290" s="55">
        <f t="shared" si="122"/>
        <v>18391.100000000006</v>
      </c>
      <c r="K1290" s="53">
        <v>164790</v>
      </c>
      <c r="L1290" s="53"/>
      <c r="M1290" s="53"/>
      <c r="N1290" s="53"/>
      <c r="O1290" s="53"/>
    </row>
    <row r="1291" spans="1:15">
      <c r="A1291" s="51" t="s">
        <v>3155</v>
      </c>
      <c r="B1291" s="52" t="s">
        <v>3156</v>
      </c>
      <c r="C1291" s="53">
        <f>VLOOKUP(A1291,[1]TDSheet!$A$1:$I$65536,5,0)</f>
        <v>115822</v>
      </c>
      <c r="D1291" s="54">
        <f>VLOOKUP(A1291,A:O,11,0)</f>
        <v>152990</v>
      </c>
      <c r="E1291" s="55">
        <f t="shared" si="118"/>
        <v>152990</v>
      </c>
      <c r="F1291" s="56">
        <f t="shared" si="119"/>
        <v>0.24294398326688016</v>
      </c>
      <c r="G1291" s="56">
        <f t="shared" si="120"/>
        <v>0.13294398326688017</v>
      </c>
      <c r="H1291" s="55">
        <f t="shared" si="121"/>
        <v>20339.099999999999</v>
      </c>
      <c r="I1291" s="55">
        <v>3499</v>
      </c>
      <c r="J1291" s="55">
        <f t="shared" si="122"/>
        <v>16840.099999999999</v>
      </c>
      <c r="K1291" s="53">
        <v>152990</v>
      </c>
      <c r="L1291" s="53"/>
      <c r="M1291" s="53"/>
      <c r="N1291" s="53"/>
      <c r="O1291" s="53"/>
    </row>
    <row r="1292" spans="1:15">
      <c r="A1292" s="51" t="s">
        <v>3157</v>
      </c>
      <c r="B1292" s="52" t="s">
        <v>3158</v>
      </c>
      <c r="C1292" s="53">
        <f>VLOOKUP(A1292,[1]TDSheet!$A$1:$I$65536,5,0)</f>
        <v>15038</v>
      </c>
      <c r="D1292" s="53">
        <v>19000</v>
      </c>
      <c r="E1292" s="55">
        <f t="shared" si="118"/>
        <v>15640</v>
      </c>
      <c r="F1292" s="56">
        <f t="shared" si="119"/>
        <v>0.20852631578947367</v>
      </c>
      <c r="G1292" s="56">
        <f t="shared" si="120"/>
        <v>9.852631578947367E-2</v>
      </c>
      <c r="H1292" s="55">
        <f t="shared" si="121"/>
        <v>1871.9999999999998</v>
      </c>
      <c r="I1292" s="55">
        <v>1249</v>
      </c>
      <c r="J1292" s="55">
        <f t="shared" si="122"/>
        <v>622.99999999999977</v>
      </c>
      <c r="K1292" s="53"/>
      <c r="L1292" s="53"/>
      <c r="M1292" s="53"/>
      <c r="N1292" s="53"/>
      <c r="O1292" s="53">
        <f>VLOOKUP(A1292,[1]TDSheet!$A$1:$I$65536,6,0)</f>
        <v>15640</v>
      </c>
    </row>
    <row r="1293" spans="1:15">
      <c r="A1293" s="51" t="s">
        <v>3159</v>
      </c>
      <c r="B1293" s="52" t="s">
        <v>3160</v>
      </c>
      <c r="C1293" s="53">
        <f>VLOOKUP(A1293,[1]TDSheet!$A$1:$I$65536,5,0)</f>
        <v>98370</v>
      </c>
      <c r="D1293" s="54">
        <f>VLOOKUP(A1293,A:O,11,0)</f>
        <v>129890</v>
      </c>
      <c r="E1293" s="55">
        <f t="shared" si="118"/>
        <v>129890</v>
      </c>
      <c r="F1293" s="56">
        <f t="shared" si="119"/>
        <v>0.24266687196858883</v>
      </c>
      <c r="G1293" s="56">
        <f t="shared" si="120"/>
        <v>0.13266687196858884</v>
      </c>
      <c r="H1293" s="55">
        <f t="shared" si="121"/>
        <v>17232.100000000006</v>
      </c>
      <c r="I1293" s="55">
        <v>1249</v>
      </c>
      <c r="J1293" s="55">
        <f t="shared" si="122"/>
        <v>15983.100000000006</v>
      </c>
      <c r="K1293" s="53">
        <v>129890</v>
      </c>
      <c r="L1293" s="53"/>
      <c r="M1293" s="53"/>
      <c r="N1293" s="53"/>
      <c r="O1293" s="53"/>
    </row>
    <row r="1294" spans="1:15">
      <c r="A1294" s="51" t="s">
        <v>3161</v>
      </c>
      <c r="B1294" s="52" t="s">
        <v>3162</v>
      </c>
      <c r="C1294" s="53">
        <f>VLOOKUP(A1294,[1]TDSheet!$A$1:$I$65536,5,0)</f>
        <v>15400</v>
      </c>
      <c r="D1294" s="53">
        <v>19000</v>
      </c>
      <c r="E1294" s="55">
        <f t="shared" si="118"/>
        <v>16016</v>
      </c>
      <c r="F1294" s="56">
        <f t="shared" si="119"/>
        <v>0.18947368421052635</v>
      </c>
      <c r="G1294" s="56">
        <f t="shared" si="120"/>
        <v>7.9473684210526349E-2</v>
      </c>
      <c r="H1294" s="55">
        <f t="shared" si="121"/>
        <v>1510.0000000000007</v>
      </c>
      <c r="I1294" s="55">
        <v>1249</v>
      </c>
      <c r="J1294" s="55">
        <f t="shared" si="122"/>
        <v>261.00000000000068</v>
      </c>
      <c r="K1294" s="53"/>
      <c r="L1294" s="53"/>
      <c r="M1294" s="53"/>
      <c r="N1294" s="53"/>
      <c r="O1294" s="53">
        <f>VLOOKUP(A1294,[1]TDSheet!$A$1:$I$65536,6,0)</f>
        <v>16016</v>
      </c>
    </row>
    <row r="1295" spans="1:15">
      <c r="A1295" s="51" t="s">
        <v>3163</v>
      </c>
      <c r="B1295" s="52" t="s">
        <v>3164</v>
      </c>
      <c r="C1295" s="53">
        <f>VLOOKUP(A1295,[1]TDSheet!$A$1:$I$65536,5,0)</f>
        <v>100789</v>
      </c>
      <c r="D1295" s="54">
        <f>VLOOKUP(A1295,A:O,11,0)</f>
        <v>133090</v>
      </c>
      <c r="E1295" s="55">
        <f t="shared" si="118"/>
        <v>133090</v>
      </c>
      <c r="F1295" s="56">
        <f t="shared" si="119"/>
        <v>0.24270042828161398</v>
      </c>
      <c r="G1295" s="56">
        <f t="shared" si="120"/>
        <v>0.13270042828161399</v>
      </c>
      <c r="H1295" s="55">
        <f t="shared" si="121"/>
        <v>17661.100000000006</v>
      </c>
      <c r="I1295" s="55">
        <v>1249</v>
      </c>
      <c r="J1295" s="55">
        <f t="shared" si="122"/>
        <v>16412.100000000006</v>
      </c>
      <c r="K1295" s="53">
        <v>133090</v>
      </c>
      <c r="L1295" s="53"/>
      <c r="M1295" s="53"/>
      <c r="N1295" s="53"/>
      <c r="O1295" s="53"/>
    </row>
    <row r="1296" spans="1:15">
      <c r="A1296" s="51" t="s">
        <v>3165</v>
      </c>
      <c r="B1296" s="52" t="s">
        <v>3166</v>
      </c>
      <c r="C1296" s="53">
        <f>VLOOKUP(A1296,[1]TDSheet!$A$1:$I$65536,5,0)</f>
        <v>15676</v>
      </c>
      <c r="D1296" s="53">
        <v>19000</v>
      </c>
      <c r="E1296" s="55">
        <f t="shared" si="118"/>
        <v>16302</v>
      </c>
      <c r="F1296" s="56">
        <f t="shared" si="119"/>
        <v>0.17494736842105263</v>
      </c>
      <c r="G1296" s="56">
        <f t="shared" si="120"/>
        <v>6.4947368421052629E-2</v>
      </c>
      <c r="H1296" s="55">
        <f t="shared" si="121"/>
        <v>1234</v>
      </c>
      <c r="I1296" s="55">
        <v>669</v>
      </c>
      <c r="J1296" s="55">
        <f t="shared" si="122"/>
        <v>565</v>
      </c>
      <c r="K1296" s="53"/>
      <c r="L1296" s="53"/>
      <c r="M1296" s="53"/>
      <c r="N1296" s="53"/>
      <c r="O1296" s="53">
        <f>VLOOKUP(A1296,[1]TDSheet!$A$1:$I$65536,6,0)</f>
        <v>16302</v>
      </c>
    </row>
    <row r="1297" spans="1:15">
      <c r="A1297" s="51" t="s">
        <v>3167</v>
      </c>
      <c r="B1297" s="52" t="s">
        <v>3168</v>
      </c>
      <c r="C1297" s="53">
        <f>VLOOKUP(A1297,[1]TDSheet!$A$1:$I$65536,5,0)</f>
        <v>138590</v>
      </c>
      <c r="D1297" s="54">
        <f>VLOOKUP(A1297,A:O,11,0)</f>
        <v>182990</v>
      </c>
      <c r="E1297" s="55">
        <f t="shared" si="118"/>
        <v>182990</v>
      </c>
      <c r="F1297" s="56">
        <f t="shared" si="119"/>
        <v>0.2426362096289415</v>
      </c>
      <c r="G1297" s="56">
        <f t="shared" si="120"/>
        <v>0.13263620962894151</v>
      </c>
      <c r="H1297" s="55">
        <f t="shared" si="121"/>
        <v>24271.100000000009</v>
      </c>
      <c r="I1297" s="55">
        <v>6999</v>
      </c>
      <c r="J1297" s="55">
        <f t="shared" si="122"/>
        <v>17272.100000000009</v>
      </c>
      <c r="K1297" s="53">
        <v>182990</v>
      </c>
      <c r="L1297" s="53"/>
      <c r="M1297" s="53"/>
      <c r="N1297" s="53"/>
      <c r="O1297" s="53"/>
    </row>
    <row r="1298" spans="1:15">
      <c r="A1298" s="51" t="s">
        <v>3169</v>
      </c>
      <c r="B1298" s="52" t="s">
        <v>3170</v>
      </c>
      <c r="C1298" s="53">
        <f>VLOOKUP(A1298,[1]TDSheet!$A$1:$I$65536,5,0)</f>
        <v>16838</v>
      </c>
      <c r="D1298" s="53">
        <v>20500</v>
      </c>
      <c r="E1298" s="55">
        <f t="shared" si="118"/>
        <v>17511</v>
      </c>
      <c r="F1298" s="56">
        <f t="shared" si="119"/>
        <v>0.17863414634146346</v>
      </c>
      <c r="G1298" s="56">
        <f t="shared" si="120"/>
        <v>6.8634146341463462E-2</v>
      </c>
      <c r="H1298" s="55">
        <f t="shared" si="121"/>
        <v>1407.0000000000009</v>
      </c>
      <c r="I1298" s="55">
        <v>1249</v>
      </c>
      <c r="J1298" s="55">
        <f t="shared" si="122"/>
        <v>158.00000000000091</v>
      </c>
      <c r="K1298" s="53"/>
      <c r="L1298" s="53"/>
      <c r="M1298" s="53"/>
      <c r="N1298" s="53"/>
      <c r="O1298" s="53">
        <f>VLOOKUP(A1298,[1]TDSheet!$A$1:$I$65536,6,0)</f>
        <v>17511</v>
      </c>
    </row>
    <row r="1299" spans="1:15">
      <c r="A1299" s="51" t="s">
        <v>3171</v>
      </c>
      <c r="B1299" s="52" t="s">
        <v>3172</v>
      </c>
      <c r="C1299" s="53">
        <f>VLOOKUP(A1299,[1]TDSheet!$A$1:$I$65536,5,0)</f>
        <v>17122</v>
      </c>
      <c r="D1299" s="53">
        <v>20800</v>
      </c>
      <c r="E1299" s="55">
        <f t="shared" si="118"/>
        <v>17807</v>
      </c>
      <c r="F1299" s="56">
        <f t="shared" si="119"/>
        <v>0.17682692307692305</v>
      </c>
      <c r="G1299" s="56">
        <f t="shared" si="120"/>
        <v>6.6826923076923048E-2</v>
      </c>
      <c r="H1299" s="55">
        <f t="shared" si="121"/>
        <v>1389.9999999999993</v>
      </c>
      <c r="I1299" s="55">
        <v>1249</v>
      </c>
      <c r="J1299" s="55">
        <f t="shared" si="122"/>
        <v>140.99999999999932</v>
      </c>
      <c r="K1299" s="53"/>
      <c r="L1299" s="53"/>
      <c r="M1299" s="53"/>
      <c r="N1299" s="53"/>
      <c r="O1299" s="53">
        <f>VLOOKUP(A1299,[1]TDSheet!$A$1:$I$65536,6,0)</f>
        <v>17807</v>
      </c>
    </row>
    <row r="1300" spans="1:15">
      <c r="A1300" s="51" t="s">
        <v>3173</v>
      </c>
      <c r="B1300" s="52" t="s">
        <v>3174</v>
      </c>
      <c r="C1300" s="53">
        <f>VLOOKUP(A1300,[1]TDSheet!$A$1:$I$65536,5,0)</f>
        <v>97213</v>
      </c>
      <c r="D1300" s="54">
        <f>VLOOKUP(A1300,A:O,11,0)</f>
        <v>128390</v>
      </c>
      <c r="E1300" s="55">
        <f t="shared" si="118"/>
        <v>128390</v>
      </c>
      <c r="F1300" s="56">
        <f t="shared" si="119"/>
        <v>0.24283043850767194</v>
      </c>
      <c r="G1300" s="56">
        <f t="shared" si="120"/>
        <v>0.13283043850767196</v>
      </c>
      <c r="H1300" s="55">
        <f t="shared" si="121"/>
        <v>17054.100000000002</v>
      </c>
      <c r="I1300" s="55">
        <v>1999</v>
      </c>
      <c r="J1300" s="55">
        <f t="shared" si="122"/>
        <v>15055.100000000002</v>
      </c>
      <c r="K1300" s="53">
        <v>128390</v>
      </c>
      <c r="L1300" s="53"/>
      <c r="M1300" s="53"/>
      <c r="N1300" s="53"/>
      <c r="O1300" s="53"/>
    </row>
    <row r="1301" spans="1:15">
      <c r="A1301" s="51" t="s">
        <v>3175</v>
      </c>
      <c r="B1301" s="52" t="s">
        <v>3176</v>
      </c>
      <c r="C1301" s="53">
        <f>VLOOKUP(A1301,[1]TDSheet!$A$1:$I$65536,5,0)</f>
        <v>85341</v>
      </c>
      <c r="D1301" s="54">
        <f>VLOOKUP(A1301,A:O,11,0)</f>
        <v>112690</v>
      </c>
      <c r="E1301" s="55">
        <f t="shared" si="118"/>
        <v>112690</v>
      </c>
      <c r="F1301" s="56">
        <f t="shared" si="119"/>
        <v>0.24269234182269939</v>
      </c>
      <c r="G1301" s="56">
        <f t="shared" si="120"/>
        <v>0.1326923418226994</v>
      </c>
      <c r="H1301" s="55">
        <f t="shared" si="121"/>
        <v>14953.099999999995</v>
      </c>
      <c r="I1301" s="55">
        <v>1249</v>
      </c>
      <c r="J1301" s="55">
        <f t="shared" si="122"/>
        <v>13704.099999999995</v>
      </c>
      <c r="K1301" s="53">
        <v>112690</v>
      </c>
      <c r="L1301" s="53"/>
      <c r="M1301" s="53"/>
      <c r="N1301" s="53"/>
      <c r="O1301" s="53"/>
    </row>
    <row r="1302" spans="1:15">
      <c r="A1302" s="51" t="s">
        <v>3177</v>
      </c>
      <c r="B1302" s="52" t="s">
        <v>3178</v>
      </c>
      <c r="C1302" s="53">
        <f>VLOOKUP(A1302,[1]TDSheet!$A$1:$I$65536,5,0)</f>
        <v>104867</v>
      </c>
      <c r="D1302" s="54">
        <f>VLOOKUP(A1302,A:O,11,0)</f>
        <v>138490</v>
      </c>
      <c r="E1302" s="55">
        <f t="shared" si="118"/>
        <v>138490</v>
      </c>
      <c r="F1302" s="56">
        <f t="shared" si="119"/>
        <v>0.2427828724095602</v>
      </c>
      <c r="G1302" s="56">
        <f t="shared" si="120"/>
        <v>0.13278287240956022</v>
      </c>
      <c r="H1302" s="55">
        <f t="shared" si="121"/>
        <v>18389.099999999995</v>
      </c>
      <c r="I1302" s="55">
        <v>1249</v>
      </c>
      <c r="J1302" s="55">
        <f t="shared" si="122"/>
        <v>17140.099999999995</v>
      </c>
      <c r="K1302" s="53">
        <v>138490</v>
      </c>
      <c r="L1302" s="53"/>
      <c r="M1302" s="53"/>
      <c r="N1302" s="53"/>
      <c r="O1302" s="53"/>
    </row>
    <row r="1303" spans="1:15" ht="24">
      <c r="A1303" s="51" t="s">
        <v>3179</v>
      </c>
      <c r="B1303" s="52" t="s">
        <v>3180</v>
      </c>
      <c r="C1303" s="53">
        <f>VLOOKUP(A1303,[1]TDSheet!$A$1:$I$65536,5,0)</f>
        <v>17122</v>
      </c>
      <c r="D1303" s="53">
        <v>20500</v>
      </c>
      <c r="E1303" s="55">
        <f t="shared" si="118"/>
        <v>17807</v>
      </c>
      <c r="F1303" s="56">
        <f t="shared" si="119"/>
        <v>0.16478048780487808</v>
      </c>
      <c r="G1303" s="56">
        <f t="shared" si="120"/>
        <v>5.4780487804878084E-2</v>
      </c>
      <c r="H1303" s="55">
        <f t="shared" si="121"/>
        <v>1123.0000000000007</v>
      </c>
      <c r="I1303" s="55"/>
      <c r="J1303" s="55">
        <f t="shared" si="122"/>
        <v>1123.0000000000007</v>
      </c>
      <c r="K1303" s="53"/>
      <c r="L1303" s="53"/>
      <c r="M1303" s="53"/>
      <c r="N1303" s="53"/>
      <c r="O1303" s="53">
        <f>VLOOKUP(A1303,[1]TDSheet!$A$1:$I$65536,6,0)</f>
        <v>17807</v>
      </c>
    </row>
    <row r="1304" spans="1:15">
      <c r="A1304" s="51" t="s">
        <v>3181</v>
      </c>
      <c r="B1304" s="52" t="s">
        <v>3182</v>
      </c>
      <c r="C1304" s="53">
        <f>VLOOKUP(A1304,[1]TDSheet!$A$1:$I$65536,5,0)</f>
        <v>129152</v>
      </c>
      <c r="D1304" s="54">
        <f>VLOOKUP(A1304,A:O,11,0)</f>
        <v>170590</v>
      </c>
      <c r="E1304" s="55">
        <f t="shared" si="118"/>
        <v>170590</v>
      </c>
      <c r="F1304" s="56">
        <f t="shared" si="119"/>
        <v>0.24290990093205933</v>
      </c>
      <c r="G1304" s="56">
        <f t="shared" si="120"/>
        <v>0.13290990093205934</v>
      </c>
      <c r="H1304" s="55">
        <f t="shared" si="121"/>
        <v>22673.100000000002</v>
      </c>
      <c r="I1304" s="55">
        <v>6999</v>
      </c>
      <c r="J1304" s="55">
        <f t="shared" si="122"/>
        <v>15674.100000000002</v>
      </c>
      <c r="K1304" s="53">
        <v>170590</v>
      </c>
      <c r="L1304" s="53"/>
      <c r="M1304" s="53"/>
      <c r="N1304" s="53"/>
      <c r="O1304" s="53"/>
    </row>
    <row r="1305" spans="1:15">
      <c r="A1305" s="51" t="s">
        <v>3183</v>
      </c>
      <c r="B1305" s="52" t="s">
        <v>3184</v>
      </c>
      <c r="C1305" s="53">
        <f>VLOOKUP(A1305,[1]TDSheet!$A$1:$I$65536,5,0)</f>
        <v>103676</v>
      </c>
      <c r="D1305" s="54">
        <f>VLOOKUP(A1305,A:O,11,0)</f>
        <v>136890</v>
      </c>
      <c r="E1305" s="55">
        <f t="shared" si="118"/>
        <v>136890</v>
      </c>
      <c r="F1305" s="56">
        <f t="shared" si="119"/>
        <v>0.24263277083789903</v>
      </c>
      <c r="G1305" s="56">
        <f t="shared" si="120"/>
        <v>0.13263277083789904</v>
      </c>
      <c r="H1305" s="55">
        <f t="shared" si="121"/>
        <v>18156.099999999999</v>
      </c>
      <c r="I1305" s="55">
        <v>1249</v>
      </c>
      <c r="J1305" s="55">
        <f t="shared" si="122"/>
        <v>16907.099999999999</v>
      </c>
      <c r="K1305" s="53">
        <v>136890</v>
      </c>
      <c r="L1305" s="53"/>
      <c r="M1305" s="53"/>
      <c r="N1305" s="53"/>
      <c r="O1305" s="53"/>
    </row>
    <row r="1306" spans="1:15">
      <c r="A1306" s="51" t="s">
        <v>3185</v>
      </c>
      <c r="B1306" s="52" t="s">
        <v>3186</v>
      </c>
      <c r="C1306" s="53">
        <f>VLOOKUP(A1306,[1]TDSheet!$A$1:$I$65536,5,0)</f>
        <v>114702</v>
      </c>
      <c r="D1306" s="54">
        <f>VLOOKUP(A1306,A:O,11,0)</f>
        <v>151490</v>
      </c>
      <c r="E1306" s="55">
        <f t="shared" si="118"/>
        <v>151490</v>
      </c>
      <c r="F1306" s="56">
        <f t="shared" si="119"/>
        <v>0.2428411116245297</v>
      </c>
      <c r="G1306" s="56">
        <f t="shared" si="120"/>
        <v>0.13284111162452972</v>
      </c>
      <c r="H1306" s="55">
        <f t="shared" si="121"/>
        <v>20124.100000000006</v>
      </c>
      <c r="I1306" s="55">
        <v>3499</v>
      </c>
      <c r="J1306" s="55">
        <f t="shared" si="122"/>
        <v>16625.100000000006</v>
      </c>
      <c r="K1306" s="53">
        <v>151490</v>
      </c>
      <c r="L1306" s="53"/>
      <c r="M1306" s="53"/>
      <c r="N1306" s="53"/>
      <c r="O1306" s="53"/>
    </row>
    <row r="1307" spans="1:15">
      <c r="A1307" s="51" t="s">
        <v>3187</v>
      </c>
      <c r="B1307" s="52" t="s">
        <v>3188</v>
      </c>
      <c r="C1307" s="53">
        <f>VLOOKUP(A1307,[1]TDSheet!$A$1:$I$65536,5,0)</f>
        <v>112841</v>
      </c>
      <c r="D1307" s="54">
        <f>VLOOKUP(A1307,A:O,11,0)</f>
        <v>148990</v>
      </c>
      <c r="E1307" s="55">
        <f t="shared" si="118"/>
        <v>148990</v>
      </c>
      <c r="F1307" s="56">
        <f t="shared" si="119"/>
        <v>0.24262702194778174</v>
      </c>
      <c r="G1307" s="56">
        <f t="shared" si="120"/>
        <v>0.13262702194778175</v>
      </c>
      <c r="H1307" s="55">
        <f t="shared" si="121"/>
        <v>19760.100000000002</v>
      </c>
      <c r="I1307" s="55">
        <v>3499</v>
      </c>
      <c r="J1307" s="55">
        <f t="shared" si="122"/>
        <v>16261.100000000002</v>
      </c>
      <c r="K1307" s="53">
        <v>148990</v>
      </c>
      <c r="L1307" s="53"/>
      <c r="M1307" s="53"/>
      <c r="N1307" s="53"/>
      <c r="O1307" s="53"/>
    </row>
    <row r="1308" spans="1:15">
      <c r="A1308" s="51" t="s">
        <v>3189</v>
      </c>
      <c r="B1308" s="52" t="s">
        <v>3190</v>
      </c>
      <c r="C1308" s="53">
        <f>VLOOKUP(A1308,[1]TDSheet!$A$1:$I$65536,5,0)</f>
        <v>17479</v>
      </c>
      <c r="D1308" s="53">
        <v>20500</v>
      </c>
      <c r="E1308" s="55">
        <f t="shared" si="118"/>
        <v>18177</v>
      </c>
      <c r="F1308" s="56">
        <f t="shared" si="119"/>
        <v>0.14736585365853661</v>
      </c>
      <c r="G1308" s="56">
        <f t="shared" si="120"/>
        <v>3.7365853658536605E-2</v>
      </c>
      <c r="H1308" s="55">
        <f t="shared" si="121"/>
        <v>766.00000000000034</v>
      </c>
      <c r="I1308" s="55"/>
      <c r="J1308" s="55">
        <f t="shared" si="122"/>
        <v>766.00000000000034</v>
      </c>
      <c r="K1308" s="53"/>
      <c r="L1308" s="53"/>
      <c r="M1308" s="53"/>
      <c r="N1308" s="53"/>
      <c r="O1308" s="53">
        <f>VLOOKUP(A1308,[1]TDSheet!$A$1:$I$65536,6,0)</f>
        <v>18177</v>
      </c>
    </row>
    <row r="1309" spans="1:15" ht="24">
      <c r="A1309" s="51" t="s">
        <v>469</v>
      </c>
      <c r="B1309" s="52" t="s">
        <v>470</v>
      </c>
      <c r="C1309" s="53">
        <f>VLOOKUP(A1309,[1]TDSheet!$A$1:$I$65536,5,0)</f>
        <v>2571</v>
      </c>
      <c r="D1309" s="53">
        <v>3000</v>
      </c>
      <c r="E1309" s="55">
        <f t="shared" si="118"/>
        <v>2674</v>
      </c>
      <c r="F1309" s="56">
        <f t="shared" si="119"/>
        <v>0.14300000000000002</v>
      </c>
      <c r="G1309" s="56">
        <f t="shared" si="120"/>
        <v>3.3000000000000015E-2</v>
      </c>
      <c r="H1309" s="55">
        <f t="shared" si="121"/>
        <v>99.000000000000043</v>
      </c>
      <c r="I1309" s="55"/>
      <c r="J1309" s="55">
        <f t="shared" si="122"/>
        <v>99.000000000000043</v>
      </c>
      <c r="K1309" s="53"/>
      <c r="L1309" s="53"/>
      <c r="M1309" s="53"/>
      <c r="N1309" s="53"/>
      <c r="O1309" s="53">
        <f>VLOOKUP(A1309,[1]TDSheet!$A$1:$I$65536,6,0)</f>
        <v>2674</v>
      </c>
    </row>
    <row r="1310" spans="1:15">
      <c r="A1310" s="51" t="s">
        <v>3191</v>
      </c>
      <c r="B1310" s="52" t="s">
        <v>3192</v>
      </c>
      <c r="C1310" s="53">
        <f>VLOOKUP(A1310,[1]TDSheet!$A$1:$I$65536,5,0)</f>
        <v>102971</v>
      </c>
      <c r="D1310" s="54">
        <f t="shared" ref="D1310:D1317" si="123">VLOOKUP(A1310,A:O,11,0)</f>
        <v>135990</v>
      </c>
      <c r="E1310" s="55">
        <f t="shared" si="118"/>
        <v>135990</v>
      </c>
      <c r="F1310" s="56">
        <f t="shared" si="119"/>
        <v>0.24280461798661668</v>
      </c>
      <c r="G1310" s="56">
        <f t="shared" si="120"/>
        <v>0.13280461798661669</v>
      </c>
      <c r="H1310" s="55">
        <f t="shared" si="121"/>
        <v>18060.100000000002</v>
      </c>
      <c r="I1310" s="55">
        <v>1249</v>
      </c>
      <c r="J1310" s="55">
        <f t="shared" si="122"/>
        <v>16811.100000000002</v>
      </c>
      <c r="K1310" s="53">
        <v>135990</v>
      </c>
      <c r="L1310" s="53"/>
      <c r="M1310" s="53"/>
      <c r="N1310" s="53"/>
      <c r="O1310" s="53"/>
    </row>
    <row r="1311" spans="1:15">
      <c r="A1311" s="51" t="s">
        <v>3193</v>
      </c>
      <c r="B1311" s="52" t="s">
        <v>3194</v>
      </c>
      <c r="C1311" s="53">
        <f>VLOOKUP(A1311,[1]TDSheet!$A$1:$I$65536,5,0)</f>
        <v>95192</v>
      </c>
      <c r="D1311" s="54">
        <f t="shared" si="123"/>
        <v>125690</v>
      </c>
      <c r="E1311" s="55">
        <f t="shared" si="118"/>
        <v>125690</v>
      </c>
      <c r="F1311" s="56">
        <f t="shared" si="119"/>
        <v>0.24264460179807468</v>
      </c>
      <c r="G1311" s="56">
        <f t="shared" si="120"/>
        <v>0.13264460179807469</v>
      </c>
      <c r="H1311" s="55">
        <f t="shared" si="121"/>
        <v>16672.100000000009</v>
      </c>
      <c r="I1311" s="55"/>
      <c r="J1311" s="55">
        <f t="shared" si="122"/>
        <v>16672.100000000009</v>
      </c>
      <c r="K1311" s="53">
        <v>125690</v>
      </c>
      <c r="L1311" s="53"/>
      <c r="M1311" s="53"/>
      <c r="N1311" s="53"/>
      <c r="O1311" s="53"/>
    </row>
    <row r="1312" spans="1:15">
      <c r="A1312" s="51" t="s">
        <v>3195</v>
      </c>
      <c r="B1312" s="52" t="s">
        <v>3196</v>
      </c>
      <c r="C1312" s="53">
        <f>VLOOKUP(A1312,[1]TDSheet!$A$1:$I$65536,5,0)</f>
        <v>73419</v>
      </c>
      <c r="D1312" s="54">
        <f t="shared" si="123"/>
        <v>103690</v>
      </c>
      <c r="E1312" s="55">
        <f t="shared" si="118"/>
        <v>103690</v>
      </c>
      <c r="F1312" s="56">
        <f t="shared" si="119"/>
        <v>0.29193750602758217</v>
      </c>
      <c r="G1312" s="56">
        <f t="shared" si="120"/>
        <v>0.18193750602758219</v>
      </c>
      <c r="H1312" s="55">
        <f t="shared" si="121"/>
        <v>18865.099999999999</v>
      </c>
      <c r="I1312" s="55">
        <v>1249</v>
      </c>
      <c r="J1312" s="55">
        <f t="shared" si="122"/>
        <v>17616.099999999999</v>
      </c>
      <c r="K1312" s="53">
        <v>103690</v>
      </c>
      <c r="L1312" s="53"/>
      <c r="M1312" s="53"/>
      <c r="N1312" s="53"/>
      <c r="O1312" s="53"/>
    </row>
    <row r="1313" spans="1:15">
      <c r="A1313" s="51" t="s">
        <v>3197</v>
      </c>
      <c r="B1313" s="52" t="s">
        <v>3198</v>
      </c>
      <c r="C1313" s="53">
        <f>VLOOKUP(A1313,[1]TDSheet!$A$1:$I$65536,5,0)</f>
        <v>122512</v>
      </c>
      <c r="D1313" s="54">
        <f t="shared" si="123"/>
        <v>161790</v>
      </c>
      <c r="E1313" s="55">
        <f t="shared" si="118"/>
        <v>161790</v>
      </c>
      <c r="F1313" s="56">
        <f t="shared" si="119"/>
        <v>0.24277149391186104</v>
      </c>
      <c r="G1313" s="56">
        <f t="shared" si="120"/>
        <v>0.13277149391186105</v>
      </c>
      <c r="H1313" s="55">
        <f t="shared" si="121"/>
        <v>21481.1</v>
      </c>
      <c r="I1313" s="55">
        <v>3499</v>
      </c>
      <c r="J1313" s="55">
        <f t="shared" si="122"/>
        <v>17982.099999999999</v>
      </c>
      <c r="K1313" s="53">
        <v>161790</v>
      </c>
      <c r="L1313" s="53"/>
      <c r="M1313" s="53"/>
      <c r="N1313" s="53"/>
      <c r="O1313" s="53"/>
    </row>
    <row r="1314" spans="1:15">
      <c r="A1314" s="51" t="s">
        <v>3199</v>
      </c>
      <c r="B1314" s="52" t="s">
        <v>3200</v>
      </c>
      <c r="C1314" s="53">
        <f>VLOOKUP(A1314,[1]TDSheet!$A$1:$I$65536,5,0)</f>
        <v>66156</v>
      </c>
      <c r="D1314" s="54">
        <f t="shared" si="123"/>
        <v>93490</v>
      </c>
      <c r="E1314" s="55">
        <f t="shared" si="118"/>
        <v>93490</v>
      </c>
      <c r="F1314" s="56">
        <f t="shared" si="119"/>
        <v>0.2923735158840518</v>
      </c>
      <c r="G1314" s="56">
        <f t="shared" si="120"/>
        <v>0.18237351588405182</v>
      </c>
      <c r="H1314" s="55">
        <f t="shared" si="121"/>
        <v>17050.100000000006</v>
      </c>
      <c r="I1314" s="55">
        <v>1999</v>
      </c>
      <c r="J1314" s="55">
        <f t="shared" si="122"/>
        <v>15051.100000000006</v>
      </c>
      <c r="K1314" s="53">
        <v>93490</v>
      </c>
      <c r="L1314" s="53"/>
      <c r="M1314" s="53"/>
      <c r="N1314" s="53"/>
      <c r="O1314" s="53"/>
    </row>
    <row r="1315" spans="1:15">
      <c r="A1315" s="51" t="s">
        <v>3201</v>
      </c>
      <c r="B1315" s="52" t="s">
        <v>3202</v>
      </c>
      <c r="C1315" s="53">
        <f>VLOOKUP(A1315,[1]TDSheet!$A$1:$I$65536,5,0)</f>
        <v>113832</v>
      </c>
      <c r="D1315" s="54">
        <f t="shared" si="123"/>
        <v>150290</v>
      </c>
      <c r="E1315" s="55">
        <f t="shared" si="118"/>
        <v>150290</v>
      </c>
      <c r="F1315" s="56">
        <f t="shared" si="119"/>
        <v>0.24258433694856607</v>
      </c>
      <c r="G1315" s="56">
        <f t="shared" si="120"/>
        <v>0.13258433694856608</v>
      </c>
      <c r="H1315" s="55">
        <f t="shared" si="121"/>
        <v>19926.099999999999</v>
      </c>
      <c r="I1315" s="55">
        <v>1999</v>
      </c>
      <c r="J1315" s="55">
        <f t="shared" si="122"/>
        <v>17927.099999999999</v>
      </c>
      <c r="K1315" s="53">
        <v>150290</v>
      </c>
      <c r="L1315" s="53"/>
      <c r="M1315" s="53"/>
      <c r="N1315" s="53"/>
      <c r="O1315" s="53"/>
    </row>
    <row r="1316" spans="1:15">
      <c r="A1316" s="51" t="s">
        <v>3203</v>
      </c>
      <c r="B1316" s="52" t="s">
        <v>3204</v>
      </c>
      <c r="C1316" s="53">
        <f>VLOOKUP(A1316,[1]TDSheet!$A$1:$I$65536,5,0)</f>
        <v>122369</v>
      </c>
      <c r="D1316" s="54">
        <f t="shared" si="123"/>
        <v>161590</v>
      </c>
      <c r="E1316" s="55">
        <f t="shared" si="118"/>
        <v>161590</v>
      </c>
      <c r="F1316" s="56">
        <f t="shared" si="119"/>
        <v>0.24271922767497989</v>
      </c>
      <c r="G1316" s="56">
        <f t="shared" si="120"/>
        <v>0.1327192276749799</v>
      </c>
      <c r="H1316" s="55">
        <f t="shared" si="121"/>
        <v>21446.100000000002</v>
      </c>
      <c r="I1316" s="55">
        <v>1999</v>
      </c>
      <c r="J1316" s="55">
        <f t="shared" si="122"/>
        <v>19447.100000000002</v>
      </c>
      <c r="K1316" s="53">
        <v>161590</v>
      </c>
      <c r="L1316" s="53"/>
      <c r="M1316" s="53"/>
      <c r="N1316" s="53"/>
      <c r="O1316" s="53"/>
    </row>
    <row r="1317" spans="1:15">
      <c r="A1317" s="51" t="s">
        <v>3205</v>
      </c>
      <c r="B1317" s="52" t="s">
        <v>3206</v>
      </c>
      <c r="C1317" s="53">
        <f>VLOOKUP(A1317,[1]TDSheet!$A$1:$I$65536,5,0)</f>
        <v>131488</v>
      </c>
      <c r="D1317" s="54">
        <f t="shared" si="123"/>
        <v>173690</v>
      </c>
      <c r="E1317" s="55">
        <f t="shared" si="118"/>
        <v>173690</v>
      </c>
      <c r="F1317" s="56">
        <f t="shared" si="119"/>
        <v>0.24297311301744484</v>
      </c>
      <c r="G1317" s="56">
        <f t="shared" si="120"/>
        <v>0.13297311301744486</v>
      </c>
      <c r="H1317" s="55">
        <f t="shared" si="121"/>
        <v>23096.1</v>
      </c>
      <c r="I1317" s="55">
        <v>3499</v>
      </c>
      <c r="J1317" s="55">
        <f t="shared" si="122"/>
        <v>19597.099999999999</v>
      </c>
      <c r="K1317" s="53">
        <v>173690</v>
      </c>
      <c r="L1317" s="53"/>
      <c r="M1317" s="53"/>
      <c r="N1317" s="53"/>
      <c r="O1317" s="53"/>
    </row>
    <row r="1318" spans="1:15">
      <c r="A1318" s="51" t="s">
        <v>3207</v>
      </c>
      <c r="B1318" s="52" t="s">
        <v>3208</v>
      </c>
      <c r="C1318" s="53">
        <f>VLOOKUP(A1318,[1]TDSheet!$A$1:$I$65536,5,0)</f>
        <v>18531</v>
      </c>
      <c r="D1318" s="53">
        <v>21800</v>
      </c>
      <c r="E1318" s="55">
        <f t="shared" si="118"/>
        <v>19272</v>
      </c>
      <c r="F1318" s="56">
        <f t="shared" si="119"/>
        <v>0.14995412844036693</v>
      </c>
      <c r="G1318" s="56">
        <f t="shared" si="120"/>
        <v>3.9954128440366929E-2</v>
      </c>
      <c r="H1318" s="55">
        <f t="shared" si="121"/>
        <v>870.99999999999909</v>
      </c>
      <c r="I1318" s="55">
        <v>669</v>
      </c>
      <c r="J1318" s="55">
        <f t="shared" si="122"/>
        <v>201.99999999999909</v>
      </c>
      <c r="K1318" s="53"/>
      <c r="L1318" s="53"/>
      <c r="M1318" s="53"/>
      <c r="N1318" s="53"/>
      <c r="O1318" s="53">
        <f>VLOOKUP(A1318,[1]TDSheet!$A$1:$I$65536,6,0)</f>
        <v>19272</v>
      </c>
    </row>
    <row r="1319" spans="1:15">
      <c r="A1319" s="51" t="s">
        <v>3209</v>
      </c>
      <c r="B1319" s="52" t="s">
        <v>3210</v>
      </c>
      <c r="C1319" s="53">
        <f>VLOOKUP(A1319,[1]TDSheet!$A$1:$I$65536,5,0)</f>
        <v>134877</v>
      </c>
      <c r="D1319" s="54">
        <f>VLOOKUP(A1319,A:O,11,0)</f>
        <v>178090</v>
      </c>
      <c r="E1319" s="55">
        <f t="shared" si="118"/>
        <v>178090</v>
      </c>
      <c r="F1319" s="56">
        <f t="shared" si="119"/>
        <v>0.2426469762479645</v>
      </c>
      <c r="G1319" s="56">
        <f t="shared" si="120"/>
        <v>0.13264697624796451</v>
      </c>
      <c r="H1319" s="55">
        <f t="shared" si="121"/>
        <v>23623.1</v>
      </c>
      <c r="I1319" s="55">
        <v>3499</v>
      </c>
      <c r="J1319" s="55">
        <f t="shared" si="122"/>
        <v>20124.099999999999</v>
      </c>
      <c r="K1319" s="53">
        <v>178090</v>
      </c>
      <c r="L1319" s="53"/>
      <c r="M1319" s="53"/>
      <c r="N1319" s="53"/>
      <c r="O1319" s="53"/>
    </row>
    <row r="1320" spans="1:15">
      <c r="A1320" s="51" t="s">
        <v>3211</v>
      </c>
      <c r="B1320" s="52" t="s">
        <v>3212</v>
      </c>
      <c r="C1320" s="53">
        <f>VLOOKUP(A1320,[1]TDSheet!$A$1:$I$65536,5,0)</f>
        <v>18593</v>
      </c>
      <c r="D1320" s="53">
        <v>23000</v>
      </c>
      <c r="E1320" s="55">
        <f t="shared" si="118"/>
        <v>19336</v>
      </c>
      <c r="F1320" s="56">
        <f t="shared" si="119"/>
        <v>0.19160869565217387</v>
      </c>
      <c r="G1320" s="56">
        <f t="shared" si="120"/>
        <v>8.1608695652173865E-2</v>
      </c>
      <c r="H1320" s="55">
        <f t="shared" si="121"/>
        <v>1876.9999999999989</v>
      </c>
      <c r="I1320" s="55">
        <v>1249</v>
      </c>
      <c r="J1320" s="55">
        <f t="shared" si="122"/>
        <v>627.99999999999886</v>
      </c>
      <c r="K1320" s="53"/>
      <c r="L1320" s="53"/>
      <c r="M1320" s="53"/>
      <c r="N1320" s="53"/>
      <c r="O1320" s="53">
        <f>VLOOKUP(A1320,[1]TDSheet!$A$1:$I$65536,6,0)</f>
        <v>19336</v>
      </c>
    </row>
    <row r="1321" spans="1:15" ht="24">
      <c r="A1321" s="51" t="s">
        <v>3213</v>
      </c>
      <c r="B1321" s="52" t="s">
        <v>3214</v>
      </c>
      <c r="C1321" s="53">
        <f>VLOOKUP(A1321,[1]TDSheet!$A$1:$I$65536,5,0)</f>
        <v>128061</v>
      </c>
      <c r="D1321" s="54">
        <f t="shared" ref="D1321:D1331" si="124">VLOOKUP(A1321,A:O,11,0)</f>
        <v>169090</v>
      </c>
      <c r="E1321" s="55">
        <f t="shared" si="118"/>
        <v>169090</v>
      </c>
      <c r="F1321" s="56">
        <f t="shared" si="119"/>
        <v>0.24264592820391506</v>
      </c>
      <c r="G1321" s="56">
        <f t="shared" si="120"/>
        <v>0.13264592820391508</v>
      </c>
      <c r="H1321" s="55">
        <f t="shared" si="121"/>
        <v>22429.1</v>
      </c>
      <c r="I1321" s="55">
        <v>1249</v>
      </c>
      <c r="J1321" s="55">
        <f t="shared" si="122"/>
        <v>21180.1</v>
      </c>
      <c r="K1321" s="53">
        <v>169090</v>
      </c>
      <c r="L1321" s="53"/>
      <c r="M1321" s="53"/>
      <c r="N1321" s="53"/>
      <c r="O1321" s="53"/>
    </row>
    <row r="1322" spans="1:15">
      <c r="A1322" s="51" t="s">
        <v>3215</v>
      </c>
      <c r="B1322" s="52" t="s">
        <v>3216</v>
      </c>
      <c r="C1322" s="53">
        <f>VLOOKUP(A1322,[1]TDSheet!$A$1:$I$65536,5,0)</f>
        <v>120296</v>
      </c>
      <c r="D1322" s="54">
        <f t="shared" si="124"/>
        <v>158890</v>
      </c>
      <c r="E1322" s="55">
        <f t="shared" si="118"/>
        <v>158890</v>
      </c>
      <c r="F1322" s="56">
        <f t="shared" si="119"/>
        <v>0.24289760211467049</v>
      </c>
      <c r="G1322" s="56">
        <f t="shared" si="120"/>
        <v>0.1328976021146705</v>
      </c>
      <c r="H1322" s="55">
        <f t="shared" si="121"/>
        <v>21116.099999999995</v>
      </c>
      <c r="I1322" s="55">
        <v>3499</v>
      </c>
      <c r="J1322" s="55">
        <f t="shared" si="122"/>
        <v>17617.099999999995</v>
      </c>
      <c r="K1322" s="53">
        <v>158890</v>
      </c>
      <c r="L1322" s="53"/>
      <c r="M1322" s="53"/>
      <c r="N1322" s="53"/>
      <c r="O1322" s="53"/>
    </row>
    <row r="1323" spans="1:15">
      <c r="A1323" s="51" t="s">
        <v>3217</v>
      </c>
      <c r="B1323" s="52" t="s">
        <v>3218</v>
      </c>
      <c r="C1323" s="53">
        <f>VLOOKUP(A1323,[1]TDSheet!$A$1:$I$65536,5,0)</f>
        <v>125680</v>
      </c>
      <c r="D1323" s="54">
        <f t="shared" si="124"/>
        <v>165990</v>
      </c>
      <c r="E1323" s="55">
        <f t="shared" si="118"/>
        <v>165990</v>
      </c>
      <c r="F1323" s="56">
        <f t="shared" si="119"/>
        <v>0.24284595457557689</v>
      </c>
      <c r="G1323" s="56">
        <f t="shared" si="120"/>
        <v>0.13284595457557691</v>
      </c>
      <c r="H1323" s="55">
        <f t="shared" si="121"/>
        <v>22051.100000000009</v>
      </c>
      <c r="I1323" s="55">
        <v>1249</v>
      </c>
      <c r="J1323" s="55">
        <f t="shared" si="122"/>
        <v>20802.100000000009</v>
      </c>
      <c r="K1323" s="53">
        <v>165990</v>
      </c>
      <c r="L1323" s="53"/>
      <c r="M1323" s="53"/>
      <c r="N1323" s="53"/>
      <c r="O1323" s="53"/>
    </row>
    <row r="1324" spans="1:15">
      <c r="A1324" s="51" t="s">
        <v>3219</v>
      </c>
      <c r="B1324" s="52" t="s">
        <v>3220</v>
      </c>
      <c r="C1324" s="53">
        <f>VLOOKUP(A1324,[1]TDSheet!$A$1:$I$65536,5,0)</f>
        <v>137645</v>
      </c>
      <c r="D1324" s="54">
        <f t="shared" si="124"/>
        <v>181790</v>
      </c>
      <c r="E1324" s="55">
        <f t="shared" si="118"/>
        <v>181790</v>
      </c>
      <c r="F1324" s="56">
        <f t="shared" si="119"/>
        <v>0.24283513944661428</v>
      </c>
      <c r="G1324" s="56">
        <f t="shared" si="120"/>
        <v>0.13283513944661429</v>
      </c>
      <c r="H1324" s="55">
        <f t="shared" si="121"/>
        <v>24148.100000000013</v>
      </c>
      <c r="I1324" s="55">
        <v>3499</v>
      </c>
      <c r="J1324" s="55">
        <f t="shared" si="122"/>
        <v>20649.100000000013</v>
      </c>
      <c r="K1324" s="53">
        <v>181790</v>
      </c>
      <c r="L1324" s="53"/>
      <c r="M1324" s="53"/>
      <c r="N1324" s="53"/>
      <c r="O1324" s="53"/>
    </row>
    <row r="1325" spans="1:15">
      <c r="A1325" s="51" t="s">
        <v>3221</v>
      </c>
      <c r="B1325" s="52" t="s">
        <v>3222</v>
      </c>
      <c r="C1325" s="53">
        <f>VLOOKUP(A1325,[1]TDSheet!$A$1:$I$65536,5,0)</f>
        <v>111034</v>
      </c>
      <c r="D1325" s="54">
        <f t="shared" si="124"/>
        <v>146590</v>
      </c>
      <c r="E1325" s="55">
        <f t="shared" si="118"/>
        <v>146590</v>
      </c>
      <c r="F1325" s="56">
        <f t="shared" si="119"/>
        <v>0.24255406235077426</v>
      </c>
      <c r="G1325" s="56">
        <f t="shared" si="120"/>
        <v>0.13255406235077427</v>
      </c>
      <c r="H1325" s="55">
        <f t="shared" si="121"/>
        <v>19431.100000000002</v>
      </c>
      <c r="I1325" s="55">
        <v>1249</v>
      </c>
      <c r="J1325" s="55">
        <f t="shared" si="122"/>
        <v>18182.100000000002</v>
      </c>
      <c r="K1325" s="53">
        <v>146590</v>
      </c>
      <c r="L1325" s="53"/>
      <c r="M1325" s="53"/>
      <c r="N1325" s="53"/>
      <c r="O1325" s="53"/>
    </row>
    <row r="1326" spans="1:15">
      <c r="A1326" s="51" t="s">
        <v>3223</v>
      </c>
      <c r="B1326" s="52" t="s">
        <v>3224</v>
      </c>
      <c r="C1326" s="53">
        <f>VLOOKUP(A1326,[1]TDSheet!$A$1:$I$65536,5,0)</f>
        <v>140393</v>
      </c>
      <c r="D1326" s="54">
        <f t="shared" si="124"/>
        <v>185390</v>
      </c>
      <c r="E1326" s="55">
        <f t="shared" si="118"/>
        <v>185390</v>
      </c>
      <c r="F1326" s="56">
        <f t="shared" si="119"/>
        <v>0.24271535681536216</v>
      </c>
      <c r="G1326" s="56">
        <f t="shared" si="120"/>
        <v>0.13271535681536217</v>
      </c>
      <c r="H1326" s="55">
        <f t="shared" si="121"/>
        <v>24604.099999999995</v>
      </c>
      <c r="I1326" s="55">
        <v>1249</v>
      </c>
      <c r="J1326" s="55">
        <f t="shared" si="122"/>
        <v>23355.099999999995</v>
      </c>
      <c r="K1326" s="53">
        <v>185390</v>
      </c>
      <c r="L1326" s="53"/>
      <c r="M1326" s="53"/>
      <c r="N1326" s="53"/>
      <c r="O1326" s="53"/>
    </row>
    <row r="1327" spans="1:15">
      <c r="A1327" s="51" t="s">
        <v>3225</v>
      </c>
      <c r="B1327" s="52" t="s">
        <v>3226</v>
      </c>
      <c r="C1327" s="53">
        <f>VLOOKUP(A1327,[1]TDSheet!$A$1:$I$65536,5,0)</f>
        <v>150497</v>
      </c>
      <c r="D1327" s="54">
        <f t="shared" si="124"/>
        <v>198690</v>
      </c>
      <c r="E1327" s="55">
        <f t="shared" si="118"/>
        <v>198690</v>
      </c>
      <c r="F1327" s="56">
        <f t="shared" si="119"/>
        <v>0.24255372691126886</v>
      </c>
      <c r="G1327" s="56">
        <f t="shared" si="120"/>
        <v>0.13255372691126888</v>
      </c>
      <c r="H1327" s="55">
        <f t="shared" si="121"/>
        <v>26337.100000000013</v>
      </c>
      <c r="I1327" s="55">
        <v>3499</v>
      </c>
      <c r="J1327" s="55">
        <f t="shared" si="122"/>
        <v>22838.100000000013</v>
      </c>
      <c r="K1327" s="53">
        <v>198690</v>
      </c>
      <c r="L1327" s="53"/>
      <c r="M1327" s="53"/>
      <c r="N1327" s="53"/>
      <c r="O1327" s="53"/>
    </row>
    <row r="1328" spans="1:15">
      <c r="A1328" s="51" t="s">
        <v>3227</v>
      </c>
      <c r="B1328" s="52" t="s">
        <v>3228</v>
      </c>
      <c r="C1328" s="53">
        <f>VLOOKUP(A1328,[1]TDSheet!$A$1:$I$65536,5,0)</f>
        <v>135734</v>
      </c>
      <c r="D1328" s="54">
        <f t="shared" si="124"/>
        <v>179290</v>
      </c>
      <c r="E1328" s="55">
        <f t="shared" si="118"/>
        <v>179290</v>
      </c>
      <c r="F1328" s="56">
        <f t="shared" si="119"/>
        <v>0.242936025433655</v>
      </c>
      <c r="G1328" s="56">
        <f t="shared" si="120"/>
        <v>0.13293602543365501</v>
      </c>
      <c r="H1328" s="55">
        <f t="shared" si="121"/>
        <v>23834.100000000006</v>
      </c>
      <c r="I1328" s="55">
        <v>1249</v>
      </c>
      <c r="J1328" s="55">
        <f t="shared" si="122"/>
        <v>22585.100000000006</v>
      </c>
      <c r="K1328" s="53">
        <v>179290</v>
      </c>
      <c r="L1328" s="53"/>
      <c r="M1328" s="53"/>
      <c r="N1328" s="53"/>
      <c r="O1328" s="53"/>
    </row>
    <row r="1329" spans="1:15">
      <c r="A1329" s="51" t="s">
        <v>3229</v>
      </c>
      <c r="B1329" s="52" t="s">
        <v>3230</v>
      </c>
      <c r="C1329" s="53">
        <f>VLOOKUP(A1329,[1]TDSheet!$A$1:$I$65536,5,0)</f>
        <v>163776</v>
      </c>
      <c r="D1329" s="54">
        <f t="shared" si="124"/>
        <v>216290</v>
      </c>
      <c r="E1329" s="55">
        <f t="shared" si="118"/>
        <v>216290</v>
      </c>
      <c r="F1329" s="56">
        <f t="shared" si="119"/>
        <v>0.24279439641222433</v>
      </c>
      <c r="G1329" s="56">
        <f t="shared" si="120"/>
        <v>0.13279439641222435</v>
      </c>
      <c r="H1329" s="55">
        <f t="shared" si="121"/>
        <v>28722.100000000006</v>
      </c>
      <c r="I1329" s="55">
        <v>6999</v>
      </c>
      <c r="J1329" s="55">
        <f t="shared" si="122"/>
        <v>21723.100000000006</v>
      </c>
      <c r="K1329" s="53">
        <v>216290</v>
      </c>
      <c r="L1329" s="53"/>
      <c r="M1329" s="53"/>
      <c r="N1329" s="53"/>
      <c r="O1329" s="53"/>
    </row>
    <row r="1330" spans="1:15">
      <c r="A1330" s="51" t="s">
        <v>3231</v>
      </c>
      <c r="B1330" s="52" t="s">
        <v>3232</v>
      </c>
      <c r="C1330" s="53">
        <f>VLOOKUP(A1330,[1]TDSheet!$A$1:$I$65536,5,0)</f>
        <v>138305</v>
      </c>
      <c r="D1330" s="54">
        <f t="shared" si="124"/>
        <v>182690</v>
      </c>
      <c r="E1330" s="55">
        <f t="shared" si="118"/>
        <v>182690</v>
      </c>
      <c r="F1330" s="56">
        <f t="shared" si="119"/>
        <v>0.24295254255843235</v>
      </c>
      <c r="G1330" s="56">
        <f t="shared" si="120"/>
        <v>0.13295254255843236</v>
      </c>
      <c r="H1330" s="55">
        <f t="shared" si="121"/>
        <v>24289.100000000009</v>
      </c>
      <c r="I1330" s="55">
        <v>1249</v>
      </c>
      <c r="J1330" s="55">
        <f t="shared" si="122"/>
        <v>23040.100000000009</v>
      </c>
      <c r="K1330" s="53">
        <v>182690</v>
      </c>
      <c r="L1330" s="53"/>
      <c r="M1330" s="53"/>
      <c r="N1330" s="53"/>
      <c r="O1330" s="53"/>
    </row>
    <row r="1331" spans="1:15">
      <c r="A1331" s="51" t="s">
        <v>3233</v>
      </c>
      <c r="B1331" s="52" t="s">
        <v>3234</v>
      </c>
      <c r="C1331" s="53">
        <f>VLOOKUP(A1331,[1]TDSheet!$A$1:$I$65536,5,0)</f>
        <v>135513</v>
      </c>
      <c r="D1331" s="54">
        <f t="shared" si="124"/>
        <v>178990</v>
      </c>
      <c r="E1331" s="55">
        <f t="shared" si="118"/>
        <v>178990</v>
      </c>
      <c r="F1331" s="56">
        <f t="shared" si="119"/>
        <v>0.24290183809151344</v>
      </c>
      <c r="G1331" s="56">
        <f t="shared" si="120"/>
        <v>0.13290183809151346</v>
      </c>
      <c r="H1331" s="55">
        <f t="shared" si="121"/>
        <v>23788.099999999995</v>
      </c>
      <c r="I1331" s="55">
        <v>1249</v>
      </c>
      <c r="J1331" s="55">
        <f t="shared" si="122"/>
        <v>22539.099999999995</v>
      </c>
      <c r="K1331" s="53">
        <v>178990</v>
      </c>
      <c r="L1331" s="53"/>
      <c r="M1331" s="53"/>
      <c r="N1331" s="53"/>
      <c r="O1331" s="53"/>
    </row>
    <row r="1332" spans="1:15">
      <c r="A1332" s="51" t="s">
        <v>3235</v>
      </c>
      <c r="B1332" s="52" t="s">
        <v>3236</v>
      </c>
      <c r="C1332" s="53">
        <f>VLOOKUP(A1332,[1]TDSheet!$A$1:$I$65536,5,0)</f>
        <v>18597</v>
      </c>
      <c r="D1332" s="53">
        <v>23000</v>
      </c>
      <c r="E1332" s="55">
        <f t="shared" si="118"/>
        <v>19341</v>
      </c>
      <c r="F1332" s="56">
        <f t="shared" si="119"/>
        <v>0.19143478260869562</v>
      </c>
      <c r="G1332" s="56">
        <f t="shared" si="120"/>
        <v>8.1434782608695619E-2</v>
      </c>
      <c r="H1332" s="55">
        <f t="shared" si="121"/>
        <v>1872.9999999999993</v>
      </c>
      <c r="I1332" s="55">
        <v>1249</v>
      </c>
      <c r="J1332" s="55">
        <f t="shared" si="122"/>
        <v>623.99999999999932</v>
      </c>
      <c r="K1332" s="53"/>
      <c r="L1332" s="53"/>
      <c r="M1332" s="53"/>
      <c r="N1332" s="53"/>
      <c r="O1332" s="53">
        <f>VLOOKUP(A1332,[1]TDSheet!$A$1:$I$65536,6,0)</f>
        <v>19341</v>
      </c>
    </row>
    <row r="1333" spans="1:15">
      <c r="A1333" s="51" t="s">
        <v>3237</v>
      </c>
      <c r="B1333" s="52" t="s">
        <v>3238</v>
      </c>
      <c r="C1333" s="53">
        <f>VLOOKUP(A1333,[1]TDSheet!$A$1:$I$65536,5,0)</f>
        <v>97265</v>
      </c>
      <c r="D1333" s="54">
        <f>VLOOKUP(A1333,A:O,11,0)</f>
        <v>137390</v>
      </c>
      <c r="E1333" s="55">
        <f t="shared" si="118"/>
        <v>137390</v>
      </c>
      <c r="F1333" s="56">
        <f t="shared" si="119"/>
        <v>0.29205182327680324</v>
      </c>
      <c r="G1333" s="56">
        <f t="shared" si="120"/>
        <v>0.18205182327680325</v>
      </c>
      <c r="H1333" s="55">
        <f t="shared" si="121"/>
        <v>25012.1</v>
      </c>
      <c r="I1333" s="55">
        <v>3499</v>
      </c>
      <c r="J1333" s="55">
        <f t="shared" si="122"/>
        <v>21513.1</v>
      </c>
      <c r="K1333" s="53">
        <v>137390</v>
      </c>
      <c r="L1333" s="53"/>
      <c r="M1333" s="53"/>
      <c r="N1333" s="53"/>
      <c r="O1333" s="53"/>
    </row>
    <row r="1334" spans="1:15" ht="24">
      <c r="A1334" s="51" t="s">
        <v>3239</v>
      </c>
      <c r="B1334" s="52" t="s">
        <v>3240</v>
      </c>
      <c r="C1334" s="53">
        <f>VLOOKUP(A1334,[1]TDSheet!$A$1:$I$65536,5,0)</f>
        <v>18851</v>
      </c>
      <c r="D1334" s="53">
        <v>23500</v>
      </c>
      <c r="E1334" s="55">
        <f t="shared" si="118"/>
        <v>19605</v>
      </c>
      <c r="F1334" s="56">
        <f t="shared" si="119"/>
        <v>0.19782978723404254</v>
      </c>
      <c r="G1334" s="56">
        <f t="shared" si="120"/>
        <v>8.7829787234042542E-2</v>
      </c>
      <c r="H1334" s="55">
        <f t="shared" si="121"/>
        <v>2063.9999999999995</v>
      </c>
      <c r="I1334" s="55">
        <v>1999</v>
      </c>
      <c r="J1334" s="55">
        <f t="shared" si="122"/>
        <v>64.999999999999545</v>
      </c>
      <c r="K1334" s="53"/>
      <c r="L1334" s="53"/>
      <c r="M1334" s="53"/>
      <c r="N1334" s="53"/>
      <c r="O1334" s="53">
        <f>VLOOKUP(A1334,[1]TDSheet!$A$1:$I$65536,6,0)</f>
        <v>19605</v>
      </c>
    </row>
    <row r="1335" spans="1:15">
      <c r="A1335" s="51" t="s">
        <v>3241</v>
      </c>
      <c r="B1335" s="52" t="s">
        <v>3242</v>
      </c>
      <c r="C1335" s="53">
        <f>VLOOKUP(A1335,[1]TDSheet!$A$1:$I$65536,5,0)</f>
        <v>18972</v>
      </c>
      <c r="D1335" s="53">
        <v>23000</v>
      </c>
      <c r="E1335" s="55">
        <f t="shared" si="118"/>
        <v>19731</v>
      </c>
      <c r="F1335" s="56">
        <f t="shared" si="119"/>
        <v>0.1751304347826087</v>
      </c>
      <c r="G1335" s="56">
        <f t="shared" si="120"/>
        <v>6.5130434782608701E-2</v>
      </c>
      <c r="H1335" s="55">
        <f t="shared" si="121"/>
        <v>1498.0000000000002</v>
      </c>
      <c r="I1335" s="55">
        <v>1249</v>
      </c>
      <c r="J1335" s="55">
        <f t="shared" si="122"/>
        <v>249.00000000000023</v>
      </c>
      <c r="K1335" s="53"/>
      <c r="L1335" s="53"/>
      <c r="M1335" s="53"/>
      <c r="N1335" s="53"/>
      <c r="O1335" s="53">
        <f>VLOOKUP(A1335,[1]TDSheet!$A$1:$I$65536,6,0)</f>
        <v>19731</v>
      </c>
    </row>
    <row r="1336" spans="1:15" ht="24">
      <c r="A1336" s="51" t="s">
        <v>3243</v>
      </c>
      <c r="B1336" s="52" t="s">
        <v>3244</v>
      </c>
      <c r="C1336" s="53">
        <f>VLOOKUP(A1336,[1]TDSheet!$A$1:$I$65536,5,0)</f>
        <v>20613</v>
      </c>
      <c r="D1336" s="53">
        <v>25000</v>
      </c>
      <c r="E1336" s="55">
        <f t="shared" si="118"/>
        <v>21437</v>
      </c>
      <c r="F1336" s="56">
        <f t="shared" si="119"/>
        <v>0.17547999999999997</v>
      </c>
      <c r="G1336" s="56">
        <f t="shared" si="120"/>
        <v>6.5479999999999969E-2</v>
      </c>
      <c r="H1336" s="55">
        <f t="shared" si="121"/>
        <v>1636.9999999999993</v>
      </c>
      <c r="I1336" s="55">
        <v>1249</v>
      </c>
      <c r="J1336" s="55">
        <f t="shared" si="122"/>
        <v>387.99999999999932</v>
      </c>
      <c r="K1336" s="53"/>
      <c r="L1336" s="53"/>
      <c r="M1336" s="53"/>
      <c r="N1336" s="53"/>
      <c r="O1336" s="53">
        <f>VLOOKUP(A1336,[1]TDSheet!$A$1:$I$65536,6,0)</f>
        <v>21437</v>
      </c>
    </row>
    <row r="1337" spans="1:15">
      <c r="A1337" s="51" t="s">
        <v>3245</v>
      </c>
      <c r="B1337" s="52" t="s">
        <v>3246</v>
      </c>
      <c r="C1337" s="53">
        <f>VLOOKUP(A1337,[1]TDSheet!$A$1:$I$65536,5,0)</f>
        <v>166176</v>
      </c>
      <c r="D1337" s="54">
        <f t="shared" ref="D1337:D1350" si="125">VLOOKUP(A1337,A:O,11,0)</f>
        <v>219490</v>
      </c>
      <c r="E1337" s="55">
        <f t="shared" si="118"/>
        <v>219490</v>
      </c>
      <c r="F1337" s="56">
        <f t="shared" si="119"/>
        <v>0.2428994487220375</v>
      </c>
      <c r="G1337" s="56">
        <f t="shared" si="120"/>
        <v>0.13289944872203752</v>
      </c>
      <c r="H1337" s="55">
        <f t="shared" si="121"/>
        <v>29170.100000000013</v>
      </c>
      <c r="I1337" s="55">
        <v>3499</v>
      </c>
      <c r="J1337" s="55">
        <f t="shared" si="122"/>
        <v>25671.100000000013</v>
      </c>
      <c r="K1337" s="53">
        <v>219490</v>
      </c>
      <c r="L1337" s="53"/>
      <c r="M1337" s="53"/>
      <c r="N1337" s="53"/>
      <c r="O1337" s="53"/>
    </row>
    <row r="1338" spans="1:15">
      <c r="A1338" s="51" t="s">
        <v>3247</v>
      </c>
      <c r="B1338" s="52" t="s">
        <v>3248</v>
      </c>
      <c r="C1338" s="53">
        <f>VLOOKUP(A1338,[1]TDSheet!$A$1:$I$65536,5,0)</f>
        <v>141854</v>
      </c>
      <c r="D1338" s="54">
        <f t="shared" si="125"/>
        <v>187290</v>
      </c>
      <c r="E1338" s="55">
        <f t="shared" si="118"/>
        <v>187290</v>
      </c>
      <c r="F1338" s="56">
        <f t="shared" si="119"/>
        <v>0.24259704202039623</v>
      </c>
      <c r="G1338" s="56">
        <f t="shared" si="120"/>
        <v>0.13259704202039624</v>
      </c>
      <c r="H1338" s="55">
        <f t="shared" si="121"/>
        <v>24834.100000000013</v>
      </c>
      <c r="I1338" s="55">
        <v>3499</v>
      </c>
      <c r="J1338" s="55">
        <f t="shared" si="122"/>
        <v>21335.100000000013</v>
      </c>
      <c r="K1338" s="53">
        <v>187290</v>
      </c>
      <c r="L1338" s="53"/>
      <c r="M1338" s="53"/>
      <c r="N1338" s="53"/>
      <c r="O1338" s="53"/>
    </row>
    <row r="1339" spans="1:15">
      <c r="A1339" s="51" t="s">
        <v>3249</v>
      </c>
      <c r="B1339" s="52" t="s">
        <v>3250</v>
      </c>
      <c r="C1339" s="53">
        <f>VLOOKUP(A1339,[1]TDSheet!$A$1:$I$65536,5,0)</f>
        <v>119950</v>
      </c>
      <c r="D1339" s="54">
        <f t="shared" si="125"/>
        <v>158390</v>
      </c>
      <c r="E1339" s="55">
        <f t="shared" si="118"/>
        <v>158390</v>
      </c>
      <c r="F1339" s="56">
        <f t="shared" si="119"/>
        <v>0.2426920891470421</v>
      </c>
      <c r="G1339" s="56">
        <f t="shared" si="120"/>
        <v>0.13269208914704211</v>
      </c>
      <c r="H1339" s="55">
        <f t="shared" si="121"/>
        <v>21017.100000000002</v>
      </c>
      <c r="I1339" s="55">
        <v>1249</v>
      </c>
      <c r="J1339" s="55">
        <f t="shared" si="122"/>
        <v>19768.100000000002</v>
      </c>
      <c r="K1339" s="53">
        <v>158390</v>
      </c>
      <c r="L1339" s="53"/>
      <c r="M1339" s="53"/>
      <c r="N1339" s="53"/>
      <c r="O1339" s="53"/>
    </row>
    <row r="1340" spans="1:15">
      <c r="A1340" s="51" t="s">
        <v>3251</v>
      </c>
      <c r="B1340" s="52" t="s">
        <v>3252</v>
      </c>
      <c r="C1340" s="53">
        <f>VLOOKUP(A1340,[1]TDSheet!$A$1:$I$65536,5,0)</f>
        <v>139881</v>
      </c>
      <c r="D1340" s="54">
        <f t="shared" si="125"/>
        <v>184690</v>
      </c>
      <c r="E1340" s="55">
        <f t="shared" si="118"/>
        <v>184690</v>
      </c>
      <c r="F1340" s="56">
        <f t="shared" si="119"/>
        <v>0.24261735881747792</v>
      </c>
      <c r="G1340" s="56">
        <f t="shared" si="120"/>
        <v>0.13261735881747794</v>
      </c>
      <c r="H1340" s="55">
        <f t="shared" si="121"/>
        <v>24493.1</v>
      </c>
      <c r="I1340" s="55">
        <v>3499</v>
      </c>
      <c r="J1340" s="55">
        <f t="shared" si="122"/>
        <v>20994.1</v>
      </c>
      <c r="K1340" s="53">
        <v>184690</v>
      </c>
      <c r="L1340" s="53"/>
      <c r="M1340" s="53"/>
      <c r="N1340" s="53"/>
      <c r="O1340" s="53"/>
    </row>
    <row r="1341" spans="1:15">
      <c r="A1341" s="51" t="s">
        <v>3253</v>
      </c>
      <c r="B1341" s="52" t="s">
        <v>3254</v>
      </c>
      <c r="C1341" s="53">
        <f>VLOOKUP(A1341,[1]TDSheet!$A$1:$I$65536,5,0)</f>
        <v>119761</v>
      </c>
      <c r="D1341" s="54">
        <f t="shared" si="125"/>
        <v>158190</v>
      </c>
      <c r="E1341" s="55">
        <f t="shared" si="118"/>
        <v>158190</v>
      </c>
      <c r="F1341" s="56">
        <f t="shared" si="119"/>
        <v>0.24292938870977943</v>
      </c>
      <c r="G1341" s="56">
        <f t="shared" si="120"/>
        <v>0.13292938870977944</v>
      </c>
      <c r="H1341" s="55">
        <f t="shared" si="121"/>
        <v>21028.100000000009</v>
      </c>
      <c r="I1341" s="55">
        <v>1249</v>
      </c>
      <c r="J1341" s="55">
        <f t="shared" si="122"/>
        <v>19779.100000000009</v>
      </c>
      <c r="K1341" s="53">
        <v>158190</v>
      </c>
      <c r="L1341" s="53"/>
      <c r="M1341" s="53"/>
      <c r="N1341" s="53"/>
      <c r="O1341" s="53"/>
    </row>
    <row r="1342" spans="1:15">
      <c r="A1342" s="51" t="s">
        <v>3255</v>
      </c>
      <c r="B1342" s="52" t="s">
        <v>3256</v>
      </c>
      <c r="C1342" s="53">
        <f>VLOOKUP(A1342,[1]TDSheet!$A$1:$I$65536,5,0)</f>
        <v>99180</v>
      </c>
      <c r="D1342" s="54">
        <f t="shared" si="125"/>
        <v>140090</v>
      </c>
      <c r="E1342" s="55">
        <f t="shared" si="118"/>
        <v>140090</v>
      </c>
      <c r="F1342" s="56">
        <f t="shared" si="119"/>
        <v>0.2920265543579128</v>
      </c>
      <c r="G1342" s="56">
        <f t="shared" si="120"/>
        <v>0.18202655435791282</v>
      </c>
      <c r="H1342" s="55">
        <f t="shared" si="121"/>
        <v>25500.100000000006</v>
      </c>
      <c r="I1342" s="55">
        <v>1999</v>
      </c>
      <c r="J1342" s="55">
        <f t="shared" si="122"/>
        <v>23501.100000000006</v>
      </c>
      <c r="K1342" s="53">
        <v>140090</v>
      </c>
      <c r="L1342" s="53"/>
      <c r="M1342" s="53"/>
      <c r="N1342" s="53"/>
      <c r="O1342" s="53"/>
    </row>
    <row r="1343" spans="1:15">
      <c r="A1343" s="51" t="s">
        <v>3257</v>
      </c>
      <c r="B1343" s="52" t="s">
        <v>3258</v>
      </c>
      <c r="C1343" s="53">
        <f>VLOOKUP(A1343,[1]TDSheet!$A$1:$I$65536,5,0)</f>
        <v>148270</v>
      </c>
      <c r="D1343" s="54">
        <f t="shared" si="125"/>
        <v>195790</v>
      </c>
      <c r="E1343" s="55">
        <f t="shared" si="118"/>
        <v>195790</v>
      </c>
      <c r="F1343" s="56">
        <f t="shared" si="119"/>
        <v>0.24270902497573932</v>
      </c>
      <c r="G1343" s="56">
        <f t="shared" si="120"/>
        <v>0.13270902497573933</v>
      </c>
      <c r="H1343" s="55">
        <f t="shared" si="121"/>
        <v>25983.100000000002</v>
      </c>
      <c r="I1343" s="55">
        <v>3499</v>
      </c>
      <c r="J1343" s="55">
        <f t="shared" si="122"/>
        <v>22484.100000000002</v>
      </c>
      <c r="K1343" s="53">
        <v>195790</v>
      </c>
      <c r="L1343" s="53"/>
      <c r="M1343" s="53"/>
      <c r="N1343" s="53"/>
      <c r="O1343" s="53"/>
    </row>
    <row r="1344" spans="1:15">
      <c r="A1344" s="51" t="s">
        <v>3259</v>
      </c>
      <c r="B1344" s="52" t="s">
        <v>3260</v>
      </c>
      <c r="C1344" s="53">
        <f>VLOOKUP(A1344,[1]TDSheet!$A$1:$I$65536,5,0)</f>
        <v>165061</v>
      </c>
      <c r="D1344" s="54">
        <f t="shared" si="125"/>
        <v>217990</v>
      </c>
      <c r="E1344" s="55">
        <f t="shared" si="118"/>
        <v>217990</v>
      </c>
      <c r="F1344" s="56">
        <f t="shared" si="119"/>
        <v>0.24280471581265195</v>
      </c>
      <c r="G1344" s="56">
        <f t="shared" si="120"/>
        <v>0.13280471581265196</v>
      </c>
      <c r="H1344" s="55">
        <f t="shared" si="121"/>
        <v>28950.100000000002</v>
      </c>
      <c r="I1344" s="55">
        <v>3499</v>
      </c>
      <c r="J1344" s="55">
        <f t="shared" si="122"/>
        <v>25451.100000000002</v>
      </c>
      <c r="K1344" s="53">
        <v>217990</v>
      </c>
      <c r="L1344" s="53"/>
      <c r="M1344" s="53"/>
      <c r="N1344" s="53"/>
      <c r="O1344" s="53"/>
    </row>
    <row r="1345" spans="1:15">
      <c r="A1345" s="51" t="s">
        <v>3261</v>
      </c>
      <c r="B1345" s="52" t="s">
        <v>3262</v>
      </c>
      <c r="C1345" s="53">
        <f>VLOOKUP(A1345,[1]TDSheet!$A$1:$I$65536,5,0)</f>
        <v>145475</v>
      </c>
      <c r="D1345" s="54">
        <f t="shared" si="125"/>
        <v>192090</v>
      </c>
      <c r="E1345" s="55">
        <f t="shared" si="118"/>
        <v>192090</v>
      </c>
      <c r="F1345" s="56">
        <f t="shared" si="119"/>
        <v>0.24267270550262898</v>
      </c>
      <c r="G1345" s="56">
        <f t="shared" si="120"/>
        <v>0.132672705502629</v>
      </c>
      <c r="H1345" s="55">
        <f t="shared" si="121"/>
        <v>25485.100000000002</v>
      </c>
      <c r="I1345" s="55">
        <v>3499</v>
      </c>
      <c r="J1345" s="55">
        <f t="shared" si="122"/>
        <v>21986.100000000002</v>
      </c>
      <c r="K1345" s="53">
        <v>192090</v>
      </c>
      <c r="L1345" s="53"/>
      <c r="M1345" s="53"/>
      <c r="N1345" s="53"/>
      <c r="O1345" s="53"/>
    </row>
    <row r="1346" spans="1:15">
      <c r="A1346" s="51" t="s">
        <v>3263</v>
      </c>
      <c r="B1346" s="52" t="s">
        <v>3264</v>
      </c>
      <c r="C1346" s="53">
        <f>VLOOKUP(A1346,[1]TDSheet!$A$1:$I$65536,5,0)</f>
        <v>137025</v>
      </c>
      <c r="D1346" s="54">
        <f t="shared" si="125"/>
        <v>180990</v>
      </c>
      <c r="E1346" s="55">
        <f t="shared" ref="E1346:E1409" si="126">SUM(K1346:O1346)</f>
        <v>180990</v>
      </c>
      <c r="F1346" s="56">
        <f t="shared" ref="F1346:F1409" si="127">1-C1346/D1346</f>
        <v>0.2429139731476877</v>
      </c>
      <c r="G1346" s="56">
        <f t="shared" ref="G1346:G1409" si="128">F1346-11%</f>
        <v>0.13291397314768771</v>
      </c>
      <c r="H1346" s="55">
        <f t="shared" ref="H1346:H1409" si="129">D1346*G1346</f>
        <v>24056.1</v>
      </c>
      <c r="I1346" s="55">
        <v>1249</v>
      </c>
      <c r="J1346" s="55">
        <f t="shared" ref="J1346:J1409" si="130">H1346-I1346</f>
        <v>22807.1</v>
      </c>
      <c r="K1346" s="53">
        <v>180990</v>
      </c>
      <c r="L1346" s="53"/>
      <c r="M1346" s="53"/>
      <c r="N1346" s="53"/>
      <c r="O1346" s="53"/>
    </row>
    <row r="1347" spans="1:15">
      <c r="A1347" s="51" t="s">
        <v>3265</v>
      </c>
      <c r="B1347" s="52" t="s">
        <v>3266</v>
      </c>
      <c r="C1347" s="53">
        <f>VLOOKUP(A1347,[1]TDSheet!$A$1:$I$65536,5,0)</f>
        <v>102700</v>
      </c>
      <c r="D1347" s="54">
        <f t="shared" si="125"/>
        <v>145090</v>
      </c>
      <c r="E1347" s="55">
        <f t="shared" si="126"/>
        <v>145090</v>
      </c>
      <c r="F1347" s="56">
        <f t="shared" si="127"/>
        <v>0.29216348473361364</v>
      </c>
      <c r="G1347" s="56">
        <f t="shared" si="128"/>
        <v>0.18216348473361366</v>
      </c>
      <c r="H1347" s="55">
        <f t="shared" si="129"/>
        <v>26430.100000000006</v>
      </c>
      <c r="I1347" s="55">
        <v>3499</v>
      </c>
      <c r="J1347" s="55">
        <f t="shared" si="130"/>
        <v>22931.100000000006</v>
      </c>
      <c r="K1347" s="53">
        <v>145090</v>
      </c>
      <c r="L1347" s="53"/>
      <c r="M1347" s="53"/>
      <c r="N1347" s="53"/>
      <c r="O1347" s="53"/>
    </row>
    <row r="1348" spans="1:15">
      <c r="A1348" s="51" t="s">
        <v>3267</v>
      </c>
      <c r="B1348" s="52" t="s">
        <v>3268</v>
      </c>
      <c r="C1348" s="53">
        <f>VLOOKUP(A1348,[1]TDSheet!$A$1:$I$65536,5,0)</f>
        <v>184977</v>
      </c>
      <c r="D1348" s="54">
        <f t="shared" si="125"/>
        <v>235690</v>
      </c>
      <c r="E1348" s="55">
        <f t="shared" si="126"/>
        <v>235690</v>
      </c>
      <c r="F1348" s="56">
        <f t="shared" si="127"/>
        <v>0.21516822945394376</v>
      </c>
      <c r="G1348" s="56">
        <f t="shared" si="128"/>
        <v>0.10516822945394376</v>
      </c>
      <c r="H1348" s="55">
        <f t="shared" si="129"/>
        <v>24787.100000000006</v>
      </c>
      <c r="I1348" s="55">
        <v>1249</v>
      </c>
      <c r="J1348" s="55">
        <f t="shared" si="130"/>
        <v>23538.100000000006</v>
      </c>
      <c r="K1348" s="53">
        <v>235690</v>
      </c>
      <c r="L1348" s="53"/>
      <c r="M1348" s="53"/>
      <c r="N1348" s="53"/>
      <c r="O1348" s="53"/>
    </row>
    <row r="1349" spans="1:15">
      <c r="A1349" s="51" t="s">
        <v>3269</v>
      </c>
      <c r="B1349" s="52" t="s">
        <v>3270</v>
      </c>
      <c r="C1349" s="53">
        <f>VLOOKUP(A1349,[1]TDSheet!$A$1:$I$65536,5,0)</f>
        <v>153869</v>
      </c>
      <c r="D1349" s="54">
        <f t="shared" si="125"/>
        <v>203190</v>
      </c>
      <c r="E1349" s="55">
        <f t="shared" si="126"/>
        <v>203190</v>
      </c>
      <c r="F1349" s="56">
        <f t="shared" si="127"/>
        <v>0.24273340223436191</v>
      </c>
      <c r="G1349" s="56">
        <f t="shared" si="128"/>
        <v>0.13273340223436192</v>
      </c>
      <c r="H1349" s="55">
        <f t="shared" si="129"/>
        <v>26970.1</v>
      </c>
      <c r="I1349" s="55">
        <v>3499</v>
      </c>
      <c r="J1349" s="55">
        <f t="shared" si="130"/>
        <v>23471.1</v>
      </c>
      <c r="K1349" s="53">
        <v>203190</v>
      </c>
      <c r="L1349" s="53"/>
      <c r="M1349" s="53"/>
      <c r="N1349" s="53"/>
      <c r="O1349" s="53"/>
    </row>
    <row r="1350" spans="1:15">
      <c r="A1350" s="51" t="s">
        <v>3271</v>
      </c>
      <c r="B1350" s="52" t="s">
        <v>3272</v>
      </c>
      <c r="C1350" s="53">
        <f>VLOOKUP(A1350,[1]TDSheet!$A$1:$I$65536,5,0)</f>
        <v>160124</v>
      </c>
      <c r="D1350" s="54">
        <f t="shared" si="125"/>
        <v>211490</v>
      </c>
      <c r="E1350" s="55">
        <f t="shared" si="126"/>
        <v>211490</v>
      </c>
      <c r="F1350" s="56">
        <f t="shared" si="127"/>
        <v>0.24287673176036695</v>
      </c>
      <c r="G1350" s="56">
        <f t="shared" si="128"/>
        <v>0.13287673176036696</v>
      </c>
      <c r="H1350" s="55">
        <f t="shared" si="129"/>
        <v>28102.100000000009</v>
      </c>
      <c r="I1350" s="55">
        <v>3499</v>
      </c>
      <c r="J1350" s="55">
        <f t="shared" si="130"/>
        <v>24603.100000000009</v>
      </c>
      <c r="K1350" s="53">
        <v>211490</v>
      </c>
      <c r="L1350" s="53"/>
      <c r="M1350" s="53"/>
      <c r="N1350" s="53"/>
      <c r="O1350" s="53"/>
    </row>
    <row r="1351" spans="1:15">
      <c r="A1351" s="51" t="s">
        <v>3273</v>
      </c>
      <c r="B1351" s="52" t="s">
        <v>3274</v>
      </c>
      <c r="C1351" s="53">
        <f>VLOOKUP(A1351,[1]TDSheet!$A$1:$I$65536,5,0)</f>
        <v>20679</v>
      </c>
      <c r="D1351" s="53">
        <v>25000</v>
      </c>
      <c r="E1351" s="55">
        <f t="shared" si="126"/>
        <v>21507</v>
      </c>
      <c r="F1351" s="56">
        <f t="shared" si="127"/>
        <v>0.17283999999999999</v>
      </c>
      <c r="G1351" s="56">
        <f t="shared" si="128"/>
        <v>6.2839999999999993E-2</v>
      </c>
      <c r="H1351" s="55">
        <f t="shared" si="129"/>
        <v>1570.9999999999998</v>
      </c>
      <c r="I1351" s="55">
        <v>1249</v>
      </c>
      <c r="J1351" s="55">
        <f t="shared" si="130"/>
        <v>321.99999999999977</v>
      </c>
      <c r="K1351" s="53"/>
      <c r="L1351" s="53"/>
      <c r="M1351" s="53"/>
      <c r="N1351" s="53"/>
      <c r="O1351" s="53">
        <f>VLOOKUP(A1351,[1]TDSheet!$A$1:$I$65536,6,0)</f>
        <v>21507</v>
      </c>
    </row>
    <row r="1352" spans="1:15">
      <c r="A1352" s="51" t="s">
        <v>3275</v>
      </c>
      <c r="B1352" s="52" t="s">
        <v>3276</v>
      </c>
      <c r="C1352" s="53">
        <f>VLOOKUP(A1352,[1]TDSheet!$A$1:$I$65536,5,0)</f>
        <v>159458</v>
      </c>
      <c r="D1352" s="54">
        <f t="shared" ref="D1352:D1358" si="131">VLOOKUP(A1352,A:O,11,0)</f>
        <v>210590</v>
      </c>
      <c r="E1352" s="55">
        <f t="shared" si="126"/>
        <v>210590</v>
      </c>
      <c r="F1352" s="56">
        <f t="shared" si="127"/>
        <v>0.24280355192554248</v>
      </c>
      <c r="G1352" s="56">
        <f t="shared" si="128"/>
        <v>0.1328035519255425</v>
      </c>
      <c r="H1352" s="55">
        <f t="shared" si="129"/>
        <v>27967.099999999995</v>
      </c>
      <c r="I1352" s="55">
        <v>3499</v>
      </c>
      <c r="J1352" s="55">
        <f t="shared" si="130"/>
        <v>24468.099999999995</v>
      </c>
      <c r="K1352" s="53">
        <v>210590</v>
      </c>
      <c r="L1352" s="53"/>
      <c r="M1352" s="53"/>
      <c r="N1352" s="53"/>
      <c r="O1352" s="53"/>
    </row>
    <row r="1353" spans="1:15">
      <c r="A1353" s="51" t="s">
        <v>3277</v>
      </c>
      <c r="B1353" s="52" t="s">
        <v>3278</v>
      </c>
      <c r="C1353" s="53">
        <f>VLOOKUP(A1353,[1]TDSheet!$A$1:$I$65536,5,0)</f>
        <v>159458</v>
      </c>
      <c r="D1353" s="54">
        <f t="shared" si="131"/>
        <v>210590</v>
      </c>
      <c r="E1353" s="55">
        <f t="shared" si="126"/>
        <v>210590</v>
      </c>
      <c r="F1353" s="56">
        <f t="shared" si="127"/>
        <v>0.24280355192554248</v>
      </c>
      <c r="G1353" s="56">
        <f t="shared" si="128"/>
        <v>0.1328035519255425</v>
      </c>
      <c r="H1353" s="55">
        <f t="shared" si="129"/>
        <v>27967.099999999995</v>
      </c>
      <c r="I1353" s="55">
        <v>3499</v>
      </c>
      <c r="J1353" s="55">
        <f t="shared" si="130"/>
        <v>24468.099999999995</v>
      </c>
      <c r="K1353" s="53">
        <v>210590</v>
      </c>
      <c r="L1353" s="53"/>
      <c r="M1353" s="53"/>
      <c r="N1353" s="53"/>
      <c r="O1353" s="53"/>
    </row>
    <row r="1354" spans="1:15">
      <c r="A1354" s="51" t="s">
        <v>3279</v>
      </c>
      <c r="B1354" s="52" t="s">
        <v>3280</v>
      </c>
      <c r="C1354" s="53">
        <f>VLOOKUP(A1354,[1]TDSheet!$A$1:$I$65536,5,0)</f>
        <v>169534</v>
      </c>
      <c r="D1354" s="54">
        <f t="shared" si="131"/>
        <v>223890</v>
      </c>
      <c r="E1354" s="55">
        <f t="shared" si="126"/>
        <v>223890</v>
      </c>
      <c r="F1354" s="56">
        <f t="shared" si="127"/>
        <v>0.24277993657599717</v>
      </c>
      <c r="G1354" s="56">
        <f t="shared" si="128"/>
        <v>0.13277993657599718</v>
      </c>
      <c r="H1354" s="55">
        <f t="shared" si="129"/>
        <v>29728.100000000009</v>
      </c>
      <c r="I1354" s="55">
        <v>3499</v>
      </c>
      <c r="J1354" s="55">
        <f t="shared" si="130"/>
        <v>26229.100000000009</v>
      </c>
      <c r="K1354" s="53">
        <v>223890</v>
      </c>
      <c r="L1354" s="53"/>
      <c r="M1354" s="53"/>
      <c r="N1354" s="53"/>
      <c r="O1354" s="53"/>
    </row>
    <row r="1355" spans="1:15">
      <c r="A1355" s="51" t="s">
        <v>3281</v>
      </c>
      <c r="B1355" s="52" t="s">
        <v>3282</v>
      </c>
      <c r="C1355" s="53">
        <f>VLOOKUP(A1355,[1]TDSheet!$A$1:$I$65536,5,0)</f>
        <v>162262</v>
      </c>
      <c r="D1355" s="54">
        <f t="shared" si="131"/>
        <v>214290</v>
      </c>
      <c r="E1355" s="55">
        <f t="shared" si="126"/>
        <v>214290</v>
      </c>
      <c r="F1355" s="56">
        <f t="shared" si="127"/>
        <v>0.24279247748378363</v>
      </c>
      <c r="G1355" s="56">
        <f t="shared" si="128"/>
        <v>0.13279247748378364</v>
      </c>
      <c r="H1355" s="55">
        <f t="shared" si="129"/>
        <v>28456.1</v>
      </c>
      <c r="I1355" s="55">
        <v>3499</v>
      </c>
      <c r="J1355" s="55">
        <f t="shared" si="130"/>
        <v>24957.1</v>
      </c>
      <c r="K1355" s="53">
        <v>214290</v>
      </c>
      <c r="L1355" s="53"/>
      <c r="M1355" s="53"/>
      <c r="N1355" s="53"/>
      <c r="O1355" s="53"/>
    </row>
    <row r="1356" spans="1:15">
      <c r="A1356" s="51" t="s">
        <v>3283</v>
      </c>
      <c r="B1356" s="52" t="s">
        <v>3284</v>
      </c>
      <c r="C1356" s="53">
        <f>VLOOKUP(A1356,[1]TDSheet!$A$1:$I$65536,5,0)</f>
        <v>173779</v>
      </c>
      <c r="D1356" s="54">
        <f t="shared" si="131"/>
        <v>229490</v>
      </c>
      <c r="E1356" s="55">
        <f t="shared" si="126"/>
        <v>229490</v>
      </c>
      <c r="F1356" s="56">
        <f t="shared" si="127"/>
        <v>0.24276003311691141</v>
      </c>
      <c r="G1356" s="56">
        <f t="shared" si="128"/>
        <v>0.13276003311691142</v>
      </c>
      <c r="H1356" s="55">
        <f t="shared" si="129"/>
        <v>30467.100000000002</v>
      </c>
      <c r="I1356" s="55">
        <v>3499</v>
      </c>
      <c r="J1356" s="55">
        <f t="shared" si="130"/>
        <v>26968.100000000002</v>
      </c>
      <c r="K1356" s="53">
        <v>229490</v>
      </c>
      <c r="L1356" s="53"/>
      <c r="M1356" s="53"/>
      <c r="N1356" s="53"/>
      <c r="O1356" s="53"/>
    </row>
    <row r="1357" spans="1:15">
      <c r="A1357" s="51" t="s">
        <v>3285</v>
      </c>
      <c r="B1357" s="52" t="s">
        <v>3286</v>
      </c>
      <c r="C1357" s="53">
        <f>VLOOKUP(A1357,[1]TDSheet!$A$1:$I$65536,5,0)</f>
        <v>123653</v>
      </c>
      <c r="D1357" s="54">
        <f t="shared" si="131"/>
        <v>174690</v>
      </c>
      <c r="E1357" s="55">
        <f t="shared" si="126"/>
        <v>174690</v>
      </c>
      <c r="F1357" s="56">
        <f t="shared" si="127"/>
        <v>0.29215753620699525</v>
      </c>
      <c r="G1357" s="56">
        <f t="shared" si="128"/>
        <v>0.18215753620699526</v>
      </c>
      <c r="H1357" s="55">
        <f t="shared" si="129"/>
        <v>31821.100000000002</v>
      </c>
      <c r="I1357" s="55">
        <v>3499</v>
      </c>
      <c r="J1357" s="55">
        <f t="shared" si="130"/>
        <v>28322.100000000002</v>
      </c>
      <c r="K1357" s="53">
        <v>174690</v>
      </c>
      <c r="L1357" s="53"/>
      <c r="M1357" s="53"/>
      <c r="N1357" s="53"/>
      <c r="O1357" s="53"/>
    </row>
    <row r="1358" spans="1:15">
      <c r="A1358" s="51" t="s">
        <v>3287</v>
      </c>
      <c r="B1358" s="52" t="s">
        <v>3288</v>
      </c>
      <c r="C1358" s="53">
        <f>VLOOKUP(A1358,[1]TDSheet!$A$1:$I$65536,5,0)</f>
        <v>197783</v>
      </c>
      <c r="D1358" s="54">
        <f t="shared" si="131"/>
        <v>252090</v>
      </c>
      <c r="E1358" s="55">
        <f t="shared" si="126"/>
        <v>252090</v>
      </c>
      <c r="F1358" s="56">
        <f t="shared" si="127"/>
        <v>0.21542703002895791</v>
      </c>
      <c r="G1358" s="56">
        <f t="shared" si="128"/>
        <v>0.10542703002895791</v>
      </c>
      <c r="H1358" s="55">
        <f t="shared" si="129"/>
        <v>26577.1</v>
      </c>
      <c r="I1358" s="55">
        <v>1249</v>
      </c>
      <c r="J1358" s="55">
        <f t="shared" si="130"/>
        <v>25328.1</v>
      </c>
      <c r="K1358" s="53">
        <v>252090</v>
      </c>
      <c r="L1358" s="53"/>
      <c r="M1358" s="53"/>
      <c r="N1358" s="53"/>
      <c r="O1358" s="53"/>
    </row>
    <row r="1359" spans="1:15">
      <c r="A1359" s="51" t="s">
        <v>471</v>
      </c>
      <c r="B1359" s="52" t="s">
        <v>472</v>
      </c>
      <c r="C1359" s="53">
        <f>VLOOKUP(A1359,[1]TDSheet!$A$1:$I$65536,5,0)</f>
        <v>5217</v>
      </c>
      <c r="D1359" s="53">
        <v>6000</v>
      </c>
      <c r="E1359" s="55">
        <f t="shared" si="126"/>
        <v>5427</v>
      </c>
      <c r="F1359" s="56">
        <f t="shared" si="127"/>
        <v>0.13049999999999995</v>
      </c>
      <c r="G1359" s="56">
        <f t="shared" si="128"/>
        <v>2.0499999999999949E-2</v>
      </c>
      <c r="H1359" s="55">
        <f t="shared" si="129"/>
        <v>122.99999999999969</v>
      </c>
      <c r="I1359" s="55"/>
      <c r="J1359" s="55">
        <f t="shared" si="130"/>
        <v>122.99999999999969</v>
      </c>
      <c r="K1359" s="53"/>
      <c r="L1359" s="53"/>
      <c r="M1359" s="53"/>
      <c r="N1359" s="53"/>
      <c r="O1359" s="53">
        <f>VLOOKUP(A1359,[1]TDSheet!$A$1:$I$65536,6,0)</f>
        <v>5427</v>
      </c>
    </row>
    <row r="1360" spans="1:15" ht="24">
      <c r="A1360" s="51" t="s">
        <v>3289</v>
      </c>
      <c r="B1360" s="52" t="s">
        <v>3290</v>
      </c>
      <c r="C1360" s="53">
        <f>VLOOKUP(A1360,[1]TDSheet!$A$1:$I$65536,5,0)</f>
        <v>20679</v>
      </c>
      <c r="D1360" s="53">
        <v>25000</v>
      </c>
      <c r="E1360" s="55">
        <f t="shared" si="126"/>
        <v>21507</v>
      </c>
      <c r="F1360" s="56">
        <f t="shared" si="127"/>
        <v>0.17283999999999999</v>
      </c>
      <c r="G1360" s="56">
        <f t="shared" si="128"/>
        <v>6.2839999999999993E-2</v>
      </c>
      <c r="H1360" s="55">
        <f t="shared" si="129"/>
        <v>1570.9999999999998</v>
      </c>
      <c r="I1360" s="55">
        <v>1249</v>
      </c>
      <c r="J1360" s="55">
        <f t="shared" si="130"/>
        <v>321.99999999999977</v>
      </c>
      <c r="K1360" s="53"/>
      <c r="L1360" s="53"/>
      <c r="M1360" s="53"/>
      <c r="N1360" s="53"/>
      <c r="O1360" s="53">
        <f>VLOOKUP(A1360,[1]TDSheet!$A$1:$I$65536,6,0)</f>
        <v>21507</v>
      </c>
    </row>
    <row r="1361" spans="1:15">
      <c r="A1361" s="51" t="s">
        <v>3291</v>
      </c>
      <c r="B1361" s="52" t="s">
        <v>3292</v>
      </c>
      <c r="C1361" s="53">
        <f>VLOOKUP(A1361,[1]TDSheet!$A$1:$I$65536,5,0)</f>
        <v>192993</v>
      </c>
      <c r="D1361" s="54">
        <f t="shared" ref="D1361:D1379" si="132">VLOOKUP(A1361,A:O,11,0)</f>
        <v>254890</v>
      </c>
      <c r="E1361" s="55">
        <f t="shared" si="126"/>
        <v>254890</v>
      </c>
      <c r="F1361" s="56">
        <f t="shared" si="127"/>
        <v>0.2428380870179293</v>
      </c>
      <c r="G1361" s="56">
        <f t="shared" si="128"/>
        <v>0.13283808701792932</v>
      </c>
      <c r="H1361" s="55">
        <f t="shared" si="129"/>
        <v>33859.100000000006</v>
      </c>
      <c r="I1361" s="55">
        <v>3499</v>
      </c>
      <c r="J1361" s="55">
        <f t="shared" si="130"/>
        <v>30360.100000000006</v>
      </c>
      <c r="K1361" s="53">
        <v>254890</v>
      </c>
      <c r="L1361" s="53"/>
      <c r="M1361" s="53"/>
      <c r="N1361" s="53"/>
      <c r="O1361" s="53"/>
    </row>
    <row r="1362" spans="1:15">
      <c r="A1362" s="51" t="s">
        <v>3293</v>
      </c>
      <c r="B1362" s="52" t="s">
        <v>3294</v>
      </c>
      <c r="C1362" s="53">
        <f>VLOOKUP(A1362,[1]TDSheet!$A$1:$I$65536,5,0)</f>
        <v>128693</v>
      </c>
      <c r="D1362" s="54">
        <f t="shared" si="132"/>
        <v>181790</v>
      </c>
      <c r="E1362" s="55">
        <f t="shared" si="126"/>
        <v>181790</v>
      </c>
      <c r="F1362" s="56">
        <f t="shared" si="127"/>
        <v>0.29207877220969247</v>
      </c>
      <c r="G1362" s="56">
        <f t="shared" si="128"/>
        <v>0.18207877220969249</v>
      </c>
      <c r="H1362" s="55">
        <f t="shared" si="129"/>
        <v>33100.1</v>
      </c>
      <c r="I1362" s="55">
        <v>3499</v>
      </c>
      <c r="J1362" s="55">
        <f t="shared" si="130"/>
        <v>29601.1</v>
      </c>
      <c r="K1362" s="53">
        <v>181790</v>
      </c>
      <c r="L1362" s="53"/>
      <c r="M1362" s="53"/>
      <c r="N1362" s="53"/>
      <c r="O1362" s="53"/>
    </row>
    <row r="1363" spans="1:15">
      <c r="A1363" s="51" t="s">
        <v>3295</v>
      </c>
      <c r="B1363" s="52" t="s">
        <v>3296</v>
      </c>
      <c r="C1363" s="53">
        <f>VLOOKUP(A1363,[1]TDSheet!$A$1:$I$65536,5,0)</f>
        <v>181932</v>
      </c>
      <c r="D1363" s="54">
        <f t="shared" si="132"/>
        <v>240290</v>
      </c>
      <c r="E1363" s="55">
        <f t="shared" si="126"/>
        <v>240290</v>
      </c>
      <c r="F1363" s="56">
        <f t="shared" si="127"/>
        <v>0.24286487161346704</v>
      </c>
      <c r="G1363" s="56">
        <f t="shared" si="128"/>
        <v>0.13286487161346705</v>
      </c>
      <c r="H1363" s="55">
        <f t="shared" si="129"/>
        <v>31926.1</v>
      </c>
      <c r="I1363" s="55">
        <v>3499</v>
      </c>
      <c r="J1363" s="55">
        <f t="shared" si="130"/>
        <v>28427.1</v>
      </c>
      <c r="K1363" s="53">
        <v>240290</v>
      </c>
      <c r="L1363" s="53"/>
      <c r="M1363" s="53"/>
      <c r="N1363" s="53"/>
      <c r="O1363" s="53"/>
    </row>
    <row r="1364" spans="1:15">
      <c r="A1364" s="51" t="s">
        <v>3297</v>
      </c>
      <c r="B1364" s="52" t="s">
        <v>3298</v>
      </c>
      <c r="C1364" s="53">
        <f>VLOOKUP(A1364,[1]TDSheet!$A$1:$I$65536,5,0)</f>
        <v>181932</v>
      </c>
      <c r="D1364" s="54">
        <f t="shared" si="132"/>
        <v>240290</v>
      </c>
      <c r="E1364" s="55">
        <f t="shared" si="126"/>
        <v>240290</v>
      </c>
      <c r="F1364" s="56">
        <f t="shared" si="127"/>
        <v>0.24286487161346704</v>
      </c>
      <c r="G1364" s="56">
        <f t="shared" si="128"/>
        <v>0.13286487161346705</v>
      </c>
      <c r="H1364" s="55">
        <f t="shared" si="129"/>
        <v>31926.1</v>
      </c>
      <c r="I1364" s="55">
        <v>3499</v>
      </c>
      <c r="J1364" s="55">
        <f t="shared" si="130"/>
        <v>28427.1</v>
      </c>
      <c r="K1364" s="53">
        <v>240290</v>
      </c>
      <c r="L1364" s="53"/>
      <c r="M1364" s="53"/>
      <c r="N1364" s="53"/>
      <c r="O1364" s="53"/>
    </row>
    <row r="1365" spans="1:15">
      <c r="A1365" s="51" t="s">
        <v>3299</v>
      </c>
      <c r="B1365" s="52" t="s">
        <v>3300</v>
      </c>
      <c r="C1365" s="53">
        <f>VLOOKUP(A1365,[1]TDSheet!$A$1:$I$65536,5,0)</f>
        <v>181088</v>
      </c>
      <c r="D1365" s="54">
        <f t="shared" si="132"/>
        <v>239090</v>
      </c>
      <c r="E1365" s="55">
        <f t="shared" si="126"/>
        <v>239090</v>
      </c>
      <c r="F1365" s="56">
        <f t="shared" si="127"/>
        <v>0.24259483876364552</v>
      </c>
      <c r="G1365" s="56">
        <f t="shared" si="128"/>
        <v>0.13259483876364553</v>
      </c>
      <c r="H1365" s="55">
        <f t="shared" si="129"/>
        <v>31702.100000000009</v>
      </c>
      <c r="I1365" s="55">
        <v>3499</v>
      </c>
      <c r="J1365" s="55">
        <f t="shared" si="130"/>
        <v>28203.100000000009</v>
      </c>
      <c r="K1365" s="53">
        <v>239090</v>
      </c>
      <c r="L1365" s="53"/>
      <c r="M1365" s="53"/>
      <c r="N1365" s="53"/>
      <c r="O1365" s="53"/>
    </row>
    <row r="1366" spans="1:15">
      <c r="A1366" s="51" t="s">
        <v>3301</v>
      </c>
      <c r="B1366" s="52" t="s">
        <v>3302</v>
      </c>
      <c r="C1366" s="53">
        <f>VLOOKUP(A1366,[1]TDSheet!$A$1:$I$65536,5,0)</f>
        <v>171649</v>
      </c>
      <c r="D1366" s="54">
        <f t="shared" si="132"/>
        <v>226690</v>
      </c>
      <c r="E1366" s="55">
        <f t="shared" si="126"/>
        <v>226690</v>
      </c>
      <c r="F1366" s="56">
        <f t="shared" si="127"/>
        <v>0.24280294675548109</v>
      </c>
      <c r="G1366" s="56">
        <f t="shared" si="128"/>
        <v>0.1328029467554811</v>
      </c>
      <c r="H1366" s="55">
        <f t="shared" si="129"/>
        <v>30105.100000000009</v>
      </c>
      <c r="I1366" s="55">
        <v>1249</v>
      </c>
      <c r="J1366" s="55">
        <f t="shared" si="130"/>
        <v>28856.100000000009</v>
      </c>
      <c r="K1366" s="53">
        <v>226690</v>
      </c>
      <c r="L1366" s="53"/>
      <c r="M1366" s="53"/>
      <c r="N1366" s="53"/>
      <c r="O1366" s="53"/>
    </row>
    <row r="1367" spans="1:15">
      <c r="A1367" s="51" t="s">
        <v>3303</v>
      </c>
      <c r="B1367" s="52" t="s">
        <v>3304</v>
      </c>
      <c r="C1367" s="53">
        <f>VLOOKUP(A1367,[1]TDSheet!$A$1:$I$65536,5,0)</f>
        <v>183080</v>
      </c>
      <c r="D1367" s="54">
        <f t="shared" si="132"/>
        <v>241790</v>
      </c>
      <c r="E1367" s="55">
        <f t="shared" si="126"/>
        <v>241790</v>
      </c>
      <c r="F1367" s="56">
        <f t="shared" si="127"/>
        <v>0.24281401215931175</v>
      </c>
      <c r="G1367" s="56">
        <f t="shared" si="128"/>
        <v>0.13281401215931177</v>
      </c>
      <c r="H1367" s="55">
        <f t="shared" si="129"/>
        <v>32113.099999999991</v>
      </c>
      <c r="I1367" s="55">
        <v>1249</v>
      </c>
      <c r="J1367" s="55">
        <f t="shared" si="130"/>
        <v>30864.099999999991</v>
      </c>
      <c r="K1367" s="53">
        <v>241790</v>
      </c>
      <c r="L1367" s="53"/>
      <c r="M1367" s="53"/>
      <c r="N1367" s="53"/>
      <c r="O1367" s="53"/>
    </row>
    <row r="1368" spans="1:15">
      <c r="A1368" s="51" t="s">
        <v>474</v>
      </c>
      <c r="B1368" s="52" t="s">
        <v>475</v>
      </c>
      <c r="C1368" s="53">
        <f>VLOOKUP(A1368,[1]TDSheet!$A$1:$I$65536,5,0)</f>
        <v>27970</v>
      </c>
      <c r="D1368" s="54">
        <f t="shared" si="132"/>
        <v>36890</v>
      </c>
      <c r="E1368" s="55">
        <f t="shared" si="126"/>
        <v>36890</v>
      </c>
      <c r="F1368" s="56">
        <f t="shared" si="127"/>
        <v>0.24179994578476549</v>
      </c>
      <c r="G1368" s="56">
        <f t="shared" si="128"/>
        <v>0.1317999457847655</v>
      </c>
      <c r="H1368" s="55">
        <f t="shared" si="129"/>
        <v>4862.0999999999995</v>
      </c>
      <c r="I1368" s="55">
        <v>1249</v>
      </c>
      <c r="J1368" s="55">
        <f t="shared" si="130"/>
        <v>3613.0999999999995</v>
      </c>
      <c r="K1368" s="53">
        <v>36890</v>
      </c>
      <c r="L1368" s="53"/>
      <c r="M1368" s="53"/>
      <c r="N1368" s="53"/>
      <c r="O1368" s="53"/>
    </row>
    <row r="1369" spans="1:15">
      <c r="A1369" s="51" t="s">
        <v>3305</v>
      </c>
      <c r="B1369" s="52" t="s">
        <v>3306</v>
      </c>
      <c r="C1369" s="53">
        <f>VLOOKUP(A1369,[1]TDSheet!$A$1:$I$65536,5,0)</f>
        <v>203887</v>
      </c>
      <c r="D1369" s="54">
        <f t="shared" si="132"/>
        <v>269290</v>
      </c>
      <c r="E1369" s="55">
        <f t="shared" si="126"/>
        <v>269290</v>
      </c>
      <c r="F1369" s="56">
        <f t="shared" si="127"/>
        <v>0.24287199673214754</v>
      </c>
      <c r="G1369" s="56">
        <f t="shared" si="128"/>
        <v>0.13287199673214756</v>
      </c>
      <c r="H1369" s="55">
        <f t="shared" si="129"/>
        <v>35781.100000000013</v>
      </c>
      <c r="I1369" s="55">
        <v>3499</v>
      </c>
      <c r="J1369" s="55">
        <f t="shared" si="130"/>
        <v>32282.100000000013</v>
      </c>
      <c r="K1369" s="53">
        <v>269290</v>
      </c>
      <c r="L1369" s="53"/>
      <c r="M1369" s="53"/>
      <c r="N1369" s="53"/>
      <c r="O1369" s="53"/>
    </row>
    <row r="1370" spans="1:15">
      <c r="A1370" s="51" t="s">
        <v>3307</v>
      </c>
      <c r="B1370" s="52" t="s">
        <v>3308</v>
      </c>
      <c r="C1370" s="53">
        <f>VLOOKUP(A1370,[1]TDSheet!$A$1:$I$65536,5,0)</f>
        <v>170925</v>
      </c>
      <c r="D1370" s="54">
        <f t="shared" si="132"/>
        <v>225690</v>
      </c>
      <c r="E1370" s="55">
        <f t="shared" si="126"/>
        <v>225690</v>
      </c>
      <c r="F1370" s="56">
        <f t="shared" si="127"/>
        <v>0.24265585537684431</v>
      </c>
      <c r="G1370" s="56">
        <f t="shared" si="128"/>
        <v>0.13265585537684432</v>
      </c>
      <c r="H1370" s="55">
        <f t="shared" si="129"/>
        <v>29939.099999999995</v>
      </c>
      <c r="I1370" s="55">
        <v>1249</v>
      </c>
      <c r="J1370" s="55">
        <f t="shared" si="130"/>
        <v>28690.099999999995</v>
      </c>
      <c r="K1370" s="53">
        <v>225690</v>
      </c>
      <c r="L1370" s="53"/>
      <c r="M1370" s="53"/>
      <c r="N1370" s="53"/>
      <c r="O1370" s="53"/>
    </row>
    <row r="1371" spans="1:15">
      <c r="A1371" s="51" t="s">
        <v>3309</v>
      </c>
      <c r="B1371" s="52" t="s">
        <v>3310</v>
      </c>
      <c r="C1371" s="53">
        <f>VLOOKUP(A1371,[1]TDSheet!$A$1:$I$65536,5,0)</f>
        <v>210022</v>
      </c>
      <c r="D1371" s="54">
        <f t="shared" si="132"/>
        <v>277390</v>
      </c>
      <c r="E1371" s="55">
        <f t="shared" si="126"/>
        <v>277390</v>
      </c>
      <c r="F1371" s="56">
        <f t="shared" si="127"/>
        <v>0.24286383791773314</v>
      </c>
      <c r="G1371" s="56">
        <f t="shared" si="128"/>
        <v>0.13286383791773315</v>
      </c>
      <c r="H1371" s="55">
        <f t="shared" si="129"/>
        <v>36855.1</v>
      </c>
      <c r="I1371" s="55">
        <v>1249</v>
      </c>
      <c r="J1371" s="55">
        <f t="shared" si="130"/>
        <v>35606.1</v>
      </c>
      <c r="K1371" s="53">
        <v>277390</v>
      </c>
      <c r="L1371" s="53"/>
      <c r="M1371" s="53"/>
      <c r="N1371" s="53"/>
      <c r="O1371" s="53"/>
    </row>
    <row r="1372" spans="1:15">
      <c r="A1372" s="51" t="s">
        <v>3311</v>
      </c>
      <c r="B1372" s="52" t="s">
        <v>3312</v>
      </c>
      <c r="C1372" s="53">
        <f>VLOOKUP(A1372,[1]TDSheet!$A$1:$I$65536,5,0)</f>
        <v>185926</v>
      </c>
      <c r="D1372" s="54">
        <f t="shared" si="132"/>
        <v>245490</v>
      </c>
      <c r="E1372" s="55">
        <f t="shared" si="126"/>
        <v>245490</v>
      </c>
      <c r="F1372" s="56">
        <f t="shared" si="127"/>
        <v>0.24263310114464942</v>
      </c>
      <c r="G1372" s="56">
        <f t="shared" si="128"/>
        <v>0.13263310114464943</v>
      </c>
      <c r="H1372" s="55">
        <f t="shared" si="129"/>
        <v>32560.099999999991</v>
      </c>
      <c r="I1372" s="55">
        <v>1249</v>
      </c>
      <c r="J1372" s="55">
        <f t="shared" si="130"/>
        <v>31311.099999999991</v>
      </c>
      <c r="K1372" s="53">
        <v>245490</v>
      </c>
      <c r="L1372" s="53"/>
      <c r="M1372" s="53"/>
      <c r="N1372" s="53"/>
      <c r="O1372" s="53"/>
    </row>
    <row r="1373" spans="1:15">
      <c r="A1373" s="51" t="s">
        <v>3313</v>
      </c>
      <c r="B1373" s="52" t="s">
        <v>3314</v>
      </c>
      <c r="C1373" s="53">
        <f>VLOOKUP(A1373,[1]TDSheet!$A$1:$I$65536,5,0)</f>
        <v>208218</v>
      </c>
      <c r="D1373" s="54">
        <f t="shared" si="132"/>
        <v>274990</v>
      </c>
      <c r="E1373" s="55">
        <f t="shared" si="126"/>
        <v>274990</v>
      </c>
      <c r="F1373" s="56">
        <f t="shared" si="127"/>
        <v>0.24281610240372375</v>
      </c>
      <c r="G1373" s="56">
        <f t="shared" si="128"/>
        <v>0.13281610240372377</v>
      </c>
      <c r="H1373" s="55">
        <f t="shared" si="129"/>
        <v>36523.1</v>
      </c>
      <c r="I1373" s="55">
        <v>3499</v>
      </c>
      <c r="J1373" s="55">
        <f t="shared" si="130"/>
        <v>33024.1</v>
      </c>
      <c r="K1373" s="53">
        <v>274990</v>
      </c>
      <c r="L1373" s="53"/>
      <c r="M1373" s="53"/>
      <c r="N1373" s="53"/>
      <c r="O1373" s="53"/>
    </row>
    <row r="1374" spans="1:15">
      <c r="A1374" s="51" t="s">
        <v>3315</v>
      </c>
      <c r="B1374" s="52" t="s">
        <v>3316</v>
      </c>
      <c r="C1374" s="53">
        <f>VLOOKUP(A1374,[1]TDSheet!$A$1:$I$65536,5,0)</f>
        <v>130736</v>
      </c>
      <c r="D1374" s="54">
        <f t="shared" si="132"/>
        <v>184690</v>
      </c>
      <c r="E1374" s="55">
        <f t="shared" si="126"/>
        <v>184690</v>
      </c>
      <c r="F1374" s="56">
        <f t="shared" si="127"/>
        <v>0.29213276300828417</v>
      </c>
      <c r="G1374" s="56">
        <f t="shared" si="128"/>
        <v>0.18213276300828418</v>
      </c>
      <c r="H1374" s="55">
        <f t="shared" si="129"/>
        <v>33638.100000000006</v>
      </c>
      <c r="I1374" s="55">
        <v>3499</v>
      </c>
      <c r="J1374" s="55">
        <f t="shared" si="130"/>
        <v>30139.100000000006</v>
      </c>
      <c r="K1374" s="53">
        <v>184690</v>
      </c>
      <c r="L1374" s="53"/>
      <c r="M1374" s="53"/>
      <c r="N1374" s="53"/>
      <c r="O1374" s="53"/>
    </row>
    <row r="1375" spans="1:15">
      <c r="A1375" s="51" t="s">
        <v>3317</v>
      </c>
      <c r="B1375" s="52" t="s">
        <v>3318</v>
      </c>
      <c r="C1375" s="53">
        <f>VLOOKUP(A1375,[1]TDSheet!$A$1:$I$65536,5,0)</f>
        <v>198634</v>
      </c>
      <c r="D1375" s="54">
        <f t="shared" si="132"/>
        <v>262290</v>
      </c>
      <c r="E1375" s="55">
        <f t="shared" si="126"/>
        <v>262290</v>
      </c>
      <c r="F1375" s="56">
        <f t="shared" si="127"/>
        <v>0.24269320218079227</v>
      </c>
      <c r="G1375" s="56">
        <f t="shared" si="128"/>
        <v>0.13269320218079228</v>
      </c>
      <c r="H1375" s="55">
        <f t="shared" si="129"/>
        <v>34804.100000000006</v>
      </c>
      <c r="I1375" s="55">
        <v>3499</v>
      </c>
      <c r="J1375" s="55">
        <f t="shared" si="130"/>
        <v>31305.100000000006</v>
      </c>
      <c r="K1375" s="53">
        <v>262290</v>
      </c>
      <c r="L1375" s="53"/>
      <c r="M1375" s="53"/>
      <c r="N1375" s="53"/>
      <c r="O1375" s="53"/>
    </row>
    <row r="1376" spans="1:15">
      <c r="A1376" s="51" t="s">
        <v>3319</v>
      </c>
      <c r="B1376" s="52" t="s">
        <v>3320</v>
      </c>
      <c r="C1376" s="53">
        <f>VLOOKUP(A1376,[1]TDSheet!$A$1:$I$65536,5,0)</f>
        <v>198634</v>
      </c>
      <c r="D1376" s="54">
        <f t="shared" si="132"/>
        <v>262290</v>
      </c>
      <c r="E1376" s="55">
        <f t="shared" si="126"/>
        <v>262290</v>
      </c>
      <c r="F1376" s="56">
        <f t="shared" si="127"/>
        <v>0.24269320218079227</v>
      </c>
      <c r="G1376" s="56">
        <f t="shared" si="128"/>
        <v>0.13269320218079228</v>
      </c>
      <c r="H1376" s="55">
        <f t="shared" si="129"/>
        <v>34804.100000000006</v>
      </c>
      <c r="I1376" s="55">
        <v>3499</v>
      </c>
      <c r="J1376" s="55">
        <f t="shared" si="130"/>
        <v>31305.100000000006</v>
      </c>
      <c r="K1376" s="53">
        <v>262290</v>
      </c>
      <c r="L1376" s="53"/>
      <c r="M1376" s="53"/>
      <c r="N1376" s="53"/>
      <c r="O1376" s="53"/>
    </row>
    <row r="1377" spans="1:15">
      <c r="A1377" s="51" t="s">
        <v>3321</v>
      </c>
      <c r="B1377" s="52" t="s">
        <v>3322</v>
      </c>
      <c r="C1377" s="53">
        <f>VLOOKUP(A1377,[1]TDSheet!$A$1:$I$65536,5,0)</f>
        <v>207359</v>
      </c>
      <c r="D1377" s="54">
        <f t="shared" si="132"/>
        <v>273790</v>
      </c>
      <c r="E1377" s="55">
        <f t="shared" si="126"/>
        <v>273790</v>
      </c>
      <c r="F1377" s="56">
        <f t="shared" si="127"/>
        <v>0.24263486613828111</v>
      </c>
      <c r="G1377" s="56">
        <f t="shared" si="128"/>
        <v>0.13263486613828113</v>
      </c>
      <c r="H1377" s="55">
        <f t="shared" si="129"/>
        <v>36314.099999999991</v>
      </c>
      <c r="I1377" s="55">
        <v>3499</v>
      </c>
      <c r="J1377" s="55">
        <f t="shared" si="130"/>
        <v>32815.099999999991</v>
      </c>
      <c r="K1377" s="53">
        <v>273790</v>
      </c>
      <c r="L1377" s="53"/>
      <c r="M1377" s="53"/>
      <c r="N1377" s="53"/>
      <c r="O1377" s="53"/>
    </row>
    <row r="1378" spans="1:15">
      <c r="A1378" s="51" t="s">
        <v>3323</v>
      </c>
      <c r="B1378" s="52" t="s">
        <v>3324</v>
      </c>
      <c r="C1378" s="53">
        <f>VLOOKUP(A1378,[1]TDSheet!$A$1:$I$65536,5,0)</f>
        <v>333955</v>
      </c>
      <c r="D1378" s="54">
        <f t="shared" si="132"/>
        <v>440990</v>
      </c>
      <c r="E1378" s="55">
        <f t="shared" si="126"/>
        <v>440990</v>
      </c>
      <c r="F1378" s="56">
        <f t="shared" si="127"/>
        <v>0.24271525431415675</v>
      </c>
      <c r="G1378" s="56">
        <f t="shared" si="128"/>
        <v>0.13271525431415676</v>
      </c>
      <c r="H1378" s="55">
        <f t="shared" si="129"/>
        <v>58526.099999999991</v>
      </c>
      <c r="I1378" s="55">
        <v>1249</v>
      </c>
      <c r="J1378" s="55">
        <f t="shared" si="130"/>
        <v>57277.099999999991</v>
      </c>
      <c r="K1378" s="53">
        <v>440990</v>
      </c>
      <c r="L1378" s="53"/>
      <c r="M1378" s="53"/>
      <c r="N1378" s="53"/>
      <c r="O1378" s="53"/>
    </row>
    <row r="1379" spans="1:15">
      <c r="A1379" s="51" t="s">
        <v>3325</v>
      </c>
      <c r="B1379" s="52" t="s">
        <v>3326</v>
      </c>
      <c r="C1379" s="53">
        <f>VLOOKUP(A1379,[1]TDSheet!$A$1:$I$65536,5,0)</f>
        <v>207027</v>
      </c>
      <c r="D1379" s="54">
        <f t="shared" si="132"/>
        <v>273390</v>
      </c>
      <c r="E1379" s="55">
        <f t="shared" si="126"/>
        <v>273390</v>
      </c>
      <c r="F1379" s="56">
        <f t="shared" si="127"/>
        <v>0.24274113903215189</v>
      </c>
      <c r="G1379" s="56">
        <f t="shared" si="128"/>
        <v>0.1327411390321519</v>
      </c>
      <c r="H1379" s="55">
        <f t="shared" si="129"/>
        <v>36290.100000000006</v>
      </c>
      <c r="I1379" s="55">
        <v>3499</v>
      </c>
      <c r="J1379" s="55">
        <f t="shared" si="130"/>
        <v>32791.100000000006</v>
      </c>
      <c r="K1379" s="53">
        <v>273390</v>
      </c>
      <c r="L1379" s="53"/>
      <c r="M1379" s="53"/>
      <c r="N1379" s="53"/>
      <c r="O1379" s="53"/>
    </row>
    <row r="1380" spans="1:15">
      <c r="A1380" s="51" t="s">
        <v>3327</v>
      </c>
      <c r="B1380" s="52" t="s">
        <v>3328</v>
      </c>
      <c r="C1380" s="53">
        <f>VLOOKUP(A1380,[1]TDSheet!$A$1:$I$65536,5,0)</f>
        <v>21182</v>
      </c>
      <c r="D1380" s="53">
        <v>25500</v>
      </c>
      <c r="E1380" s="55">
        <f t="shared" si="126"/>
        <v>22029</v>
      </c>
      <c r="F1380" s="56">
        <f t="shared" si="127"/>
        <v>0.16933333333333334</v>
      </c>
      <c r="G1380" s="56">
        <f t="shared" si="128"/>
        <v>5.9333333333333335E-2</v>
      </c>
      <c r="H1380" s="55">
        <f t="shared" si="129"/>
        <v>1513</v>
      </c>
      <c r="I1380" s="55">
        <v>1249</v>
      </c>
      <c r="J1380" s="55">
        <f t="shared" si="130"/>
        <v>264</v>
      </c>
      <c r="K1380" s="53"/>
      <c r="L1380" s="53"/>
      <c r="M1380" s="53"/>
      <c r="N1380" s="53"/>
      <c r="O1380" s="53">
        <f>VLOOKUP(A1380,[1]TDSheet!$A$1:$I$65536,6,0)</f>
        <v>22029</v>
      </c>
    </row>
    <row r="1381" spans="1:15">
      <c r="A1381" s="51" t="s">
        <v>3329</v>
      </c>
      <c r="B1381" s="52" t="s">
        <v>3330</v>
      </c>
      <c r="C1381" s="53">
        <f>VLOOKUP(A1381,[1]TDSheet!$A$1:$I$65536,5,0)</f>
        <v>154989</v>
      </c>
      <c r="D1381" s="54">
        <f t="shared" ref="D1381:D1416" si="133">VLOOKUP(A1381,A:O,11,0)</f>
        <v>218990</v>
      </c>
      <c r="E1381" s="55">
        <f t="shared" si="126"/>
        <v>218990</v>
      </c>
      <c r="F1381" s="56">
        <f t="shared" si="127"/>
        <v>0.2922553541257592</v>
      </c>
      <c r="G1381" s="56">
        <f t="shared" si="128"/>
        <v>0.18225535412575922</v>
      </c>
      <c r="H1381" s="55">
        <f t="shared" si="129"/>
        <v>39912.100000000013</v>
      </c>
      <c r="I1381" s="55">
        <v>3499</v>
      </c>
      <c r="J1381" s="55">
        <f t="shared" si="130"/>
        <v>36413.100000000013</v>
      </c>
      <c r="K1381" s="53">
        <v>218990</v>
      </c>
      <c r="L1381" s="53"/>
      <c r="M1381" s="53"/>
      <c r="N1381" s="53"/>
      <c r="O1381" s="53"/>
    </row>
    <row r="1382" spans="1:15">
      <c r="A1382" s="51" t="s">
        <v>3331</v>
      </c>
      <c r="B1382" s="52" t="s">
        <v>3332</v>
      </c>
      <c r="C1382" s="53">
        <f>VLOOKUP(A1382,[1]TDSheet!$A$1:$I$65536,5,0)</f>
        <v>199775</v>
      </c>
      <c r="D1382" s="54">
        <f t="shared" si="133"/>
        <v>263790</v>
      </c>
      <c r="E1382" s="55">
        <f t="shared" si="126"/>
        <v>263790</v>
      </c>
      <c r="F1382" s="56">
        <f t="shared" si="127"/>
        <v>0.24267409681943974</v>
      </c>
      <c r="G1382" s="56">
        <f t="shared" si="128"/>
        <v>0.13267409681943976</v>
      </c>
      <c r="H1382" s="55">
        <f t="shared" si="129"/>
        <v>34998.100000000013</v>
      </c>
      <c r="I1382" s="55">
        <v>1249</v>
      </c>
      <c r="J1382" s="55">
        <f t="shared" si="130"/>
        <v>33749.100000000013</v>
      </c>
      <c r="K1382" s="53">
        <v>263790</v>
      </c>
      <c r="L1382" s="53"/>
      <c r="M1382" s="53"/>
      <c r="N1382" s="53"/>
      <c r="O1382" s="53"/>
    </row>
    <row r="1383" spans="1:15">
      <c r="A1383" s="51" t="s">
        <v>3333</v>
      </c>
      <c r="B1383" s="52" t="s">
        <v>3334</v>
      </c>
      <c r="C1383" s="53">
        <f>VLOOKUP(A1383,[1]TDSheet!$A$1:$I$65536,5,0)</f>
        <v>200771</v>
      </c>
      <c r="D1383" s="54">
        <f t="shared" si="133"/>
        <v>265090</v>
      </c>
      <c r="E1383" s="55">
        <f t="shared" si="126"/>
        <v>265090</v>
      </c>
      <c r="F1383" s="56">
        <f t="shared" si="127"/>
        <v>0.24263080463238895</v>
      </c>
      <c r="G1383" s="56">
        <f t="shared" si="128"/>
        <v>0.13263080463238897</v>
      </c>
      <c r="H1383" s="55">
        <f t="shared" si="129"/>
        <v>35159.099999999991</v>
      </c>
      <c r="I1383" s="55">
        <v>3499</v>
      </c>
      <c r="J1383" s="55">
        <f t="shared" si="130"/>
        <v>31660.099999999991</v>
      </c>
      <c r="K1383" s="53">
        <v>265090</v>
      </c>
      <c r="L1383" s="53"/>
      <c r="M1383" s="53"/>
      <c r="N1383" s="53"/>
      <c r="O1383" s="53"/>
    </row>
    <row r="1384" spans="1:15">
      <c r="A1384" s="51" t="s">
        <v>3335</v>
      </c>
      <c r="B1384" s="52" t="s">
        <v>3336</v>
      </c>
      <c r="C1384" s="53">
        <f>VLOOKUP(A1384,[1]TDSheet!$A$1:$I$65536,5,0)</f>
        <v>211728</v>
      </c>
      <c r="D1384" s="54">
        <f t="shared" si="133"/>
        <v>279590</v>
      </c>
      <c r="E1384" s="55">
        <f t="shared" si="126"/>
        <v>279590</v>
      </c>
      <c r="F1384" s="56">
        <f t="shared" si="127"/>
        <v>0.24271969669873739</v>
      </c>
      <c r="G1384" s="56">
        <f t="shared" si="128"/>
        <v>0.1327196966987374</v>
      </c>
      <c r="H1384" s="55">
        <f t="shared" si="129"/>
        <v>37107.099999999991</v>
      </c>
      <c r="I1384" s="55">
        <v>3499</v>
      </c>
      <c r="J1384" s="55">
        <f t="shared" si="130"/>
        <v>33608.099999999991</v>
      </c>
      <c r="K1384" s="53">
        <v>279590</v>
      </c>
      <c r="L1384" s="53"/>
      <c r="M1384" s="53"/>
      <c r="N1384" s="53"/>
      <c r="O1384" s="53"/>
    </row>
    <row r="1385" spans="1:15">
      <c r="A1385" s="51" t="s">
        <v>3337</v>
      </c>
      <c r="B1385" s="52" t="s">
        <v>3338</v>
      </c>
      <c r="C1385" s="53">
        <f>VLOOKUP(A1385,[1]TDSheet!$A$1:$I$65536,5,0)</f>
        <v>223063</v>
      </c>
      <c r="D1385" s="54">
        <f t="shared" si="133"/>
        <v>294590</v>
      </c>
      <c r="E1385" s="55">
        <f t="shared" si="126"/>
        <v>294590</v>
      </c>
      <c r="F1385" s="56">
        <f t="shared" si="127"/>
        <v>0.24280186021249872</v>
      </c>
      <c r="G1385" s="56">
        <f t="shared" si="128"/>
        <v>0.13280186021249873</v>
      </c>
      <c r="H1385" s="55">
        <f t="shared" si="129"/>
        <v>39122.100000000006</v>
      </c>
      <c r="I1385" s="55">
        <v>3499</v>
      </c>
      <c r="J1385" s="55">
        <f t="shared" si="130"/>
        <v>35623.100000000006</v>
      </c>
      <c r="K1385" s="53">
        <v>294590</v>
      </c>
      <c r="L1385" s="53"/>
      <c r="M1385" s="53"/>
      <c r="N1385" s="53"/>
      <c r="O1385" s="53"/>
    </row>
    <row r="1386" spans="1:15">
      <c r="A1386" s="51" t="s">
        <v>3339</v>
      </c>
      <c r="B1386" s="52" t="s">
        <v>3340</v>
      </c>
      <c r="C1386" s="53">
        <f>VLOOKUP(A1386,[1]TDSheet!$A$1:$I$65536,5,0)</f>
        <v>152748</v>
      </c>
      <c r="D1386" s="54">
        <f t="shared" si="133"/>
        <v>215790</v>
      </c>
      <c r="E1386" s="55">
        <f t="shared" si="126"/>
        <v>215790</v>
      </c>
      <c r="F1386" s="56">
        <f t="shared" si="127"/>
        <v>0.29214514110941192</v>
      </c>
      <c r="G1386" s="56">
        <f t="shared" si="128"/>
        <v>0.18214514110941193</v>
      </c>
      <c r="H1386" s="55">
        <f t="shared" si="129"/>
        <v>39305.1</v>
      </c>
      <c r="I1386" s="55">
        <v>3499</v>
      </c>
      <c r="J1386" s="55">
        <f t="shared" si="130"/>
        <v>35806.1</v>
      </c>
      <c r="K1386" s="53">
        <v>215790</v>
      </c>
      <c r="L1386" s="53"/>
      <c r="M1386" s="53"/>
      <c r="N1386" s="53"/>
      <c r="O1386" s="53"/>
    </row>
    <row r="1387" spans="1:15">
      <c r="A1387" s="51" t="s">
        <v>3341</v>
      </c>
      <c r="B1387" s="52" t="s">
        <v>3342</v>
      </c>
      <c r="C1387" s="53">
        <f>VLOOKUP(A1387,[1]TDSheet!$A$1:$I$65536,5,0)</f>
        <v>213150</v>
      </c>
      <c r="D1387" s="54">
        <f t="shared" si="133"/>
        <v>281490</v>
      </c>
      <c r="E1387" s="55">
        <f t="shared" si="126"/>
        <v>281490</v>
      </c>
      <c r="F1387" s="56">
        <f t="shared" si="127"/>
        <v>0.24277949483107752</v>
      </c>
      <c r="G1387" s="56">
        <f t="shared" si="128"/>
        <v>0.13277949483107754</v>
      </c>
      <c r="H1387" s="55">
        <f t="shared" si="129"/>
        <v>37376.100000000013</v>
      </c>
      <c r="I1387" s="55">
        <v>3499</v>
      </c>
      <c r="J1387" s="55">
        <f t="shared" si="130"/>
        <v>33877.100000000013</v>
      </c>
      <c r="K1387" s="53">
        <v>281490</v>
      </c>
      <c r="L1387" s="53"/>
      <c r="M1387" s="53"/>
      <c r="N1387" s="53"/>
      <c r="O1387" s="53"/>
    </row>
    <row r="1388" spans="1:15">
      <c r="A1388" s="51" t="s">
        <v>3343</v>
      </c>
      <c r="B1388" s="52" t="s">
        <v>3344</v>
      </c>
      <c r="C1388" s="53">
        <f>VLOOKUP(A1388,[1]TDSheet!$A$1:$I$65536,5,0)</f>
        <v>201085</v>
      </c>
      <c r="D1388" s="54">
        <f t="shared" si="133"/>
        <v>265590</v>
      </c>
      <c r="E1388" s="55">
        <f t="shared" si="126"/>
        <v>265590</v>
      </c>
      <c r="F1388" s="56">
        <f t="shared" si="127"/>
        <v>0.24287435520915701</v>
      </c>
      <c r="G1388" s="56">
        <f t="shared" si="128"/>
        <v>0.13287435520915702</v>
      </c>
      <c r="H1388" s="55">
        <f t="shared" si="129"/>
        <v>35290.100000000013</v>
      </c>
      <c r="I1388" s="55">
        <v>1249</v>
      </c>
      <c r="J1388" s="55">
        <f t="shared" si="130"/>
        <v>34041.100000000013</v>
      </c>
      <c r="K1388" s="53">
        <v>265590</v>
      </c>
      <c r="L1388" s="53"/>
      <c r="M1388" s="53"/>
      <c r="N1388" s="53"/>
      <c r="O1388" s="53"/>
    </row>
    <row r="1389" spans="1:15">
      <c r="A1389" s="51" t="s">
        <v>3345</v>
      </c>
      <c r="B1389" s="52" t="s">
        <v>3346</v>
      </c>
      <c r="C1389" s="53">
        <f>VLOOKUP(A1389,[1]TDSheet!$A$1:$I$65536,5,0)</f>
        <v>230415</v>
      </c>
      <c r="D1389" s="54">
        <f t="shared" si="133"/>
        <v>304290</v>
      </c>
      <c r="E1389" s="55">
        <f t="shared" si="126"/>
        <v>304290</v>
      </c>
      <c r="F1389" s="56">
        <f t="shared" si="127"/>
        <v>0.24277827072858127</v>
      </c>
      <c r="G1389" s="56">
        <f t="shared" si="128"/>
        <v>0.13277827072858128</v>
      </c>
      <c r="H1389" s="55">
        <f t="shared" si="129"/>
        <v>40403.1</v>
      </c>
      <c r="I1389" s="55">
        <v>3499</v>
      </c>
      <c r="J1389" s="55">
        <f t="shared" si="130"/>
        <v>36904.1</v>
      </c>
      <c r="K1389" s="53">
        <v>304290</v>
      </c>
      <c r="L1389" s="53"/>
      <c r="M1389" s="53"/>
      <c r="N1389" s="53"/>
      <c r="O1389" s="53"/>
    </row>
    <row r="1390" spans="1:15">
      <c r="A1390" s="51" t="s">
        <v>3347</v>
      </c>
      <c r="B1390" s="52" t="s">
        <v>3348</v>
      </c>
      <c r="C1390" s="53">
        <f>VLOOKUP(A1390,[1]TDSheet!$A$1:$I$65536,5,0)</f>
        <v>238392</v>
      </c>
      <c r="D1390" s="54">
        <f t="shared" si="133"/>
        <v>314790</v>
      </c>
      <c r="E1390" s="55">
        <f t="shared" si="126"/>
        <v>314790</v>
      </c>
      <c r="F1390" s="56">
        <f t="shared" si="127"/>
        <v>0.2426951300867245</v>
      </c>
      <c r="G1390" s="56">
        <f t="shared" si="128"/>
        <v>0.13269513008672451</v>
      </c>
      <c r="H1390" s="55">
        <f t="shared" si="129"/>
        <v>41771.100000000006</v>
      </c>
      <c r="I1390" s="55">
        <v>3499</v>
      </c>
      <c r="J1390" s="55">
        <f t="shared" si="130"/>
        <v>38272.100000000006</v>
      </c>
      <c r="K1390" s="53">
        <v>314790</v>
      </c>
      <c r="L1390" s="53"/>
      <c r="M1390" s="53"/>
      <c r="N1390" s="53"/>
      <c r="O1390" s="53"/>
    </row>
    <row r="1391" spans="1:15">
      <c r="A1391" s="51" t="s">
        <v>3349</v>
      </c>
      <c r="B1391" s="52" t="s">
        <v>3350</v>
      </c>
      <c r="C1391" s="53">
        <f>VLOOKUP(A1391,[1]TDSheet!$A$1:$I$65536,5,0)</f>
        <v>220360</v>
      </c>
      <c r="D1391" s="54">
        <f t="shared" si="133"/>
        <v>290990</v>
      </c>
      <c r="E1391" s="55">
        <f t="shared" si="126"/>
        <v>290990</v>
      </c>
      <c r="F1391" s="56">
        <f t="shared" si="127"/>
        <v>0.24272311763290833</v>
      </c>
      <c r="G1391" s="56">
        <f t="shared" si="128"/>
        <v>0.13272311763290834</v>
      </c>
      <c r="H1391" s="55">
        <f t="shared" si="129"/>
        <v>38621.1</v>
      </c>
      <c r="I1391" s="55">
        <v>3499</v>
      </c>
      <c r="J1391" s="55">
        <f t="shared" si="130"/>
        <v>35122.1</v>
      </c>
      <c r="K1391" s="53">
        <v>290990</v>
      </c>
      <c r="L1391" s="53"/>
      <c r="M1391" s="53"/>
      <c r="N1391" s="53"/>
      <c r="O1391" s="53"/>
    </row>
    <row r="1392" spans="1:15">
      <c r="A1392" s="51" t="s">
        <v>3351</v>
      </c>
      <c r="B1392" s="52" t="s">
        <v>3352</v>
      </c>
      <c r="C1392" s="53">
        <f>VLOOKUP(A1392,[1]TDSheet!$A$1:$I$65536,5,0)</f>
        <v>213388</v>
      </c>
      <c r="D1392" s="54">
        <f t="shared" si="133"/>
        <v>281790</v>
      </c>
      <c r="E1392" s="55">
        <f t="shared" si="126"/>
        <v>281790</v>
      </c>
      <c r="F1392" s="56">
        <f t="shared" si="127"/>
        <v>0.24274104829837817</v>
      </c>
      <c r="G1392" s="56">
        <f t="shared" si="128"/>
        <v>0.13274104829837818</v>
      </c>
      <c r="H1392" s="55">
        <f t="shared" si="129"/>
        <v>37405.099999999991</v>
      </c>
      <c r="I1392" s="55">
        <v>1249</v>
      </c>
      <c r="J1392" s="55">
        <f t="shared" si="130"/>
        <v>36156.099999999991</v>
      </c>
      <c r="K1392" s="53">
        <v>281790</v>
      </c>
      <c r="L1392" s="53"/>
      <c r="M1392" s="53"/>
      <c r="N1392" s="53"/>
      <c r="O1392" s="53"/>
    </row>
    <row r="1393" spans="1:15">
      <c r="A1393" s="51" t="s">
        <v>3353</v>
      </c>
      <c r="B1393" s="52" t="s">
        <v>3354</v>
      </c>
      <c r="C1393" s="53">
        <f>VLOOKUP(A1393,[1]TDSheet!$A$1:$I$65536,5,0)</f>
        <v>237796</v>
      </c>
      <c r="D1393" s="54">
        <f t="shared" si="133"/>
        <v>313990</v>
      </c>
      <c r="E1393" s="55">
        <f t="shared" si="126"/>
        <v>313990</v>
      </c>
      <c r="F1393" s="56">
        <f t="shared" si="127"/>
        <v>0.24266377910124526</v>
      </c>
      <c r="G1393" s="56">
        <f t="shared" si="128"/>
        <v>0.13266377910124527</v>
      </c>
      <c r="H1393" s="55">
        <f t="shared" si="129"/>
        <v>41655.100000000006</v>
      </c>
      <c r="I1393" s="55">
        <v>3499</v>
      </c>
      <c r="J1393" s="55">
        <f t="shared" si="130"/>
        <v>38156.100000000006</v>
      </c>
      <c r="K1393" s="53">
        <v>313990</v>
      </c>
      <c r="L1393" s="53"/>
      <c r="M1393" s="53"/>
      <c r="N1393" s="53"/>
      <c r="O1393" s="53"/>
    </row>
    <row r="1394" spans="1:15">
      <c r="A1394" s="51" t="s">
        <v>3355</v>
      </c>
      <c r="B1394" s="52" t="s">
        <v>3356</v>
      </c>
      <c r="C1394" s="53">
        <f>VLOOKUP(A1394,[1]TDSheet!$A$1:$I$65536,5,0)</f>
        <v>233275</v>
      </c>
      <c r="D1394" s="54">
        <f t="shared" si="133"/>
        <v>308090</v>
      </c>
      <c r="E1394" s="55">
        <f t="shared" si="126"/>
        <v>308090</v>
      </c>
      <c r="F1394" s="56">
        <f t="shared" si="127"/>
        <v>0.24283488590996138</v>
      </c>
      <c r="G1394" s="56">
        <f t="shared" si="128"/>
        <v>0.1328348859099614</v>
      </c>
      <c r="H1394" s="55">
        <f t="shared" si="129"/>
        <v>40925.100000000006</v>
      </c>
      <c r="I1394" s="55">
        <v>3499</v>
      </c>
      <c r="J1394" s="55">
        <f t="shared" si="130"/>
        <v>37426.100000000006</v>
      </c>
      <c r="K1394" s="53">
        <v>308090</v>
      </c>
      <c r="L1394" s="53"/>
      <c r="M1394" s="53"/>
      <c r="N1394" s="53"/>
      <c r="O1394" s="53"/>
    </row>
    <row r="1395" spans="1:15">
      <c r="A1395" s="51" t="s">
        <v>3357</v>
      </c>
      <c r="B1395" s="52" t="s">
        <v>3358</v>
      </c>
      <c r="C1395" s="53">
        <f>VLOOKUP(A1395,[1]TDSheet!$A$1:$I$65536,5,0)</f>
        <v>237525</v>
      </c>
      <c r="D1395" s="54">
        <f t="shared" si="133"/>
        <v>313690</v>
      </c>
      <c r="E1395" s="55">
        <f t="shared" si="126"/>
        <v>313690</v>
      </c>
      <c r="F1395" s="56">
        <f t="shared" si="127"/>
        <v>0.24280340463514938</v>
      </c>
      <c r="G1395" s="56">
        <f t="shared" si="128"/>
        <v>0.13280340463514939</v>
      </c>
      <c r="H1395" s="55">
        <f t="shared" si="129"/>
        <v>41659.100000000013</v>
      </c>
      <c r="I1395" s="55">
        <v>3499</v>
      </c>
      <c r="J1395" s="55">
        <f t="shared" si="130"/>
        <v>38160.100000000013</v>
      </c>
      <c r="K1395" s="53">
        <v>313690</v>
      </c>
      <c r="L1395" s="53"/>
      <c r="M1395" s="53"/>
      <c r="N1395" s="53"/>
      <c r="O1395" s="53"/>
    </row>
    <row r="1396" spans="1:15">
      <c r="A1396" s="51" t="s">
        <v>3359</v>
      </c>
      <c r="B1396" s="52" t="s">
        <v>3360</v>
      </c>
      <c r="C1396" s="53">
        <f>VLOOKUP(A1396,[1]TDSheet!$A$1:$I$65536,5,0)</f>
        <v>157074</v>
      </c>
      <c r="D1396" s="54">
        <f t="shared" si="133"/>
        <v>221890</v>
      </c>
      <c r="E1396" s="55">
        <f t="shared" si="126"/>
        <v>221890</v>
      </c>
      <c r="F1396" s="56">
        <f t="shared" si="127"/>
        <v>0.29210870251025278</v>
      </c>
      <c r="G1396" s="56">
        <f t="shared" si="128"/>
        <v>0.1821087025102528</v>
      </c>
      <c r="H1396" s="55">
        <f t="shared" si="129"/>
        <v>40408.099999999991</v>
      </c>
      <c r="I1396" s="55">
        <v>3499</v>
      </c>
      <c r="J1396" s="55">
        <f t="shared" si="130"/>
        <v>36909.099999999991</v>
      </c>
      <c r="K1396" s="53">
        <v>221890</v>
      </c>
      <c r="L1396" s="53"/>
      <c r="M1396" s="53"/>
      <c r="N1396" s="53"/>
      <c r="O1396" s="53"/>
    </row>
    <row r="1397" spans="1:15">
      <c r="A1397" s="51" t="s">
        <v>3361</v>
      </c>
      <c r="B1397" s="52" t="s">
        <v>3362</v>
      </c>
      <c r="C1397" s="53">
        <f>VLOOKUP(A1397,[1]TDSheet!$A$1:$I$65536,5,0)</f>
        <v>247803</v>
      </c>
      <c r="D1397" s="54">
        <f t="shared" si="133"/>
        <v>327190</v>
      </c>
      <c r="E1397" s="55">
        <f t="shared" si="126"/>
        <v>327190</v>
      </c>
      <c r="F1397" s="56">
        <f t="shared" si="127"/>
        <v>0.24263272104893185</v>
      </c>
      <c r="G1397" s="56">
        <f t="shared" si="128"/>
        <v>0.13263272104893187</v>
      </c>
      <c r="H1397" s="55">
        <f t="shared" si="129"/>
        <v>43396.10000000002</v>
      </c>
      <c r="I1397" s="55">
        <v>3499</v>
      </c>
      <c r="J1397" s="55">
        <f t="shared" si="130"/>
        <v>39897.10000000002</v>
      </c>
      <c r="K1397" s="53">
        <v>327190</v>
      </c>
      <c r="L1397" s="53"/>
      <c r="M1397" s="53"/>
      <c r="N1397" s="53"/>
      <c r="O1397" s="53"/>
    </row>
    <row r="1398" spans="1:15">
      <c r="A1398" s="51" t="s">
        <v>3363</v>
      </c>
      <c r="B1398" s="52" t="s">
        <v>3364</v>
      </c>
      <c r="C1398" s="53">
        <f>VLOOKUP(A1398,[1]TDSheet!$A$1:$I$65536,5,0)</f>
        <v>240600</v>
      </c>
      <c r="D1398" s="54">
        <f t="shared" si="133"/>
        <v>317690</v>
      </c>
      <c r="E1398" s="55">
        <f t="shared" si="126"/>
        <v>317690</v>
      </c>
      <c r="F1398" s="56">
        <f t="shared" si="127"/>
        <v>0.24265793698259308</v>
      </c>
      <c r="G1398" s="56">
        <f t="shared" si="128"/>
        <v>0.13265793698259309</v>
      </c>
      <c r="H1398" s="55">
        <f t="shared" si="129"/>
        <v>42144.1</v>
      </c>
      <c r="I1398" s="55">
        <v>3499</v>
      </c>
      <c r="J1398" s="55">
        <f t="shared" si="130"/>
        <v>38645.1</v>
      </c>
      <c r="K1398" s="53">
        <v>317690</v>
      </c>
      <c r="L1398" s="53"/>
      <c r="M1398" s="53"/>
      <c r="N1398" s="53"/>
      <c r="O1398" s="53"/>
    </row>
    <row r="1399" spans="1:15">
      <c r="A1399" s="51" t="s">
        <v>3365</v>
      </c>
      <c r="B1399" s="52" t="s">
        <v>3366</v>
      </c>
      <c r="C1399" s="53">
        <f>VLOOKUP(A1399,[1]TDSheet!$A$1:$I$65536,5,0)</f>
        <v>174570</v>
      </c>
      <c r="D1399" s="54">
        <f t="shared" si="133"/>
        <v>246690</v>
      </c>
      <c r="E1399" s="55">
        <f t="shared" si="126"/>
        <v>246690</v>
      </c>
      <c r="F1399" s="56">
        <f t="shared" si="127"/>
        <v>0.29235072358020187</v>
      </c>
      <c r="G1399" s="56">
        <f t="shared" si="128"/>
        <v>0.18235072358020188</v>
      </c>
      <c r="H1399" s="55">
        <f t="shared" si="129"/>
        <v>44984.1</v>
      </c>
      <c r="I1399" s="55">
        <v>3499</v>
      </c>
      <c r="J1399" s="55">
        <f t="shared" si="130"/>
        <v>41485.1</v>
      </c>
      <c r="K1399" s="53">
        <v>246690</v>
      </c>
      <c r="L1399" s="53"/>
      <c r="M1399" s="53"/>
      <c r="N1399" s="53"/>
      <c r="O1399" s="53"/>
    </row>
    <row r="1400" spans="1:15">
      <c r="A1400" s="51" t="s">
        <v>3367</v>
      </c>
      <c r="B1400" s="52" t="s">
        <v>3368</v>
      </c>
      <c r="C1400" s="53">
        <f>VLOOKUP(A1400,[1]TDSheet!$A$1:$I$65536,5,0)</f>
        <v>247310</v>
      </c>
      <c r="D1400" s="54">
        <f t="shared" si="133"/>
        <v>326590</v>
      </c>
      <c r="E1400" s="55">
        <f t="shared" si="126"/>
        <v>326590</v>
      </c>
      <c r="F1400" s="56">
        <f t="shared" si="127"/>
        <v>0.24275084968921279</v>
      </c>
      <c r="G1400" s="56">
        <f t="shared" si="128"/>
        <v>0.1327508496892128</v>
      </c>
      <c r="H1400" s="55">
        <f t="shared" si="129"/>
        <v>43355.100000000006</v>
      </c>
      <c r="I1400" s="55">
        <v>3499</v>
      </c>
      <c r="J1400" s="55">
        <f t="shared" si="130"/>
        <v>39856.100000000006</v>
      </c>
      <c r="K1400" s="53">
        <v>326590</v>
      </c>
      <c r="L1400" s="53"/>
      <c r="M1400" s="53"/>
      <c r="N1400" s="53"/>
      <c r="O1400" s="53"/>
    </row>
    <row r="1401" spans="1:15">
      <c r="A1401" s="51" t="s">
        <v>3369</v>
      </c>
      <c r="B1401" s="52" t="s">
        <v>3370</v>
      </c>
      <c r="C1401" s="53">
        <f>VLOOKUP(A1401,[1]TDSheet!$A$1:$I$65536,5,0)</f>
        <v>270209</v>
      </c>
      <c r="D1401" s="54">
        <f t="shared" si="133"/>
        <v>356790</v>
      </c>
      <c r="E1401" s="55">
        <f t="shared" si="126"/>
        <v>356790</v>
      </c>
      <c r="F1401" s="56">
        <f t="shared" si="127"/>
        <v>0.24266655455590125</v>
      </c>
      <c r="G1401" s="56">
        <f t="shared" si="128"/>
        <v>0.13266655455590126</v>
      </c>
      <c r="H1401" s="55">
        <f t="shared" si="129"/>
        <v>47334.100000000013</v>
      </c>
      <c r="I1401" s="55">
        <v>3499</v>
      </c>
      <c r="J1401" s="55">
        <f t="shared" si="130"/>
        <v>43835.100000000013</v>
      </c>
      <c r="K1401" s="53">
        <v>356790</v>
      </c>
      <c r="L1401" s="53"/>
      <c r="M1401" s="53"/>
      <c r="N1401" s="53"/>
      <c r="O1401" s="53"/>
    </row>
    <row r="1402" spans="1:15">
      <c r="A1402" s="51" t="s">
        <v>3371</v>
      </c>
      <c r="B1402" s="52" t="s">
        <v>3372</v>
      </c>
      <c r="C1402" s="53">
        <f>VLOOKUP(A1402,[1]TDSheet!$A$1:$I$65536,5,0)</f>
        <v>170092</v>
      </c>
      <c r="D1402" s="54">
        <f t="shared" si="133"/>
        <v>240290</v>
      </c>
      <c r="E1402" s="55">
        <f t="shared" si="126"/>
        <v>240290</v>
      </c>
      <c r="F1402" s="56">
        <f t="shared" si="127"/>
        <v>0.2921386657788505</v>
      </c>
      <c r="G1402" s="56">
        <f t="shared" si="128"/>
        <v>0.18213866577885052</v>
      </c>
      <c r="H1402" s="55">
        <f t="shared" si="129"/>
        <v>43766.099999999991</v>
      </c>
      <c r="I1402" s="55">
        <v>3499</v>
      </c>
      <c r="J1402" s="55">
        <f t="shared" si="130"/>
        <v>40267.099999999991</v>
      </c>
      <c r="K1402" s="53">
        <v>240290</v>
      </c>
      <c r="L1402" s="53"/>
      <c r="M1402" s="53"/>
      <c r="N1402" s="53"/>
      <c r="O1402" s="53"/>
    </row>
    <row r="1403" spans="1:15">
      <c r="A1403" s="51" t="s">
        <v>3373</v>
      </c>
      <c r="B1403" s="52" t="s">
        <v>3374</v>
      </c>
      <c r="C1403" s="53">
        <f>VLOOKUP(A1403,[1]TDSheet!$A$1:$I$65536,5,0)</f>
        <v>260177</v>
      </c>
      <c r="D1403" s="54">
        <f t="shared" si="133"/>
        <v>343590</v>
      </c>
      <c r="E1403" s="55">
        <f t="shared" si="126"/>
        <v>343590</v>
      </c>
      <c r="F1403" s="56">
        <f t="shared" si="127"/>
        <v>0.24276899793358364</v>
      </c>
      <c r="G1403" s="56">
        <f t="shared" si="128"/>
        <v>0.13276899793358365</v>
      </c>
      <c r="H1403" s="55">
        <f t="shared" si="129"/>
        <v>45618.100000000006</v>
      </c>
      <c r="I1403" s="55">
        <v>3499</v>
      </c>
      <c r="J1403" s="55">
        <f t="shared" si="130"/>
        <v>42119.100000000006</v>
      </c>
      <c r="K1403" s="53">
        <v>343590</v>
      </c>
      <c r="L1403" s="53"/>
      <c r="M1403" s="53"/>
      <c r="N1403" s="53"/>
      <c r="O1403" s="53"/>
    </row>
    <row r="1404" spans="1:15">
      <c r="A1404" s="51" t="s">
        <v>3375</v>
      </c>
      <c r="B1404" s="52" t="s">
        <v>3376</v>
      </c>
      <c r="C1404" s="53">
        <f>VLOOKUP(A1404,[1]TDSheet!$A$1:$I$65536,5,0)</f>
        <v>251251</v>
      </c>
      <c r="D1404" s="54">
        <f t="shared" si="133"/>
        <v>331790</v>
      </c>
      <c r="E1404" s="55">
        <f t="shared" si="126"/>
        <v>331790</v>
      </c>
      <c r="F1404" s="56">
        <f t="shared" si="127"/>
        <v>0.2427408903221917</v>
      </c>
      <c r="G1404" s="56">
        <f t="shared" si="128"/>
        <v>0.13274089032219172</v>
      </c>
      <c r="H1404" s="55">
        <f t="shared" si="129"/>
        <v>44042.099999999991</v>
      </c>
      <c r="I1404" s="55">
        <v>3499</v>
      </c>
      <c r="J1404" s="55">
        <f t="shared" si="130"/>
        <v>40543.099999999991</v>
      </c>
      <c r="K1404" s="53">
        <v>331790</v>
      </c>
      <c r="L1404" s="53"/>
      <c r="M1404" s="53"/>
      <c r="N1404" s="53"/>
      <c r="O1404" s="53"/>
    </row>
    <row r="1405" spans="1:15">
      <c r="A1405" s="51" t="s">
        <v>3377</v>
      </c>
      <c r="B1405" s="52" t="s">
        <v>3378</v>
      </c>
      <c r="C1405" s="53">
        <f>VLOOKUP(A1405,[1]TDSheet!$A$1:$I$65536,5,0)</f>
        <v>282308</v>
      </c>
      <c r="D1405" s="54">
        <f t="shared" si="133"/>
        <v>372790</v>
      </c>
      <c r="E1405" s="55">
        <f t="shared" si="126"/>
        <v>372790</v>
      </c>
      <c r="F1405" s="56">
        <f t="shared" si="127"/>
        <v>0.24271573808310309</v>
      </c>
      <c r="G1405" s="56">
        <f t="shared" si="128"/>
        <v>0.13271573808310311</v>
      </c>
      <c r="H1405" s="55">
        <f t="shared" si="129"/>
        <v>49475.100000000006</v>
      </c>
      <c r="I1405" s="55">
        <v>3499</v>
      </c>
      <c r="J1405" s="55">
        <f t="shared" si="130"/>
        <v>45976.100000000006</v>
      </c>
      <c r="K1405" s="53">
        <v>372790</v>
      </c>
      <c r="L1405" s="53"/>
      <c r="M1405" s="53"/>
      <c r="N1405" s="53"/>
      <c r="O1405" s="53"/>
    </row>
    <row r="1406" spans="1:15">
      <c r="A1406" s="51" t="s">
        <v>3379</v>
      </c>
      <c r="B1406" s="52" t="s">
        <v>3380</v>
      </c>
      <c r="C1406" s="53">
        <f>VLOOKUP(A1406,[1]TDSheet!$A$1:$I$65536,5,0)</f>
        <v>254583</v>
      </c>
      <c r="D1406" s="54">
        <f t="shared" si="133"/>
        <v>336190</v>
      </c>
      <c r="E1406" s="55">
        <f t="shared" si="126"/>
        <v>336190</v>
      </c>
      <c r="F1406" s="56">
        <f t="shared" si="127"/>
        <v>0.24274071209732595</v>
      </c>
      <c r="G1406" s="56">
        <f t="shared" si="128"/>
        <v>0.13274071209732596</v>
      </c>
      <c r="H1406" s="55">
        <f t="shared" si="129"/>
        <v>44626.100000000013</v>
      </c>
      <c r="I1406" s="55">
        <v>3499</v>
      </c>
      <c r="J1406" s="55">
        <f t="shared" si="130"/>
        <v>41127.100000000013</v>
      </c>
      <c r="K1406" s="53">
        <v>336190</v>
      </c>
      <c r="L1406" s="53"/>
      <c r="M1406" s="53"/>
      <c r="N1406" s="53"/>
      <c r="O1406" s="53"/>
    </row>
    <row r="1407" spans="1:15">
      <c r="A1407" s="51" t="s">
        <v>3381</v>
      </c>
      <c r="B1407" s="52" t="s">
        <v>3382</v>
      </c>
      <c r="C1407" s="53">
        <f>VLOOKUP(A1407,[1]TDSheet!$A$1:$I$65536,5,0)</f>
        <v>250943</v>
      </c>
      <c r="D1407" s="54">
        <f t="shared" si="133"/>
        <v>331390</v>
      </c>
      <c r="E1407" s="55">
        <f t="shared" si="126"/>
        <v>331390</v>
      </c>
      <c r="F1407" s="56">
        <f t="shared" si="127"/>
        <v>0.24275626904855307</v>
      </c>
      <c r="G1407" s="56">
        <f t="shared" si="128"/>
        <v>0.13275626904855309</v>
      </c>
      <c r="H1407" s="55">
        <f t="shared" si="129"/>
        <v>43994.100000000006</v>
      </c>
      <c r="I1407" s="55">
        <v>3499</v>
      </c>
      <c r="J1407" s="55">
        <f t="shared" si="130"/>
        <v>40495.100000000006</v>
      </c>
      <c r="K1407" s="53">
        <v>331390</v>
      </c>
      <c r="L1407" s="53"/>
      <c r="M1407" s="53"/>
      <c r="N1407" s="53"/>
      <c r="O1407" s="53"/>
    </row>
    <row r="1408" spans="1:15">
      <c r="A1408" s="51" t="s">
        <v>3383</v>
      </c>
      <c r="B1408" s="52" t="s">
        <v>3384</v>
      </c>
      <c r="C1408" s="53">
        <f>VLOOKUP(A1408,[1]TDSheet!$A$1:$I$65536,5,0)</f>
        <v>263488</v>
      </c>
      <c r="D1408" s="54">
        <f t="shared" si="133"/>
        <v>347990</v>
      </c>
      <c r="E1408" s="55">
        <f t="shared" si="126"/>
        <v>347990</v>
      </c>
      <c r="F1408" s="56">
        <f t="shared" si="127"/>
        <v>0.24282881692002645</v>
      </c>
      <c r="G1408" s="56">
        <f t="shared" si="128"/>
        <v>0.13282881692002646</v>
      </c>
      <c r="H1408" s="55">
        <f t="shared" si="129"/>
        <v>46223.100000000006</v>
      </c>
      <c r="I1408" s="55">
        <v>3499</v>
      </c>
      <c r="J1408" s="55">
        <f t="shared" si="130"/>
        <v>42724.100000000006</v>
      </c>
      <c r="K1408" s="53">
        <v>347990</v>
      </c>
      <c r="L1408" s="53"/>
      <c r="M1408" s="53"/>
      <c r="N1408" s="53"/>
      <c r="O1408" s="53"/>
    </row>
    <row r="1409" spans="1:15">
      <c r="A1409" s="51" t="s">
        <v>3385</v>
      </c>
      <c r="B1409" s="52" t="s">
        <v>3386</v>
      </c>
      <c r="C1409" s="53">
        <f>VLOOKUP(A1409,[1]TDSheet!$A$1:$I$65536,5,0)</f>
        <v>262976</v>
      </c>
      <c r="D1409" s="54">
        <f t="shared" si="133"/>
        <v>347290</v>
      </c>
      <c r="E1409" s="55">
        <f t="shared" si="126"/>
        <v>347290</v>
      </c>
      <c r="F1409" s="56">
        <f t="shared" si="127"/>
        <v>0.24277692994327504</v>
      </c>
      <c r="G1409" s="56">
        <f t="shared" si="128"/>
        <v>0.13277692994327506</v>
      </c>
      <c r="H1409" s="55">
        <f t="shared" si="129"/>
        <v>46112.099999999991</v>
      </c>
      <c r="I1409" s="55">
        <v>3499</v>
      </c>
      <c r="J1409" s="55">
        <f t="shared" si="130"/>
        <v>42613.099999999991</v>
      </c>
      <c r="K1409" s="53">
        <v>347290</v>
      </c>
      <c r="L1409" s="53"/>
      <c r="M1409" s="53"/>
      <c r="N1409" s="53"/>
      <c r="O1409" s="53"/>
    </row>
    <row r="1410" spans="1:15">
      <c r="A1410" s="51" t="s">
        <v>3387</v>
      </c>
      <c r="B1410" s="52" t="s">
        <v>3388</v>
      </c>
      <c r="C1410" s="53">
        <f>VLOOKUP(A1410,[1]TDSheet!$A$1:$I$65536,5,0)</f>
        <v>204791</v>
      </c>
      <c r="D1410" s="54">
        <f t="shared" si="133"/>
        <v>289390</v>
      </c>
      <c r="E1410" s="55">
        <f t="shared" ref="E1410:E1473" si="134">SUM(K1410:O1410)</f>
        <v>289390</v>
      </c>
      <c r="F1410" s="56">
        <f t="shared" ref="F1410:F1473" si="135">1-C1410/D1410</f>
        <v>0.29233560247416979</v>
      </c>
      <c r="G1410" s="56">
        <f t="shared" ref="G1410:G1473" si="136">F1410-11%</f>
        <v>0.1823356024741698</v>
      </c>
      <c r="H1410" s="55">
        <f t="shared" ref="H1410:H1473" si="137">D1410*G1410</f>
        <v>52766.1</v>
      </c>
      <c r="I1410" s="55">
        <v>3499</v>
      </c>
      <c r="J1410" s="55">
        <f t="shared" ref="J1410:J1473" si="138">H1410-I1410</f>
        <v>49267.1</v>
      </c>
      <c r="K1410" s="53">
        <v>289390</v>
      </c>
      <c r="L1410" s="53"/>
      <c r="M1410" s="53"/>
      <c r="N1410" s="53"/>
      <c r="O1410" s="53"/>
    </row>
    <row r="1411" spans="1:15">
      <c r="A1411" s="51" t="s">
        <v>3389</v>
      </c>
      <c r="B1411" s="52" t="s">
        <v>3390</v>
      </c>
      <c r="C1411" s="53">
        <f>VLOOKUP(A1411,[1]TDSheet!$A$1:$I$65536,5,0)</f>
        <v>186542</v>
      </c>
      <c r="D1411" s="54">
        <f t="shared" si="133"/>
        <v>263590</v>
      </c>
      <c r="E1411" s="55">
        <f t="shared" si="134"/>
        <v>263590</v>
      </c>
      <c r="F1411" s="56">
        <f t="shared" si="135"/>
        <v>0.29230243939451417</v>
      </c>
      <c r="G1411" s="56">
        <f t="shared" si="136"/>
        <v>0.18230243939451418</v>
      </c>
      <c r="H1411" s="55">
        <f t="shared" si="137"/>
        <v>48053.099999999991</v>
      </c>
      <c r="I1411" s="55">
        <v>3499</v>
      </c>
      <c r="J1411" s="55">
        <f t="shared" si="138"/>
        <v>44554.099999999991</v>
      </c>
      <c r="K1411" s="53">
        <v>263590</v>
      </c>
      <c r="L1411" s="53"/>
      <c r="M1411" s="53"/>
      <c r="N1411" s="53"/>
      <c r="O1411" s="53"/>
    </row>
    <row r="1412" spans="1:15">
      <c r="A1412" s="51" t="s">
        <v>3391</v>
      </c>
      <c r="B1412" s="52" t="s">
        <v>3392</v>
      </c>
      <c r="C1412" s="53">
        <f>VLOOKUP(A1412,[1]TDSheet!$A$1:$I$65536,5,0)</f>
        <v>245687</v>
      </c>
      <c r="D1412" s="54">
        <f t="shared" si="133"/>
        <v>324490</v>
      </c>
      <c r="E1412" s="55">
        <f t="shared" si="134"/>
        <v>324490</v>
      </c>
      <c r="F1412" s="56">
        <f t="shared" si="135"/>
        <v>0.24285185984159763</v>
      </c>
      <c r="G1412" s="56">
        <f t="shared" si="136"/>
        <v>0.13285185984159764</v>
      </c>
      <c r="H1412" s="55">
        <f t="shared" si="137"/>
        <v>43109.10000000002</v>
      </c>
      <c r="I1412" s="55">
        <v>1249</v>
      </c>
      <c r="J1412" s="55">
        <f t="shared" si="138"/>
        <v>41860.10000000002</v>
      </c>
      <c r="K1412" s="53">
        <v>324490</v>
      </c>
      <c r="L1412" s="53"/>
      <c r="M1412" s="53"/>
      <c r="N1412" s="53"/>
      <c r="O1412" s="53"/>
    </row>
    <row r="1413" spans="1:15">
      <c r="A1413" s="51" t="s">
        <v>3393</v>
      </c>
      <c r="B1413" s="52" t="s">
        <v>3394</v>
      </c>
      <c r="C1413" s="53">
        <f>VLOOKUP(A1413,[1]TDSheet!$A$1:$I$65536,5,0)</f>
        <v>268501</v>
      </c>
      <c r="D1413" s="54">
        <f t="shared" si="133"/>
        <v>354590</v>
      </c>
      <c r="E1413" s="55">
        <f t="shared" si="134"/>
        <v>354590</v>
      </c>
      <c r="F1413" s="56">
        <f t="shared" si="135"/>
        <v>0.24278462449589666</v>
      </c>
      <c r="G1413" s="56">
        <f t="shared" si="136"/>
        <v>0.13278462449589667</v>
      </c>
      <c r="H1413" s="55">
        <f t="shared" si="137"/>
        <v>47084.1</v>
      </c>
      <c r="I1413" s="55">
        <v>1249</v>
      </c>
      <c r="J1413" s="55">
        <f t="shared" si="138"/>
        <v>45835.1</v>
      </c>
      <c r="K1413" s="53">
        <v>354590</v>
      </c>
      <c r="L1413" s="53"/>
      <c r="M1413" s="53"/>
      <c r="N1413" s="53"/>
      <c r="O1413" s="53"/>
    </row>
    <row r="1414" spans="1:15">
      <c r="A1414" s="51" t="s">
        <v>3395</v>
      </c>
      <c r="B1414" s="52" t="s">
        <v>3396</v>
      </c>
      <c r="C1414" s="53">
        <f>VLOOKUP(A1414,[1]TDSheet!$A$1:$I$65536,5,0)</f>
        <v>287108</v>
      </c>
      <c r="D1414" s="54">
        <f t="shared" si="133"/>
        <v>379190</v>
      </c>
      <c r="E1414" s="55">
        <f t="shared" si="134"/>
        <v>379190</v>
      </c>
      <c r="F1414" s="56">
        <f t="shared" si="135"/>
        <v>0.24283868245470608</v>
      </c>
      <c r="G1414" s="56">
        <f t="shared" si="136"/>
        <v>0.13283868245470609</v>
      </c>
      <c r="H1414" s="55">
        <f t="shared" si="137"/>
        <v>50371.100000000006</v>
      </c>
      <c r="I1414" s="55">
        <v>3499</v>
      </c>
      <c r="J1414" s="55">
        <f t="shared" si="138"/>
        <v>46872.100000000006</v>
      </c>
      <c r="K1414" s="53">
        <v>379190</v>
      </c>
      <c r="L1414" s="53"/>
      <c r="M1414" s="53"/>
      <c r="N1414" s="53"/>
      <c r="O1414" s="53"/>
    </row>
    <row r="1415" spans="1:15">
      <c r="A1415" s="51" t="s">
        <v>3397</v>
      </c>
      <c r="B1415" s="52" t="s">
        <v>3398</v>
      </c>
      <c r="C1415" s="53">
        <f>VLOOKUP(A1415,[1]TDSheet!$A$1:$I$65536,5,0)</f>
        <v>286909</v>
      </c>
      <c r="D1415" s="54">
        <f t="shared" si="133"/>
        <v>378890</v>
      </c>
      <c r="E1415" s="55">
        <f t="shared" si="134"/>
        <v>378890</v>
      </c>
      <c r="F1415" s="56">
        <f t="shared" si="135"/>
        <v>0.24276439072026179</v>
      </c>
      <c r="G1415" s="56">
        <f t="shared" si="136"/>
        <v>0.1327643907202618</v>
      </c>
      <c r="H1415" s="55">
        <f t="shared" si="137"/>
        <v>50303.1</v>
      </c>
      <c r="I1415" s="55">
        <v>3499</v>
      </c>
      <c r="J1415" s="55">
        <f t="shared" si="138"/>
        <v>46804.1</v>
      </c>
      <c r="K1415" s="53">
        <v>378890</v>
      </c>
      <c r="L1415" s="53"/>
      <c r="M1415" s="53"/>
      <c r="N1415" s="53"/>
      <c r="O1415" s="53"/>
    </row>
    <row r="1416" spans="1:15">
      <c r="A1416" s="51" t="s">
        <v>476</v>
      </c>
      <c r="B1416" s="52" t="s">
        <v>477</v>
      </c>
      <c r="C1416" s="53">
        <f>VLOOKUP(A1416,[1]TDSheet!$A$1:$I$65536,5,0)</f>
        <v>24203</v>
      </c>
      <c r="D1416" s="54">
        <f t="shared" si="133"/>
        <v>31990</v>
      </c>
      <c r="E1416" s="55">
        <f t="shared" si="134"/>
        <v>31990</v>
      </c>
      <c r="F1416" s="56">
        <f t="shared" si="135"/>
        <v>0.24341981869334162</v>
      </c>
      <c r="G1416" s="56">
        <f t="shared" si="136"/>
        <v>0.13341981869334163</v>
      </c>
      <c r="H1416" s="55">
        <f t="shared" si="137"/>
        <v>4268.0999999999985</v>
      </c>
      <c r="I1416" s="55">
        <v>1249</v>
      </c>
      <c r="J1416" s="55">
        <f t="shared" si="138"/>
        <v>3019.0999999999985</v>
      </c>
      <c r="K1416" s="53">
        <v>31990</v>
      </c>
      <c r="L1416" s="53"/>
      <c r="M1416" s="53"/>
      <c r="N1416" s="53"/>
      <c r="O1416" s="53"/>
    </row>
    <row r="1417" spans="1:15">
      <c r="A1417" s="51" t="s">
        <v>3399</v>
      </c>
      <c r="B1417" s="52" t="s">
        <v>3400</v>
      </c>
      <c r="C1417" s="53">
        <f>VLOOKUP(A1417,[1]TDSheet!$A$1:$I$65536,5,0)</f>
        <v>285357</v>
      </c>
      <c r="D1417" s="54">
        <f t="shared" ref="D1417:D1444" si="139">VLOOKUP(A1417,A:O,11,0)</f>
        <v>376790</v>
      </c>
      <c r="E1417" s="55">
        <f t="shared" si="134"/>
        <v>376790</v>
      </c>
      <c r="F1417" s="56">
        <f t="shared" si="135"/>
        <v>0.24266302184240562</v>
      </c>
      <c r="G1417" s="56">
        <f t="shared" si="136"/>
        <v>0.13266302184240564</v>
      </c>
      <c r="H1417" s="55">
        <f t="shared" si="137"/>
        <v>49986.10000000002</v>
      </c>
      <c r="I1417" s="55">
        <v>3499</v>
      </c>
      <c r="J1417" s="55">
        <f t="shared" si="138"/>
        <v>46487.10000000002</v>
      </c>
      <c r="K1417" s="53">
        <v>376790</v>
      </c>
      <c r="L1417" s="53"/>
      <c r="M1417" s="53"/>
      <c r="N1417" s="53"/>
      <c r="O1417" s="53"/>
    </row>
    <row r="1418" spans="1:15">
      <c r="A1418" s="51" t="s">
        <v>3401</v>
      </c>
      <c r="B1418" s="52" t="s">
        <v>3402</v>
      </c>
      <c r="C1418" s="53">
        <f>VLOOKUP(A1418,[1]TDSheet!$A$1:$I$65536,5,0)</f>
        <v>294858</v>
      </c>
      <c r="D1418" s="54">
        <f t="shared" si="139"/>
        <v>389390</v>
      </c>
      <c r="E1418" s="55">
        <f t="shared" si="134"/>
        <v>389390</v>
      </c>
      <c r="F1418" s="56">
        <f t="shared" si="135"/>
        <v>0.24276945992449728</v>
      </c>
      <c r="G1418" s="56">
        <f t="shared" si="136"/>
        <v>0.13276945992449729</v>
      </c>
      <c r="H1418" s="55">
        <f t="shared" si="137"/>
        <v>51699.1</v>
      </c>
      <c r="I1418" s="55">
        <v>3499</v>
      </c>
      <c r="J1418" s="55">
        <f t="shared" si="138"/>
        <v>48200.1</v>
      </c>
      <c r="K1418" s="53">
        <v>389390</v>
      </c>
      <c r="L1418" s="53"/>
      <c r="M1418" s="53"/>
      <c r="N1418" s="53"/>
      <c r="O1418" s="53"/>
    </row>
    <row r="1419" spans="1:15">
      <c r="A1419" s="51" t="s">
        <v>3403</v>
      </c>
      <c r="B1419" s="52" t="s">
        <v>3404</v>
      </c>
      <c r="C1419" s="53">
        <f>VLOOKUP(A1419,[1]TDSheet!$A$1:$I$65536,5,0)</f>
        <v>279172</v>
      </c>
      <c r="D1419" s="54">
        <f t="shared" si="139"/>
        <v>368690</v>
      </c>
      <c r="E1419" s="55">
        <f t="shared" si="134"/>
        <v>368690</v>
      </c>
      <c r="F1419" s="56">
        <f t="shared" si="135"/>
        <v>0.24280018443678975</v>
      </c>
      <c r="G1419" s="56">
        <f t="shared" si="136"/>
        <v>0.13280018443678976</v>
      </c>
      <c r="H1419" s="55">
        <f t="shared" si="137"/>
        <v>48962.100000000013</v>
      </c>
      <c r="I1419" s="55">
        <v>1249</v>
      </c>
      <c r="J1419" s="55">
        <f t="shared" si="138"/>
        <v>47713.100000000013</v>
      </c>
      <c r="K1419" s="53">
        <v>368690</v>
      </c>
      <c r="L1419" s="53"/>
      <c r="M1419" s="53"/>
      <c r="N1419" s="53"/>
      <c r="O1419" s="53"/>
    </row>
    <row r="1420" spans="1:15">
      <c r="A1420" s="51" t="s">
        <v>3405</v>
      </c>
      <c r="B1420" s="52" t="s">
        <v>3406</v>
      </c>
      <c r="C1420" s="53">
        <f>VLOOKUP(A1420,[1]TDSheet!$A$1:$I$65536,5,0)</f>
        <v>288156</v>
      </c>
      <c r="D1420" s="54">
        <f t="shared" si="139"/>
        <v>380490</v>
      </c>
      <c r="E1420" s="55">
        <f t="shared" si="134"/>
        <v>380490</v>
      </c>
      <c r="F1420" s="56">
        <f t="shared" si="135"/>
        <v>0.24267129228100603</v>
      </c>
      <c r="G1420" s="56">
        <f t="shared" si="136"/>
        <v>0.13267129228100605</v>
      </c>
      <c r="H1420" s="55">
        <f t="shared" si="137"/>
        <v>50480.099999999991</v>
      </c>
      <c r="I1420" s="55">
        <v>3499</v>
      </c>
      <c r="J1420" s="55">
        <f t="shared" si="138"/>
        <v>46981.099999999991</v>
      </c>
      <c r="K1420" s="53">
        <v>380490</v>
      </c>
      <c r="L1420" s="53"/>
      <c r="M1420" s="53"/>
      <c r="N1420" s="53"/>
      <c r="O1420" s="53"/>
    </row>
    <row r="1421" spans="1:15">
      <c r="A1421" s="51" t="s">
        <v>3407</v>
      </c>
      <c r="B1421" s="52" t="s">
        <v>317</v>
      </c>
      <c r="C1421" s="53">
        <f>VLOOKUP(A1421,[1]TDSheet!$A$1:$I$65536,5,0)</f>
        <v>196702</v>
      </c>
      <c r="D1421" s="54">
        <f t="shared" si="139"/>
        <v>277890</v>
      </c>
      <c r="E1421" s="55">
        <f t="shared" si="134"/>
        <v>277890</v>
      </c>
      <c r="F1421" s="56">
        <f t="shared" si="135"/>
        <v>0.2921587678577855</v>
      </c>
      <c r="G1421" s="56">
        <f t="shared" si="136"/>
        <v>0.18215876785778551</v>
      </c>
      <c r="H1421" s="55">
        <f t="shared" si="137"/>
        <v>50620.100000000013</v>
      </c>
      <c r="I1421" s="55">
        <v>3499</v>
      </c>
      <c r="J1421" s="55">
        <f t="shared" si="138"/>
        <v>47121.100000000013</v>
      </c>
      <c r="K1421" s="53">
        <v>277890</v>
      </c>
      <c r="L1421" s="53"/>
      <c r="M1421" s="53"/>
      <c r="N1421" s="53"/>
      <c r="O1421" s="53"/>
    </row>
    <row r="1422" spans="1:15">
      <c r="A1422" s="51" t="s">
        <v>3408</v>
      </c>
      <c r="B1422" s="52" t="s">
        <v>3409</v>
      </c>
      <c r="C1422" s="53">
        <f>VLOOKUP(A1422,[1]TDSheet!$A$1:$I$65536,5,0)</f>
        <v>206795</v>
      </c>
      <c r="D1422" s="54">
        <f t="shared" si="139"/>
        <v>292190</v>
      </c>
      <c r="E1422" s="55">
        <f t="shared" si="134"/>
        <v>292190</v>
      </c>
      <c r="F1422" s="56">
        <f t="shared" si="135"/>
        <v>0.29225846195968375</v>
      </c>
      <c r="G1422" s="56">
        <f t="shared" si="136"/>
        <v>0.18225846195968376</v>
      </c>
      <c r="H1422" s="55">
        <f t="shared" si="137"/>
        <v>53254.1</v>
      </c>
      <c r="I1422" s="55">
        <v>3499</v>
      </c>
      <c r="J1422" s="55">
        <f t="shared" si="138"/>
        <v>49755.1</v>
      </c>
      <c r="K1422" s="53">
        <v>292190</v>
      </c>
      <c r="L1422" s="53"/>
      <c r="M1422" s="53"/>
      <c r="N1422" s="53"/>
      <c r="O1422" s="53"/>
    </row>
    <row r="1423" spans="1:15">
      <c r="A1423" s="51" t="s">
        <v>3410</v>
      </c>
      <c r="B1423" s="52" t="s">
        <v>3411</v>
      </c>
      <c r="C1423" s="53">
        <f>VLOOKUP(A1423,[1]TDSheet!$A$1:$I$65536,5,0)</f>
        <v>320911</v>
      </c>
      <c r="D1423" s="54">
        <f t="shared" si="139"/>
        <v>423790</v>
      </c>
      <c r="E1423" s="55">
        <f t="shared" si="134"/>
        <v>423790</v>
      </c>
      <c r="F1423" s="56">
        <f t="shared" si="135"/>
        <v>0.24275938554472731</v>
      </c>
      <c r="G1423" s="56">
        <f t="shared" si="136"/>
        <v>0.13275938554472733</v>
      </c>
      <c r="H1423" s="55">
        <f t="shared" si="137"/>
        <v>56262.099999999991</v>
      </c>
      <c r="I1423" s="55">
        <v>3499</v>
      </c>
      <c r="J1423" s="55">
        <f t="shared" si="138"/>
        <v>52763.099999999991</v>
      </c>
      <c r="K1423" s="53">
        <v>423790</v>
      </c>
      <c r="L1423" s="53"/>
      <c r="M1423" s="53"/>
      <c r="N1423" s="53"/>
      <c r="O1423" s="53"/>
    </row>
    <row r="1424" spans="1:15">
      <c r="A1424" s="51" t="s">
        <v>3412</v>
      </c>
      <c r="B1424" s="52" t="s">
        <v>3413</v>
      </c>
      <c r="C1424" s="53">
        <f>VLOOKUP(A1424,[1]TDSheet!$A$1:$I$65536,5,0)</f>
        <v>309718</v>
      </c>
      <c r="D1424" s="54">
        <f t="shared" si="139"/>
        <v>408990</v>
      </c>
      <c r="E1424" s="55">
        <f t="shared" si="134"/>
        <v>408990</v>
      </c>
      <c r="F1424" s="56">
        <f t="shared" si="135"/>
        <v>0.24272476099660134</v>
      </c>
      <c r="G1424" s="56">
        <f t="shared" si="136"/>
        <v>0.13272476099660135</v>
      </c>
      <c r="H1424" s="55">
        <f t="shared" si="137"/>
        <v>54283.099999999991</v>
      </c>
      <c r="I1424" s="55">
        <v>1249</v>
      </c>
      <c r="J1424" s="55">
        <f t="shared" si="138"/>
        <v>53034.099999999991</v>
      </c>
      <c r="K1424" s="53">
        <v>408990</v>
      </c>
      <c r="L1424" s="53"/>
      <c r="M1424" s="53"/>
      <c r="N1424" s="53"/>
      <c r="O1424" s="53"/>
    </row>
    <row r="1425" spans="1:15">
      <c r="A1425" s="51" t="s">
        <v>3414</v>
      </c>
      <c r="B1425" s="52" t="s">
        <v>3415</v>
      </c>
      <c r="C1425" s="53">
        <f>VLOOKUP(A1425,[1]TDSheet!$A$1:$I$65536,5,0)</f>
        <v>322002</v>
      </c>
      <c r="D1425" s="54">
        <f t="shared" si="139"/>
        <v>425190</v>
      </c>
      <c r="E1425" s="55">
        <f t="shared" si="134"/>
        <v>425190</v>
      </c>
      <c r="F1425" s="56">
        <f t="shared" si="135"/>
        <v>0.24268679884287025</v>
      </c>
      <c r="G1425" s="56">
        <f t="shared" si="136"/>
        <v>0.13268679884287027</v>
      </c>
      <c r="H1425" s="55">
        <f t="shared" si="137"/>
        <v>56417.100000000006</v>
      </c>
      <c r="I1425" s="55">
        <v>1249</v>
      </c>
      <c r="J1425" s="55">
        <f t="shared" si="138"/>
        <v>55168.100000000006</v>
      </c>
      <c r="K1425" s="53">
        <v>425190</v>
      </c>
      <c r="L1425" s="53"/>
      <c r="M1425" s="53"/>
      <c r="N1425" s="53"/>
      <c r="O1425" s="53"/>
    </row>
    <row r="1426" spans="1:15">
      <c r="A1426" s="51" t="s">
        <v>3416</v>
      </c>
      <c r="B1426" s="52" t="s">
        <v>3417</v>
      </c>
      <c r="C1426" s="53">
        <f>VLOOKUP(A1426,[1]TDSheet!$A$1:$I$65536,5,0)</f>
        <v>345049</v>
      </c>
      <c r="D1426" s="54">
        <f t="shared" si="139"/>
        <v>455690</v>
      </c>
      <c r="E1426" s="55">
        <f t="shared" si="134"/>
        <v>455690</v>
      </c>
      <c r="F1426" s="56">
        <f t="shared" si="135"/>
        <v>0.24279883253966517</v>
      </c>
      <c r="G1426" s="56">
        <f t="shared" si="136"/>
        <v>0.13279883253966518</v>
      </c>
      <c r="H1426" s="55">
        <f t="shared" si="137"/>
        <v>60515.100000000028</v>
      </c>
      <c r="I1426" s="55">
        <v>3499</v>
      </c>
      <c r="J1426" s="55">
        <f t="shared" si="138"/>
        <v>57016.100000000028</v>
      </c>
      <c r="K1426" s="53">
        <v>455690</v>
      </c>
      <c r="L1426" s="53"/>
      <c r="M1426" s="53"/>
      <c r="N1426" s="53"/>
      <c r="O1426" s="53"/>
    </row>
    <row r="1427" spans="1:15">
      <c r="A1427" s="51" t="s">
        <v>3418</v>
      </c>
      <c r="B1427" s="52" t="s">
        <v>3419</v>
      </c>
      <c r="C1427" s="53">
        <f>VLOOKUP(A1427,[1]TDSheet!$A$1:$I$65536,5,0)</f>
        <v>345049</v>
      </c>
      <c r="D1427" s="54">
        <f t="shared" si="139"/>
        <v>455690</v>
      </c>
      <c r="E1427" s="55">
        <f t="shared" si="134"/>
        <v>455690</v>
      </c>
      <c r="F1427" s="56">
        <f t="shared" si="135"/>
        <v>0.24279883253966517</v>
      </c>
      <c r="G1427" s="56">
        <f t="shared" si="136"/>
        <v>0.13279883253966518</v>
      </c>
      <c r="H1427" s="55">
        <f t="shared" si="137"/>
        <v>60515.100000000028</v>
      </c>
      <c r="I1427" s="55">
        <v>3499</v>
      </c>
      <c r="J1427" s="55">
        <f t="shared" si="138"/>
        <v>57016.100000000028</v>
      </c>
      <c r="K1427" s="53">
        <v>455690</v>
      </c>
      <c r="L1427" s="53"/>
      <c r="M1427" s="53"/>
      <c r="N1427" s="53"/>
      <c r="O1427" s="53"/>
    </row>
    <row r="1428" spans="1:15">
      <c r="A1428" s="51" t="s">
        <v>3420</v>
      </c>
      <c r="B1428" s="52" t="s">
        <v>3421</v>
      </c>
      <c r="C1428" s="53">
        <f>VLOOKUP(A1428,[1]TDSheet!$A$1:$I$65536,5,0)</f>
        <v>225387</v>
      </c>
      <c r="D1428" s="54">
        <f t="shared" si="139"/>
        <v>318490</v>
      </c>
      <c r="E1428" s="55">
        <f t="shared" si="134"/>
        <v>318490</v>
      </c>
      <c r="F1428" s="56">
        <f t="shared" si="135"/>
        <v>0.29232628967942476</v>
      </c>
      <c r="G1428" s="56">
        <f t="shared" si="136"/>
        <v>0.18232628967942477</v>
      </c>
      <c r="H1428" s="55">
        <f t="shared" si="137"/>
        <v>58069.099999999991</v>
      </c>
      <c r="I1428" s="55">
        <v>3499</v>
      </c>
      <c r="J1428" s="55">
        <f t="shared" si="138"/>
        <v>54570.099999999991</v>
      </c>
      <c r="K1428" s="53">
        <v>318490</v>
      </c>
      <c r="L1428" s="53"/>
      <c r="M1428" s="53"/>
      <c r="N1428" s="53"/>
      <c r="O1428" s="53"/>
    </row>
    <row r="1429" spans="1:15">
      <c r="A1429" s="51" t="s">
        <v>3422</v>
      </c>
      <c r="B1429" s="52" t="s">
        <v>3423</v>
      </c>
      <c r="C1429" s="53">
        <f>VLOOKUP(A1429,[1]TDSheet!$A$1:$I$65536,5,0)</f>
        <v>224975</v>
      </c>
      <c r="D1429" s="54">
        <f t="shared" si="139"/>
        <v>317890</v>
      </c>
      <c r="E1429" s="55">
        <f t="shared" si="134"/>
        <v>317890</v>
      </c>
      <c r="F1429" s="56">
        <f t="shared" si="135"/>
        <v>0.29228664003271576</v>
      </c>
      <c r="G1429" s="56">
        <f t="shared" si="136"/>
        <v>0.18228664003271577</v>
      </c>
      <c r="H1429" s="55">
        <f t="shared" si="137"/>
        <v>57947.10000000002</v>
      </c>
      <c r="I1429" s="55">
        <v>3499</v>
      </c>
      <c r="J1429" s="55">
        <f t="shared" si="138"/>
        <v>54448.10000000002</v>
      </c>
      <c r="K1429" s="53">
        <v>317890</v>
      </c>
      <c r="L1429" s="53"/>
      <c r="M1429" s="53"/>
      <c r="N1429" s="53"/>
      <c r="O1429" s="53"/>
    </row>
    <row r="1430" spans="1:15">
      <c r="A1430" s="51" t="s">
        <v>3424</v>
      </c>
      <c r="B1430" s="52" t="s">
        <v>3425</v>
      </c>
      <c r="C1430" s="53">
        <f>VLOOKUP(A1430,[1]TDSheet!$A$1:$I$65536,5,0)</f>
        <v>219553</v>
      </c>
      <c r="D1430" s="54">
        <f t="shared" si="139"/>
        <v>310190</v>
      </c>
      <c r="E1430" s="55">
        <f t="shared" si="134"/>
        <v>310190</v>
      </c>
      <c r="F1430" s="56">
        <f t="shared" si="135"/>
        <v>0.29219833005577223</v>
      </c>
      <c r="G1430" s="56">
        <f t="shared" si="136"/>
        <v>0.18219833005577224</v>
      </c>
      <c r="H1430" s="55">
        <f t="shared" si="137"/>
        <v>56516.099999999991</v>
      </c>
      <c r="I1430" s="55">
        <v>3499</v>
      </c>
      <c r="J1430" s="55">
        <f t="shared" si="138"/>
        <v>53017.099999999991</v>
      </c>
      <c r="K1430" s="53">
        <v>310190</v>
      </c>
      <c r="L1430" s="53"/>
      <c r="M1430" s="53"/>
      <c r="N1430" s="53"/>
      <c r="O1430" s="53"/>
    </row>
    <row r="1431" spans="1:15">
      <c r="A1431" s="51" t="s">
        <v>3426</v>
      </c>
      <c r="B1431" s="52" t="s">
        <v>3427</v>
      </c>
      <c r="C1431" s="53">
        <f>VLOOKUP(A1431,[1]TDSheet!$A$1:$I$65536,5,0)</f>
        <v>240309</v>
      </c>
      <c r="D1431" s="54">
        <f t="shared" si="139"/>
        <v>339490</v>
      </c>
      <c r="E1431" s="55">
        <f t="shared" si="134"/>
        <v>339490</v>
      </c>
      <c r="F1431" s="56">
        <f t="shared" si="135"/>
        <v>0.29214704409555514</v>
      </c>
      <c r="G1431" s="56">
        <f t="shared" si="136"/>
        <v>0.18214704409555516</v>
      </c>
      <c r="H1431" s="55">
        <f t="shared" si="137"/>
        <v>61837.10000000002</v>
      </c>
      <c r="I1431" s="55">
        <v>3499</v>
      </c>
      <c r="J1431" s="55">
        <f t="shared" si="138"/>
        <v>58338.10000000002</v>
      </c>
      <c r="K1431" s="53">
        <v>339490</v>
      </c>
      <c r="L1431" s="53"/>
      <c r="M1431" s="53"/>
      <c r="N1431" s="53"/>
      <c r="O1431" s="53"/>
    </row>
    <row r="1432" spans="1:15">
      <c r="A1432" s="51" t="s">
        <v>3428</v>
      </c>
      <c r="B1432" s="52" t="s">
        <v>3429</v>
      </c>
      <c r="C1432" s="53">
        <f>VLOOKUP(A1432,[1]TDSheet!$A$1:$I$65536,5,0)</f>
        <v>258773</v>
      </c>
      <c r="D1432" s="54">
        <f t="shared" si="139"/>
        <v>365590</v>
      </c>
      <c r="E1432" s="55">
        <f t="shared" si="134"/>
        <v>365590</v>
      </c>
      <c r="F1432" s="56">
        <f t="shared" si="135"/>
        <v>0.29217702891216935</v>
      </c>
      <c r="G1432" s="56">
        <f t="shared" si="136"/>
        <v>0.18217702891216936</v>
      </c>
      <c r="H1432" s="55">
        <f t="shared" si="137"/>
        <v>66602.099999999991</v>
      </c>
      <c r="I1432" s="55">
        <v>3499</v>
      </c>
      <c r="J1432" s="55">
        <f t="shared" si="138"/>
        <v>63103.099999999991</v>
      </c>
      <c r="K1432" s="53">
        <v>365590</v>
      </c>
      <c r="L1432" s="53"/>
      <c r="M1432" s="53"/>
      <c r="N1432" s="53"/>
      <c r="O1432" s="53"/>
    </row>
    <row r="1433" spans="1:15">
      <c r="A1433" s="51" t="s">
        <v>3430</v>
      </c>
      <c r="B1433" s="52" t="s">
        <v>3431</v>
      </c>
      <c r="C1433" s="53">
        <f>VLOOKUP(A1433,[1]TDSheet!$A$1:$I$65536,5,0)</f>
        <v>262413</v>
      </c>
      <c r="D1433" s="54">
        <f t="shared" si="139"/>
        <v>370790</v>
      </c>
      <c r="E1433" s="55">
        <f t="shared" si="134"/>
        <v>370790</v>
      </c>
      <c r="F1433" s="56">
        <f t="shared" si="135"/>
        <v>0.29228673912457181</v>
      </c>
      <c r="G1433" s="56">
        <f t="shared" si="136"/>
        <v>0.18228673912457183</v>
      </c>
      <c r="H1433" s="55">
        <f t="shared" si="137"/>
        <v>67590.099999999991</v>
      </c>
      <c r="I1433" s="55">
        <v>3499</v>
      </c>
      <c r="J1433" s="55">
        <f t="shared" si="138"/>
        <v>64091.099999999991</v>
      </c>
      <c r="K1433" s="53">
        <v>370790</v>
      </c>
      <c r="L1433" s="53"/>
      <c r="M1433" s="53"/>
      <c r="N1433" s="53"/>
      <c r="O1433" s="53"/>
    </row>
    <row r="1434" spans="1:15">
      <c r="A1434" s="51" t="s">
        <v>3432</v>
      </c>
      <c r="B1434" s="52" t="s">
        <v>3433</v>
      </c>
      <c r="C1434" s="53">
        <f>VLOOKUP(A1434,[1]TDSheet!$A$1:$I$65536,5,0)</f>
        <v>260509</v>
      </c>
      <c r="D1434" s="54">
        <f t="shared" si="139"/>
        <v>368090</v>
      </c>
      <c r="E1434" s="55">
        <f t="shared" si="134"/>
        <v>368090</v>
      </c>
      <c r="F1434" s="56">
        <f t="shared" si="135"/>
        <v>0.2922681952783287</v>
      </c>
      <c r="G1434" s="56">
        <f t="shared" si="136"/>
        <v>0.18226819527832872</v>
      </c>
      <c r="H1434" s="55">
        <f t="shared" si="137"/>
        <v>67091.10000000002</v>
      </c>
      <c r="I1434" s="55">
        <v>3499</v>
      </c>
      <c r="J1434" s="55">
        <f t="shared" si="138"/>
        <v>63592.10000000002</v>
      </c>
      <c r="K1434" s="53">
        <v>368090</v>
      </c>
      <c r="L1434" s="53"/>
      <c r="M1434" s="53"/>
      <c r="N1434" s="53"/>
      <c r="O1434" s="53"/>
    </row>
    <row r="1435" spans="1:15">
      <c r="A1435" s="51" t="s">
        <v>3434</v>
      </c>
      <c r="B1435" s="52" t="s">
        <v>3435</v>
      </c>
      <c r="C1435" s="53">
        <f>VLOOKUP(A1435,[1]TDSheet!$A$1:$I$65536,5,0)</f>
        <v>382428</v>
      </c>
      <c r="D1435" s="54">
        <f t="shared" si="139"/>
        <v>504990</v>
      </c>
      <c r="E1435" s="55">
        <f t="shared" si="134"/>
        <v>504990</v>
      </c>
      <c r="F1435" s="56">
        <f t="shared" si="135"/>
        <v>0.24270183567991443</v>
      </c>
      <c r="G1435" s="56">
        <f t="shared" si="136"/>
        <v>0.13270183567991445</v>
      </c>
      <c r="H1435" s="55">
        <f t="shared" si="137"/>
        <v>67013.099999999991</v>
      </c>
      <c r="I1435" s="55">
        <v>1249</v>
      </c>
      <c r="J1435" s="55">
        <f t="shared" si="138"/>
        <v>65764.099999999991</v>
      </c>
      <c r="K1435" s="53">
        <v>504990</v>
      </c>
      <c r="L1435" s="53"/>
      <c r="M1435" s="53"/>
      <c r="N1435" s="53"/>
      <c r="O1435" s="53"/>
    </row>
    <row r="1436" spans="1:15">
      <c r="A1436" s="51" t="s">
        <v>3436</v>
      </c>
      <c r="B1436" s="52" t="s">
        <v>3437</v>
      </c>
      <c r="C1436" s="53">
        <f>VLOOKUP(A1436,[1]TDSheet!$A$1:$I$65536,5,0)</f>
        <v>268012</v>
      </c>
      <c r="D1436" s="54">
        <f t="shared" si="139"/>
        <v>378690</v>
      </c>
      <c r="E1436" s="55">
        <f t="shared" si="134"/>
        <v>378690</v>
      </c>
      <c r="F1436" s="56">
        <f t="shared" si="135"/>
        <v>0.29226544139005517</v>
      </c>
      <c r="G1436" s="56">
        <f t="shared" si="136"/>
        <v>0.18226544139005518</v>
      </c>
      <c r="H1436" s="55">
        <f t="shared" si="137"/>
        <v>69022.099999999991</v>
      </c>
      <c r="I1436" s="55">
        <v>3499</v>
      </c>
      <c r="J1436" s="55">
        <f t="shared" si="138"/>
        <v>65523.099999999991</v>
      </c>
      <c r="K1436" s="53">
        <v>378690</v>
      </c>
      <c r="L1436" s="53"/>
      <c r="M1436" s="53"/>
      <c r="N1436" s="53"/>
      <c r="O1436" s="53"/>
    </row>
    <row r="1437" spans="1:15">
      <c r="A1437" s="51" t="s">
        <v>3438</v>
      </c>
      <c r="B1437" s="52" t="s">
        <v>3439</v>
      </c>
      <c r="C1437" s="53">
        <f>VLOOKUP(A1437,[1]TDSheet!$A$1:$I$65536,5,0)</f>
        <v>270807</v>
      </c>
      <c r="D1437" s="54">
        <f t="shared" si="139"/>
        <v>382590</v>
      </c>
      <c r="E1437" s="55">
        <f t="shared" si="134"/>
        <v>382590</v>
      </c>
      <c r="F1437" s="56">
        <f t="shared" si="135"/>
        <v>0.29217439033952797</v>
      </c>
      <c r="G1437" s="56">
        <f t="shared" si="136"/>
        <v>0.18217439033952798</v>
      </c>
      <c r="H1437" s="55">
        <f t="shared" si="137"/>
        <v>69698.100000000006</v>
      </c>
      <c r="I1437" s="55">
        <v>3499</v>
      </c>
      <c r="J1437" s="55">
        <f t="shared" si="138"/>
        <v>66199.100000000006</v>
      </c>
      <c r="K1437" s="53">
        <v>382590</v>
      </c>
      <c r="L1437" s="53"/>
      <c r="M1437" s="53"/>
      <c r="N1437" s="53"/>
      <c r="O1437" s="53"/>
    </row>
    <row r="1438" spans="1:15">
      <c r="A1438" s="51" t="s">
        <v>3440</v>
      </c>
      <c r="B1438" s="52" t="s">
        <v>3441</v>
      </c>
      <c r="C1438" s="53">
        <f>VLOOKUP(A1438,[1]TDSheet!$A$1:$I$65536,5,0)</f>
        <v>374175</v>
      </c>
      <c r="D1438" s="54">
        <f t="shared" si="139"/>
        <v>494090</v>
      </c>
      <c r="E1438" s="55">
        <f t="shared" si="134"/>
        <v>494090</v>
      </c>
      <c r="F1438" s="56">
        <f t="shared" si="135"/>
        <v>0.2426986986176608</v>
      </c>
      <c r="G1438" s="56">
        <f t="shared" si="136"/>
        <v>0.13269869861766082</v>
      </c>
      <c r="H1438" s="55">
        <f t="shared" si="137"/>
        <v>65565.100000000035</v>
      </c>
      <c r="I1438" s="55">
        <v>3499</v>
      </c>
      <c r="J1438" s="55">
        <f t="shared" si="138"/>
        <v>62066.100000000035</v>
      </c>
      <c r="K1438" s="53">
        <v>494090</v>
      </c>
      <c r="L1438" s="53"/>
      <c r="M1438" s="53"/>
      <c r="N1438" s="53"/>
      <c r="O1438" s="53"/>
    </row>
    <row r="1439" spans="1:15">
      <c r="A1439" s="51" t="s">
        <v>3442</v>
      </c>
      <c r="B1439" s="52" t="s">
        <v>3443</v>
      </c>
      <c r="C1439" s="53">
        <f>VLOOKUP(A1439,[1]TDSheet!$A$1:$I$65536,5,0)</f>
        <v>414059</v>
      </c>
      <c r="D1439" s="54">
        <f t="shared" si="139"/>
        <v>546790</v>
      </c>
      <c r="E1439" s="55">
        <f t="shared" si="134"/>
        <v>546790</v>
      </c>
      <c r="F1439" s="56">
        <f t="shared" si="135"/>
        <v>0.24274584392545584</v>
      </c>
      <c r="G1439" s="56">
        <f t="shared" si="136"/>
        <v>0.13274584392545585</v>
      </c>
      <c r="H1439" s="55">
        <f t="shared" si="137"/>
        <v>72584.100000000006</v>
      </c>
      <c r="I1439" s="55">
        <v>3499</v>
      </c>
      <c r="J1439" s="55">
        <f t="shared" si="138"/>
        <v>69085.100000000006</v>
      </c>
      <c r="K1439" s="53">
        <v>546790</v>
      </c>
      <c r="L1439" s="53"/>
      <c r="M1439" s="53"/>
      <c r="N1439" s="53"/>
      <c r="O1439" s="53"/>
    </row>
    <row r="1440" spans="1:15">
      <c r="A1440" s="51" t="s">
        <v>3444</v>
      </c>
      <c r="B1440" s="52" t="s">
        <v>3445</v>
      </c>
      <c r="C1440" s="53">
        <f>VLOOKUP(A1440,[1]TDSheet!$A$1:$I$65536,5,0)</f>
        <v>418949</v>
      </c>
      <c r="D1440" s="54">
        <f t="shared" si="139"/>
        <v>553290</v>
      </c>
      <c r="E1440" s="55">
        <f t="shared" si="134"/>
        <v>553290</v>
      </c>
      <c r="F1440" s="56">
        <f t="shared" si="135"/>
        <v>0.24280395452655934</v>
      </c>
      <c r="G1440" s="56">
        <f t="shared" si="136"/>
        <v>0.13280395452655935</v>
      </c>
      <c r="H1440" s="55">
        <f t="shared" si="137"/>
        <v>73479.10000000002</v>
      </c>
      <c r="I1440" s="55">
        <v>3499</v>
      </c>
      <c r="J1440" s="55">
        <f t="shared" si="138"/>
        <v>69980.10000000002</v>
      </c>
      <c r="K1440" s="53">
        <v>553290</v>
      </c>
      <c r="L1440" s="53"/>
      <c r="M1440" s="53"/>
      <c r="N1440" s="53"/>
      <c r="O1440" s="53"/>
    </row>
    <row r="1441" spans="1:15">
      <c r="A1441" s="51" t="s">
        <v>3446</v>
      </c>
      <c r="B1441" s="52" t="s">
        <v>3447</v>
      </c>
      <c r="C1441" s="53">
        <f>VLOOKUP(A1441,[1]TDSheet!$A$1:$I$65536,5,0)</f>
        <v>288280</v>
      </c>
      <c r="D1441" s="54">
        <f t="shared" si="139"/>
        <v>407290</v>
      </c>
      <c r="E1441" s="55">
        <f t="shared" si="134"/>
        <v>407290</v>
      </c>
      <c r="F1441" s="56">
        <f t="shared" si="135"/>
        <v>0.29219966117508411</v>
      </c>
      <c r="G1441" s="56">
        <f t="shared" si="136"/>
        <v>0.18219966117508413</v>
      </c>
      <c r="H1441" s="55">
        <f t="shared" si="137"/>
        <v>74208.10000000002</v>
      </c>
      <c r="I1441" s="55">
        <v>3499</v>
      </c>
      <c r="J1441" s="55">
        <f t="shared" si="138"/>
        <v>70709.10000000002</v>
      </c>
      <c r="K1441" s="53">
        <v>407290</v>
      </c>
      <c r="L1441" s="53"/>
      <c r="M1441" s="53"/>
      <c r="N1441" s="53"/>
      <c r="O1441" s="53"/>
    </row>
    <row r="1442" spans="1:15">
      <c r="A1442" s="51" t="s">
        <v>3448</v>
      </c>
      <c r="B1442" s="52" t="s">
        <v>3449</v>
      </c>
      <c r="C1442" s="53">
        <f>VLOOKUP(A1442,[1]TDSheet!$A$1:$I$65536,5,0)</f>
        <v>315424</v>
      </c>
      <c r="D1442" s="54">
        <f t="shared" si="139"/>
        <v>445690</v>
      </c>
      <c r="E1442" s="55">
        <f t="shared" si="134"/>
        <v>445690</v>
      </c>
      <c r="F1442" s="56">
        <f t="shared" si="135"/>
        <v>0.29227938701788236</v>
      </c>
      <c r="G1442" s="56">
        <f t="shared" si="136"/>
        <v>0.18227938701788238</v>
      </c>
      <c r="H1442" s="55">
        <f t="shared" si="137"/>
        <v>81240.099999999991</v>
      </c>
      <c r="I1442" s="55">
        <v>3499</v>
      </c>
      <c r="J1442" s="55">
        <f t="shared" si="138"/>
        <v>77741.099999999991</v>
      </c>
      <c r="K1442" s="53">
        <v>445690</v>
      </c>
      <c r="L1442" s="53"/>
      <c r="M1442" s="53"/>
      <c r="N1442" s="53"/>
      <c r="O1442" s="53"/>
    </row>
    <row r="1443" spans="1:15">
      <c r="A1443" s="51" t="s">
        <v>3450</v>
      </c>
      <c r="B1443" s="52" t="s">
        <v>3451</v>
      </c>
      <c r="C1443" s="53">
        <f>VLOOKUP(A1443,[1]TDSheet!$A$1:$I$65536,5,0)</f>
        <v>330540</v>
      </c>
      <c r="D1443" s="54">
        <f t="shared" si="139"/>
        <v>466990</v>
      </c>
      <c r="E1443" s="55">
        <f t="shared" si="134"/>
        <v>466990</v>
      </c>
      <c r="F1443" s="56">
        <f t="shared" si="135"/>
        <v>0.29219041092957021</v>
      </c>
      <c r="G1443" s="56">
        <f t="shared" si="136"/>
        <v>0.18219041092957022</v>
      </c>
      <c r="H1443" s="55">
        <f t="shared" si="137"/>
        <v>85081.1</v>
      </c>
      <c r="I1443" s="55">
        <v>3499</v>
      </c>
      <c r="J1443" s="55">
        <f t="shared" si="138"/>
        <v>81582.100000000006</v>
      </c>
      <c r="K1443" s="53">
        <v>466990</v>
      </c>
      <c r="L1443" s="53"/>
      <c r="M1443" s="53"/>
      <c r="N1443" s="53"/>
      <c r="O1443" s="53"/>
    </row>
    <row r="1444" spans="1:15">
      <c r="A1444" s="51" t="s">
        <v>3452</v>
      </c>
      <c r="B1444" s="52" t="s">
        <v>3453</v>
      </c>
      <c r="C1444" s="53">
        <f>VLOOKUP(A1444,[1]TDSheet!$A$1:$I$65536,5,0)</f>
        <v>461020</v>
      </c>
      <c r="D1444" s="54">
        <f t="shared" si="139"/>
        <v>608790</v>
      </c>
      <c r="E1444" s="55">
        <f t="shared" si="134"/>
        <v>608790</v>
      </c>
      <c r="F1444" s="56">
        <f t="shared" si="135"/>
        <v>0.24272737725652527</v>
      </c>
      <c r="G1444" s="56">
        <f t="shared" si="136"/>
        <v>0.13272737725652528</v>
      </c>
      <c r="H1444" s="55">
        <f t="shared" si="137"/>
        <v>80803.10000000002</v>
      </c>
      <c r="I1444" s="55">
        <v>1249</v>
      </c>
      <c r="J1444" s="55">
        <f t="shared" si="138"/>
        <v>79554.10000000002</v>
      </c>
      <c r="K1444" s="53">
        <v>608790</v>
      </c>
      <c r="L1444" s="53"/>
      <c r="M1444" s="53"/>
      <c r="N1444" s="53"/>
      <c r="O1444" s="53"/>
    </row>
    <row r="1445" spans="1:15">
      <c r="A1445" s="51" t="s">
        <v>3454</v>
      </c>
      <c r="B1445" s="52" t="s">
        <v>3455</v>
      </c>
      <c r="C1445" s="53">
        <f>VLOOKUP(A1445,[1]TDSheet!$A$1:$I$65536,5,0)</f>
        <v>477905</v>
      </c>
      <c r="D1445" s="54">
        <f t="shared" ref="D1445:D1455" si="140">VLOOKUP(A1445,A:O,11,0)</f>
        <v>631090</v>
      </c>
      <c r="E1445" s="55">
        <f t="shared" si="134"/>
        <v>631090</v>
      </c>
      <c r="F1445" s="56">
        <f t="shared" si="135"/>
        <v>0.2427308307848326</v>
      </c>
      <c r="G1445" s="56">
        <f t="shared" si="136"/>
        <v>0.13273083078483261</v>
      </c>
      <c r="H1445" s="55">
        <f t="shared" si="137"/>
        <v>83765.100000000006</v>
      </c>
      <c r="I1445" s="55">
        <v>3499</v>
      </c>
      <c r="J1445" s="55">
        <f t="shared" si="138"/>
        <v>80266.100000000006</v>
      </c>
      <c r="K1445" s="53">
        <v>631090</v>
      </c>
      <c r="L1445" s="53"/>
      <c r="M1445" s="53"/>
      <c r="N1445" s="53"/>
      <c r="O1445" s="53"/>
    </row>
    <row r="1446" spans="1:15">
      <c r="A1446" s="51" t="s">
        <v>3456</v>
      </c>
      <c r="B1446" s="52" t="s">
        <v>3457</v>
      </c>
      <c r="C1446" s="53">
        <f>VLOOKUP(A1446,[1]TDSheet!$A$1:$I$65536,5,0)</f>
        <v>536244</v>
      </c>
      <c r="D1446" s="54">
        <f t="shared" si="140"/>
        <v>708090</v>
      </c>
      <c r="E1446" s="55">
        <f t="shared" si="134"/>
        <v>708090</v>
      </c>
      <c r="F1446" s="56">
        <f t="shared" si="135"/>
        <v>0.24268948862432738</v>
      </c>
      <c r="G1446" s="56">
        <f t="shared" si="136"/>
        <v>0.13268948862432739</v>
      </c>
      <c r="H1446" s="55">
        <f t="shared" si="137"/>
        <v>93956.099999999977</v>
      </c>
      <c r="I1446" s="55">
        <v>3499</v>
      </c>
      <c r="J1446" s="55">
        <f t="shared" si="138"/>
        <v>90457.099999999977</v>
      </c>
      <c r="K1446" s="53">
        <v>708090</v>
      </c>
      <c r="L1446" s="53"/>
      <c r="M1446" s="53"/>
      <c r="N1446" s="53"/>
      <c r="O1446" s="53"/>
    </row>
    <row r="1447" spans="1:15">
      <c r="A1447" s="51" t="s">
        <v>3458</v>
      </c>
      <c r="B1447" s="52" t="s">
        <v>3459</v>
      </c>
      <c r="C1447" s="53">
        <f>VLOOKUP(A1447,[1]TDSheet!$A$1:$I$65536,5,0)</f>
        <v>407851</v>
      </c>
      <c r="D1447" s="54">
        <f t="shared" si="140"/>
        <v>576290</v>
      </c>
      <c r="E1447" s="55">
        <f t="shared" si="134"/>
        <v>576290</v>
      </c>
      <c r="F1447" s="56">
        <f t="shared" si="135"/>
        <v>0.29228166374568365</v>
      </c>
      <c r="G1447" s="56">
        <f t="shared" si="136"/>
        <v>0.18228166374568366</v>
      </c>
      <c r="H1447" s="55">
        <f t="shared" si="137"/>
        <v>105047.10000000003</v>
      </c>
      <c r="I1447" s="55">
        <v>3499</v>
      </c>
      <c r="J1447" s="55">
        <f t="shared" si="138"/>
        <v>101548.10000000003</v>
      </c>
      <c r="K1447" s="53">
        <v>576290</v>
      </c>
      <c r="L1447" s="53"/>
      <c r="M1447" s="53"/>
      <c r="N1447" s="53"/>
      <c r="O1447" s="53"/>
    </row>
    <row r="1448" spans="1:15">
      <c r="A1448" s="51" t="s">
        <v>3460</v>
      </c>
      <c r="B1448" s="52" t="s">
        <v>3461</v>
      </c>
      <c r="C1448" s="53">
        <f>VLOOKUP(A1448,[1]TDSheet!$A$1:$I$65536,5,0)</f>
        <v>407158</v>
      </c>
      <c r="D1448" s="54">
        <f t="shared" si="140"/>
        <v>575290</v>
      </c>
      <c r="E1448" s="55">
        <f t="shared" si="134"/>
        <v>575290</v>
      </c>
      <c r="F1448" s="56">
        <f t="shared" si="135"/>
        <v>0.29225607954249166</v>
      </c>
      <c r="G1448" s="56">
        <f t="shared" si="136"/>
        <v>0.18225607954249168</v>
      </c>
      <c r="H1448" s="55">
        <f t="shared" si="137"/>
        <v>104850.10000000003</v>
      </c>
      <c r="I1448" s="55">
        <v>3499</v>
      </c>
      <c r="J1448" s="55">
        <f t="shared" si="138"/>
        <v>101351.10000000003</v>
      </c>
      <c r="K1448" s="53">
        <v>575290</v>
      </c>
      <c r="L1448" s="53"/>
      <c r="M1448" s="53"/>
      <c r="N1448" s="53"/>
      <c r="O1448" s="53"/>
    </row>
    <row r="1449" spans="1:15">
      <c r="A1449" s="51" t="s">
        <v>3462</v>
      </c>
      <c r="B1449" s="52" t="s">
        <v>3463</v>
      </c>
      <c r="C1449" s="53">
        <f>VLOOKUP(A1449,[1]TDSheet!$A$1:$I$65536,5,0)</f>
        <v>1095728</v>
      </c>
      <c r="D1449" s="54">
        <f t="shared" si="140"/>
        <v>1446990</v>
      </c>
      <c r="E1449" s="55">
        <f t="shared" si="134"/>
        <v>1446990</v>
      </c>
      <c r="F1449" s="56">
        <f t="shared" si="135"/>
        <v>0.24275357811733322</v>
      </c>
      <c r="G1449" s="56">
        <f t="shared" si="136"/>
        <v>0.13275357811733324</v>
      </c>
      <c r="H1449" s="55">
        <f t="shared" si="137"/>
        <v>192093.10000000003</v>
      </c>
      <c r="I1449" s="55">
        <v>1249</v>
      </c>
      <c r="J1449" s="55">
        <f t="shared" si="138"/>
        <v>190844.10000000003</v>
      </c>
      <c r="K1449" s="53">
        <v>1446990</v>
      </c>
      <c r="L1449" s="53"/>
      <c r="M1449" s="53"/>
      <c r="N1449" s="53"/>
      <c r="O1449" s="53"/>
    </row>
    <row r="1450" spans="1:15">
      <c r="A1450" s="51" t="s">
        <v>3464</v>
      </c>
      <c r="B1450" s="52" t="s">
        <v>3465</v>
      </c>
      <c r="C1450" s="53">
        <f>VLOOKUP(A1450,[1]TDSheet!$A$1:$I$65536,5,0)</f>
        <v>635181</v>
      </c>
      <c r="D1450" s="54">
        <f t="shared" si="140"/>
        <v>838790</v>
      </c>
      <c r="E1450" s="55">
        <f t="shared" si="134"/>
        <v>838790</v>
      </c>
      <c r="F1450" s="56">
        <f t="shared" si="135"/>
        <v>0.24274132977264873</v>
      </c>
      <c r="G1450" s="56">
        <f t="shared" si="136"/>
        <v>0.13274132977264874</v>
      </c>
      <c r="H1450" s="55">
        <f t="shared" si="137"/>
        <v>111342.10000000003</v>
      </c>
      <c r="I1450" s="55">
        <v>1249</v>
      </c>
      <c r="J1450" s="55">
        <f t="shared" si="138"/>
        <v>110093.10000000003</v>
      </c>
      <c r="K1450" s="53">
        <v>838790</v>
      </c>
      <c r="L1450" s="53"/>
      <c r="M1450" s="53"/>
      <c r="N1450" s="53"/>
      <c r="O1450" s="53"/>
    </row>
    <row r="1451" spans="1:15">
      <c r="A1451" s="51" t="s">
        <v>3466</v>
      </c>
      <c r="B1451" s="52" t="s">
        <v>3467</v>
      </c>
      <c r="C1451" s="53">
        <f>VLOOKUP(A1451,[1]TDSheet!$A$1:$I$65536,5,0)</f>
        <v>672510</v>
      </c>
      <c r="D1451" s="54">
        <f t="shared" si="140"/>
        <v>888090</v>
      </c>
      <c r="E1451" s="55">
        <f t="shared" si="134"/>
        <v>888090</v>
      </c>
      <c r="F1451" s="56">
        <f t="shared" si="135"/>
        <v>0.24274566766881733</v>
      </c>
      <c r="G1451" s="56">
        <f t="shared" si="136"/>
        <v>0.13274566766881735</v>
      </c>
      <c r="H1451" s="55">
        <f t="shared" si="137"/>
        <v>117890.09999999999</v>
      </c>
      <c r="I1451" s="55">
        <v>1249</v>
      </c>
      <c r="J1451" s="55">
        <f t="shared" si="138"/>
        <v>116641.09999999999</v>
      </c>
      <c r="K1451" s="53">
        <v>888090</v>
      </c>
      <c r="L1451" s="53"/>
      <c r="M1451" s="53"/>
      <c r="N1451" s="53"/>
      <c r="O1451" s="53"/>
    </row>
    <row r="1452" spans="1:15">
      <c r="A1452" s="51" t="s">
        <v>3468</v>
      </c>
      <c r="B1452" s="52" t="s">
        <v>3469</v>
      </c>
      <c r="C1452" s="53">
        <f>VLOOKUP(A1452,[1]TDSheet!$A$1:$I$65536,5,0)</f>
        <v>748777</v>
      </c>
      <c r="D1452" s="54">
        <f t="shared" si="140"/>
        <v>988790</v>
      </c>
      <c r="E1452" s="55">
        <f t="shared" si="134"/>
        <v>988790</v>
      </c>
      <c r="F1452" s="56">
        <f t="shared" si="135"/>
        <v>0.24273404868576742</v>
      </c>
      <c r="G1452" s="56">
        <f t="shared" si="136"/>
        <v>0.13273404868576744</v>
      </c>
      <c r="H1452" s="55">
        <f t="shared" si="137"/>
        <v>131246.09999999998</v>
      </c>
      <c r="I1452" s="55">
        <v>1249</v>
      </c>
      <c r="J1452" s="55">
        <f t="shared" si="138"/>
        <v>129997.09999999998</v>
      </c>
      <c r="K1452" s="53">
        <v>988790</v>
      </c>
      <c r="L1452" s="53"/>
      <c r="M1452" s="53"/>
      <c r="N1452" s="53"/>
      <c r="O1452" s="53"/>
    </row>
    <row r="1453" spans="1:15">
      <c r="A1453" s="51" t="s">
        <v>3470</v>
      </c>
      <c r="B1453" s="52" t="s">
        <v>3471</v>
      </c>
      <c r="C1453" s="53">
        <f>VLOOKUP(A1453,[1]TDSheet!$A$1:$I$65536,5,0)</f>
        <v>2371500</v>
      </c>
      <c r="D1453" s="54">
        <f t="shared" si="140"/>
        <v>3131690</v>
      </c>
      <c r="E1453" s="55">
        <f t="shared" si="134"/>
        <v>3131690</v>
      </c>
      <c r="F1453" s="56">
        <f t="shared" si="135"/>
        <v>0.24274113976798473</v>
      </c>
      <c r="G1453" s="56">
        <f t="shared" si="136"/>
        <v>0.13274113976798474</v>
      </c>
      <c r="H1453" s="55">
        <f t="shared" si="137"/>
        <v>415704.10000000015</v>
      </c>
      <c r="I1453" s="55">
        <v>1249</v>
      </c>
      <c r="J1453" s="55">
        <f t="shared" si="138"/>
        <v>414455.10000000015</v>
      </c>
      <c r="K1453" s="53">
        <v>3131690</v>
      </c>
      <c r="L1453" s="53"/>
      <c r="M1453" s="53"/>
      <c r="N1453" s="53"/>
      <c r="O1453" s="53"/>
    </row>
    <row r="1454" spans="1:15">
      <c r="A1454" s="51" t="s">
        <v>3472</v>
      </c>
      <c r="B1454" s="52" t="s">
        <v>3473</v>
      </c>
      <c r="C1454" s="53">
        <f>VLOOKUP(A1454,[1]TDSheet!$A$1:$I$65536,5,0)</f>
        <v>3284480</v>
      </c>
      <c r="D1454" s="54">
        <f t="shared" si="140"/>
        <v>4337390</v>
      </c>
      <c r="E1454" s="55">
        <f t="shared" si="134"/>
        <v>4337390</v>
      </c>
      <c r="F1454" s="56">
        <f t="shared" si="135"/>
        <v>0.24275197757176548</v>
      </c>
      <c r="G1454" s="56">
        <f t="shared" si="136"/>
        <v>0.13275197757176549</v>
      </c>
      <c r="H1454" s="55">
        <f t="shared" si="137"/>
        <v>575797.09999999986</v>
      </c>
      <c r="I1454" s="55">
        <v>1249</v>
      </c>
      <c r="J1454" s="55">
        <f t="shared" si="138"/>
        <v>574548.09999999986</v>
      </c>
      <c r="K1454" s="53">
        <v>4337390</v>
      </c>
      <c r="L1454" s="53"/>
      <c r="M1454" s="53"/>
      <c r="N1454" s="53"/>
      <c r="O1454" s="53"/>
    </row>
    <row r="1455" spans="1:15">
      <c r="A1455" s="51" t="s">
        <v>3474</v>
      </c>
      <c r="B1455" s="52" t="s">
        <v>3475</v>
      </c>
      <c r="C1455" s="53">
        <f>VLOOKUP(A1455,[1]TDSheet!$A$1:$I$65536,5,0)</f>
        <v>819590</v>
      </c>
      <c r="D1455" s="54">
        <f t="shared" si="140"/>
        <v>1082290</v>
      </c>
      <c r="E1455" s="55">
        <f t="shared" si="134"/>
        <v>1082290</v>
      </c>
      <c r="F1455" s="56">
        <f t="shared" si="135"/>
        <v>0.24272607157046633</v>
      </c>
      <c r="G1455" s="56">
        <f t="shared" si="136"/>
        <v>0.13272607157046634</v>
      </c>
      <c r="H1455" s="55">
        <f t="shared" si="137"/>
        <v>143648.1</v>
      </c>
      <c r="I1455" s="55">
        <v>1249</v>
      </c>
      <c r="J1455" s="55">
        <f t="shared" si="138"/>
        <v>142399.1</v>
      </c>
      <c r="K1455" s="53">
        <v>1082290</v>
      </c>
      <c r="L1455" s="53"/>
      <c r="M1455" s="53"/>
      <c r="N1455" s="53"/>
      <c r="O1455" s="53"/>
    </row>
    <row r="1456" spans="1:15">
      <c r="A1456" s="51" t="s">
        <v>3476</v>
      </c>
      <c r="B1456" s="52" t="s">
        <v>3477</v>
      </c>
      <c r="C1456" s="53">
        <f>VLOOKUP(A1456,[1]TDSheet!$A$1:$I$65536,5,0)</f>
        <v>21276</v>
      </c>
      <c r="D1456" s="53">
        <v>25500</v>
      </c>
      <c r="E1456" s="55">
        <f t="shared" si="134"/>
        <v>22127</v>
      </c>
      <c r="F1456" s="56">
        <f t="shared" si="135"/>
        <v>0.16564705882352937</v>
      </c>
      <c r="G1456" s="56">
        <f t="shared" si="136"/>
        <v>5.5647058823529369E-2</v>
      </c>
      <c r="H1456" s="55">
        <f t="shared" si="137"/>
        <v>1418.9999999999989</v>
      </c>
      <c r="I1456" s="55">
        <v>1249</v>
      </c>
      <c r="J1456" s="55">
        <f t="shared" si="138"/>
        <v>169.99999999999886</v>
      </c>
      <c r="K1456" s="53"/>
      <c r="L1456" s="53"/>
      <c r="M1456" s="53"/>
      <c r="N1456" s="53"/>
      <c r="O1456" s="53">
        <f>VLOOKUP(A1456,[1]TDSheet!$A$1:$I$65536,6,0)</f>
        <v>22127</v>
      </c>
    </row>
    <row r="1457" spans="1:15">
      <c r="A1457" s="51" t="s">
        <v>3478</v>
      </c>
      <c r="B1457" s="52" t="s">
        <v>3479</v>
      </c>
      <c r="C1457" s="53">
        <f>VLOOKUP(A1457,[1]TDSheet!$A$1:$I$65536,5,0)</f>
        <v>21344</v>
      </c>
      <c r="D1457" s="53">
        <v>25500</v>
      </c>
      <c r="E1457" s="55">
        <f t="shared" si="134"/>
        <v>22197</v>
      </c>
      <c r="F1457" s="56">
        <f t="shared" si="135"/>
        <v>0.16298039215686277</v>
      </c>
      <c r="G1457" s="56">
        <f t="shared" si="136"/>
        <v>5.2980392156862774E-2</v>
      </c>
      <c r="H1457" s="55">
        <f t="shared" si="137"/>
        <v>1351.0000000000007</v>
      </c>
      <c r="I1457" s="55">
        <v>669</v>
      </c>
      <c r="J1457" s="55">
        <f t="shared" si="138"/>
        <v>682.00000000000068</v>
      </c>
      <c r="K1457" s="53"/>
      <c r="L1457" s="53"/>
      <c r="M1457" s="53"/>
      <c r="N1457" s="53"/>
      <c r="O1457" s="53">
        <f>VLOOKUP(A1457,[1]TDSheet!$A$1:$I$65536,6,0)</f>
        <v>22197</v>
      </c>
    </row>
    <row r="1458" spans="1:15" ht="24">
      <c r="A1458" s="51" t="s">
        <v>3480</v>
      </c>
      <c r="B1458" s="52" t="s">
        <v>3481</v>
      </c>
      <c r="C1458" s="53">
        <f>VLOOKUP(A1458,[1]TDSheet!$A$1:$I$65536,5,0)</f>
        <v>21672</v>
      </c>
      <c r="D1458" s="53">
        <v>27000</v>
      </c>
      <c r="E1458" s="55">
        <f t="shared" si="134"/>
        <v>22539</v>
      </c>
      <c r="F1458" s="56">
        <f t="shared" si="135"/>
        <v>0.19733333333333336</v>
      </c>
      <c r="G1458" s="56">
        <f t="shared" si="136"/>
        <v>8.733333333333336E-2</v>
      </c>
      <c r="H1458" s="55">
        <f t="shared" si="137"/>
        <v>2358.0000000000009</v>
      </c>
      <c r="I1458" s="55">
        <v>1999</v>
      </c>
      <c r="J1458" s="55">
        <f t="shared" si="138"/>
        <v>359.00000000000091</v>
      </c>
      <c r="K1458" s="53"/>
      <c r="L1458" s="53"/>
      <c r="M1458" s="53"/>
      <c r="N1458" s="53"/>
      <c r="O1458" s="53">
        <f>VLOOKUP(A1458,[1]TDSheet!$A$1:$I$65536,6,0)</f>
        <v>22539</v>
      </c>
    </row>
    <row r="1459" spans="1:15">
      <c r="A1459" s="51" t="s">
        <v>3482</v>
      </c>
      <c r="B1459" s="52" t="s">
        <v>3483</v>
      </c>
      <c r="C1459" s="53">
        <f>VLOOKUP(A1459,[1]TDSheet!$A$1:$I$65536,5,0)</f>
        <v>21878</v>
      </c>
      <c r="D1459" s="53">
        <v>27000</v>
      </c>
      <c r="E1459" s="55">
        <f t="shared" si="134"/>
        <v>22752</v>
      </c>
      <c r="F1459" s="56">
        <f t="shared" si="135"/>
        <v>0.18970370370370371</v>
      </c>
      <c r="G1459" s="56">
        <f t="shared" si="136"/>
        <v>7.9703703703703707E-2</v>
      </c>
      <c r="H1459" s="55">
        <f t="shared" si="137"/>
        <v>2152</v>
      </c>
      <c r="I1459" s="55">
        <v>1249</v>
      </c>
      <c r="J1459" s="55">
        <f t="shared" si="138"/>
        <v>903</v>
      </c>
      <c r="K1459" s="53"/>
      <c r="L1459" s="53"/>
      <c r="M1459" s="53"/>
      <c r="N1459" s="53"/>
      <c r="O1459" s="53">
        <f>VLOOKUP(A1459,[1]TDSheet!$A$1:$I$65536,6,0)</f>
        <v>22752</v>
      </c>
    </row>
    <row r="1460" spans="1:15">
      <c r="A1460" s="51" t="s">
        <v>3484</v>
      </c>
      <c r="B1460" s="52" t="s">
        <v>3485</v>
      </c>
      <c r="C1460" s="53">
        <f>VLOOKUP(A1460,[1]TDSheet!$A$1:$I$65536,5,0)</f>
        <v>21878</v>
      </c>
      <c r="D1460" s="53">
        <v>27000</v>
      </c>
      <c r="E1460" s="55">
        <f t="shared" si="134"/>
        <v>22752</v>
      </c>
      <c r="F1460" s="56">
        <f t="shared" si="135"/>
        <v>0.18970370370370371</v>
      </c>
      <c r="G1460" s="56">
        <f t="shared" si="136"/>
        <v>7.9703703703703707E-2</v>
      </c>
      <c r="H1460" s="55">
        <f t="shared" si="137"/>
        <v>2152</v>
      </c>
      <c r="I1460" s="55">
        <v>1249</v>
      </c>
      <c r="J1460" s="55">
        <f t="shared" si="138"/>
        <v>903</v>
      </c>
      <c r="K1460" s="53"/>
      <c r="L1460" s="53"/>
      <c r="M1460" s="53"/>
      <c r="N1460" s="53"/>
      <c r="O1460" s="53">
        <f>VLOOKUP(A1460,[1]TDSheet!$A$1:$I$65536,6,0)</f>
        <v>22752</v>
      </c>
    </row>
    <row r="1461" spans="1:15" ht="24">
      <c r="A1461" s="51" t="s">
        <v>3486</v>
      </c>
      <c r="B1461" s="52" t="s">
        <v>3487</v>
      </c>
      <c r="C1461" s="53">
        <f>VLOOKUP(A1461,[1]TDSheet!$A$1:$I$65536,5,0)</f>
        <v>22831</v>
      </c>
      <c r="D1461" s="53">
        <v>27000</v>
      </c>
      <c r="E1461" s="55">
        <f t="shared" si="134"/>
        <v>23744</v>
      </c>
      <c r="F1461" s="56">
        <f t="shared" si="135"/>
        <v>0.15440740740740744</v>
      </c>
      <c r="G1461" s="56">
        <f t="shared" si="136"/>
        <v>4.4407407407407437E-2</v>
      </c>
      <c r="H1461" s="55">
        <f t="shared" si="137"/>
        <v>1199.0000000000009</v>
      </c>
      <c r="I1461" s="55"/>
      <c r="J1461" s="55">
        <f t="shared" si="138"/>
        <v>1199.0000000000009</v>
      </c>
      <c r="K1461" s="53"/>
      <c r="L1461" s="53"/>
      <c r="M1461" s="53"/>
      <c r="N1461" s="53"/>
      <c r="O1461" s="53">
        <f>VLOOKUP(A1461,[1]TDSheet!$A$1:$I$65536,6,0)</f>
        <v>23744</v>
      </c>
    </row>
    <row r="1462" spans="1:15">
      <c r="A1462" s="51" t="s">
        <v>3488</v>
      </c>
      <c r="B1462" s="52" t="s">
        <v>3489</v>
      </c>
      <c r="C1462" s="53">
        <f>VLOOKUP(A1462,[1]TDSheet!$A$1:$I$65536,5,0)</f>
        <v>22905</v>
      </c>
      <c r="D1462" s="53">
        <v>28000</v>
      </c>
      <c r="E1462" s="55">
        <f t="shared" si="134"/>
        <v>23821</v>
      </c>
      <c r="F1462" s="56">
        <f t="shared" si="135"/>
        <v>0.18196428571428569</v>
      </c>
      <c r="G1462" s="56">
        <f t="shared" si="136"/>
        <v>7.1964285714285689E-2</v>
      </c>
      <c r="H1462" s="55">
        <f t="shared" si="137"/>
        <v>2014.9999999999993</v>
      </c>
      <c r="I1462" s="55">
        <v>1999</v>
      </c>
      <c r="J1462" s="55">
        <f t="shared" si="138"/>
        <v>15.999999999999318</v>
      </c>
      <c r="K1462" s="53"/>
      <c r="L1462" s="53"/>
      <c r="M1462" s="53"/>
      <c r="N1462" s="53"/>
      <c r="O1462" s="53">
        <f>VLOOKUP(A1462,[1]TDSheet!$A$1:$I$65536,6,0)</f>
        <v>23821</v>
      </c>
    </row>
    <row r="1463" spans="1:15">
      <c r="A1463" s="51" t="s">
        <v>3490</v>
      </c>
      <c r="B1463" s="52" t="s">
        <v>3491</v>
      </c>
      <c r="C1463" s="53">
        <f>VLOOKUP(A1463,[1]TDSheet!$A$1:$I$65536,5,0)</f>
        <v>23075</v>
      </c>
      <c r="D1463" s="53">
        <v>27000</v>
      </c>
      <c r="E1463" s="55">
        <f t="shared" si="134"/>
        <v>23998</v>
      </c>
      <c r="F1463" s="56">
        <f t="shared" si="135"/>
        <v>0.14537037037037037</v>
      </c>
      <c r="G1463" s="56">
        <f t="shared" si="136"/>
        <v>3.5370370370370371E-2</v>
      </c>
      <c r="H1463" s="55">
        <f t="shared" si="137"/>
        <v>955</v>
      </c>
      <c r="I1463" s="55">
        <v>669</v>
      </c>
      <c r="J1463" s="55">
        <f t="shared" si="138"/>
        <v>286</v>
      </c>
      <c r="K1463" s="53"/>
      <c r="L1463" s="53"/>
      <c r="M1463" s="53"/>
      <c r="N1463" s="53"/>
      <c r="O1463" s="53">
        <f>VLOOKUP(A1463,[1]TDSheet!$A$1:$I$65536,6,0)</f>
        <v>23998</v>
      </c>
    </row>
    <row r="1464" spans="1:15">
      <c r="A1464" s="51" t="s">
        <v>3492</v>
      </c>
      <c r="B1464" s="52" t="s">
        <v>3493</v>
      </c>
      <c r="C1464" s="53">
        <f>VLOOKUP(A1464,[1]TDSheet!$A$1:$I$65536,5,0)</f>
        <v>23566</v>
      </c>
      <c r="D1464" s="53">
        <v>28000</v>
      </c>
      <c r="E1464" s="55">
        <f t="shared" si="134"/>
        <v>24509</v>
      </c>
      <c r="F1464" s="56">
        <f t="shared" si="135"/>
        <v>0.15835714285714286</v>
      </c>
      <c r="G1464" s="56">
        <f t="shared" si="136"/>
        <v>4.8357142857142862E-2</v>
      </c>
      <c r="H1464" s="55">
        <f t="shared" si="137"/>
        <v>1354.0000000000002</v>
      </c>
      <c r="I1464" s="55">
        <v>1249</v>
      </c>
      <c r="J1464" s="55">
        <f t="shared" si="138"/>
        <v>105.00000000000023</v>
      </c>
      <c r="K1464" s="53"/>
      <c r="L1464" s="53"/>
      <c r="M1464" s="53"/>
      <c r="N1464" s="53"/>
      <c r="O1464" s="53">
        <f>VLOOKUP(A1464,[1]TDSheet!$A$1:$I$65536,6,0)</f>
        <v>24509</v>
      </c>
    </row>
    <row r="1465" spans="1:15">
      <c r="A1465" s="51" t="s">
        <v>3494</v>
      </c>
      <c r="B1465" s="52" t="s">
        <v>3495</v>
      </c>
      <c r="C1465" s="53">
        <f>VLOOKUP(A1465,[1]TDSheet!$A$1:$I$65536,5,0)</f>
        <v>23791</v>
      </c>
      <c r="D1465" s="53">
        <v>28500</v>
      </c>
      <c r="E1465" s="55">
        <f t="shared" si="134"/>
        <v>24743</v>
      </c>
      <c r="F1465" s="56">
        <f t="shared" si="135"/>
        <v>0.16522807017543861</v>
      </c>
      <c r="G1465" s="56">
        <f t="shared" si="136"/>
        <v>5.5228070175438612E-2</v>
      </c>
      <c r="H1465" s="55">
        <f t="shared" si="137"/>
        <v>1574.0000000000005</v>
      </c>
      <c r="I1465" s="55">
        <v>1249</v>
      </c>
      <c r="J1465" s="55">
        <f t="shared" si="138"/>
        <v>325.00000000000045</v>
      </c>
      <c r="K1465" s="53"/>
      <c r="L1465" s="53"/>
      <c r="M1465" s="53"/>
      <c r="N1465" s="53"/>
      <c r="O1465" s="53">
        <f>VLOOKUP(A1465,[1]TDSheet!$A$1:$I$65536,6,0)</f>
        <v>24743</v>
      </c>
    </row>
    <row r="1466" spans="1:15" ht="24">
      <c r="A1466" s="51" t="s">
        <v>3496</v>
      </c>
      <c r="B1466" s="52" t="s">
        <v>3497</v>
      </c>
      <c r="C1466" s="53">
        <f>VLOOKUP(A1466,[1]TDSheet!$A$1:$I$65536,5,0)</f>
        <v>24733</v>
      </c>
      <c r="D1466" s="53">
        <v>29500</v>
      </c>
      <c r="E1466" s="55">
        <f t="shared" si="134"/>
        <v>25722</v>
      </c>
      <c r="F1466" s="56">
        <f t="shared" si="135"/>
        <v>0.16159322033898305</v>
      </c>
      <c r="G1466" s="56">
        <f t="shared" si="136"/>
        <v>5.1593220338983045E-2</v>
      </c>
      <c r="H1466" s="55">
        <f t="shared" si="137"/>
        <v>1521.9999999999998</v>
      </c>
      <c r="I1466" s="55">
        <v>1249</v>
      </c>
      <c r="J1466" s="55">
        <f t="shared" si="138"/>
        <v>272.99999999999977</v>
      </c>
      <c r="K1466" s="53"/>
      <c r="L1466" s="53"/>
      <c r="M1466" s="53"/>
      <c r="N1466" s="53"/>
      <c r="O1466" s="53">
        <f>VLOOKUP(A1466,[1]TDSheet!$A$1:$I$65536,6,0)</f>
        <v>25722</v>
      </c>
    </row>
    <row r="1467" spans="1:15">
      <c r="A1467" s="51" t="s">
        <v>3498</v>
      </c>
      <c r="B1467" s="52" t="s">
        <v>3499</v>
      </c>
      <c r="C1467" s="53">
        <f>VLOOKUP(A1467,[1]TDSheet!$A$1:$I$65536,5,0)</f>
        <v>25484</v>
      </c>
      <c r="D1467" s="53">
        <v>30500</v>
      </c>
      <c r="E1467" s="55">
        <f t="shared" si="134"/>
        <v>26504</v>
      </c>
      <c r="F1467" s="56">
        <f t="shared" si="135"/>
        <v>0.16445901639344263</v>
      </c>
      <c r="G1467" s="56">
        <f t="shared" si="136"/>
        <v>5.4459016393442625E-2</v>
      </c>
      <c r="H1467" s="55">
        <f t="shared" si="137"/>
        <v>1661</v>
      </c>
      <c r="I1467" s="55">
        <v>1249</v>
      </c>
      <c r="J1467" s="55">
        <f t="shared" si="138"/>
        <v>412</v>
      </c>
      <c r="K1467" s="53"/>
      <c r="L1467" s="53"/>
      <c r="M1467" s="53"/>
      <c r="N1467" s="53"/>
      <c r="O1467" s="53">
        <f>VLOOKUP(A1467,[1]TDSheet!$A$1:$I$65536,6,0)</f>
        <v>26504</v>
      </c>
    </row>
    <row r="1468" spans="1:15" ht="24">
      <c r="A1468" s="51" t="s">
        <v>3500</v>
      </c>
      <c r="B1468" s="52" t="s">
        <v>3501</v>
      </c>
      <c r="C1468" s="53">
        <f>VLOOKUP(A1468,[1]TDSheet!$A$1:$I$65536,5,0)</f>
        <v>25808</v>
      </c>
      <c r="D1468" s="53">
        <v>30500</v>
      </c>
      <c r="E1468" s="55">
        <f t="shared" si="134"/>
        <v>26840</v>
      </c>
      <c r="F1468" s="56">
        <f t="shared" si="135"/>
        <v>0.1538360655737705</v>
      </c>
      <c r="G1468" s="56">
        <f t="shared" si="136"/>
        <v>4.3836065573770497E-2</v>
      </c>
      <c r="H1468" s="55">
        <f t="shared" si="137"/>
        <v>1337.0000000000002</v>
      </c>
      <c r="I1468" s="55">
        <v>1249</v>
      </c>
      <c r="J1468" s="55">
        <f t="shared" si="138"/>
        <v>88.000000000000227</v>
      </c>
      <c r="K1468" s="53"/>
      <c r="L1468" s="53"/>
      <c r="M1468" s="53"/>
      <c r="N1468" s="53"/>
      <c r="O1468" s="53">
        <f>VLOOKUP(A1468,[1]TDSheet!$A$1:$I$65536,6,0)</f>
        <v>26840</v>
      </c>
    </row>
    <row r="1469" spans="1:15" ht="24">
      <c r="A1469" s="51" t="s">
        <v>3502</v>
      </c>
      <c r="B1469" s="52" t="s">
        <v>3503</v>
      </c>
      <c r="C1469" s="53">
        <f>VLOOKUP(A1469,[1]TDSheet!$A$1:$I$65536,5,0)</f>
        <v>25824</v>
      </c>
      <c r="D1469" s="53">
        <v>30500</v>
      </c>
      <c r="E1469" s="55">
        <f t="shared" si="134"/>
        <v>26857</v>
      </c>
      <c r="F1469" s="56">
        <f t="shared" si="135"/>
        <v>0.15331147540983603</v>
      </c>
      <c r="G1469" s="56">
        <f t="shared" si="136"/>
        <v>4.3311475409836028E-2</v>
      </c>
      <c r="H1469" s="55">
        <f t="shared" si="137"/>
        <v>1320.9999999999989</v>
      </c>
      <c r="I1469" s="55">
        <v>1249</v>
      </c>
      <c r="J1469" s="55">
        <f t="shared" si="138"/>
        <v>71.999999999998863</v>
      </c>
      <c r="K1469" s="53"/>
      <c r="L1469" s="53"/>
      <c r="M1469" s="53"/>
      <c r="N1469" s="53"/>
      <c r="O1469" s="53">
        <f>VLOOKUP(A1469,[1]TDSheet!$A$1:$I$65536,6,0)</f>
        <v>26857</v>
      </c>
    </row>
    <row r="1470" spans="1:15">
      <c r="A1470" s="51" t="s">
        <v>3504</v>
      </c>
      <c r="B1470" s="52" t="s">
        <v>3505</v>
      </c>
      <c r="C1470" s="53">
        <f>VLOOKUP(A1470,[1]TDSheet!$A$1:$I$65536,5,0)</f>
        <v>25832</v>
      </c>
      <c r="D1470" s="53">
        <v>30500</v>
      </c>
      <c r="E1470" s="55">
        <f t="shared" si="134"/>
        <v>26865</v>
      </c>
      <c r="F1470" s="56">
        <f t="shared" si="135"/>
        <v>0.15304918032786885</v>
      </c>
      <c r="G1470" s="56">
        <f t="shared" si="136"/>
        <v>4.304918032786885E-2</v>
      </c>
      <c r="H1470" s="55">
        <f t="shared" si="137"/>
        <v>1313</v>
      </c>
      <c r="I1470" s="55"/>
      <c r="J1470" s="55">
        <f t="shared" si="138"/>
        <v>1313</v>
      </c>
      <c r="K1470" s="53"/>
      <c r="L1470" s="53"/>
      <c r="M1470" s="53"/>
      <c r="N1470" s="53"/>
      <c r="O1470" s="53">
        <f>VLOOKUP(A1470,[1]TDSheet!$A$1:$I$65536,6,0)</f>
        <v>26865</v>
      </c>
    </row>
    <row r="1471" spans="1:15" ht="24">
      <c r="A1471" s="51" t="s">
        <v>3506</v>
      </c>
      <c r="B1471" s="52" t="s">
        <v>3507</v>
      </c>
      <c r="C1471" s="53">
        <f>VLOOKUP(A1471,[1]TDSheet!$A$1:$I$65536,5,0)</f>
        <v>25920</v>
      </c>
      <c r="D1471" s="53">
        <v>30800</v>
      </c>
      <c r="E1471" s="55">
        <f t="shared" si="134"/>
        <v>26957</v>
      </c>
      <c r="F1471" s="56">
        <f t="shared" si="135"/>
        <v>0.15844155844155849</v>
      </c>
      <c r="G1471" s="56">
        <f t="shared" si="136"/>
        <v>4.8441558441558494E-2</v>
      </c>
      <c r="H1471" s="55">
        <f t="shared" si="137"/>
        <v>1492.0000000000016</v>
      </c>
      <c r="I1471" s="55">
        <v>1249</v>
      </c>
      <c r="J1471" s="55">
        <f t="shared" si="138"/>
        <v>243.00000000000159</v>
      </c>
      <c r="K1471" s="53"/>
      <c r="L1471" s="53"/>
      <c r="M1471" s="53"/>
      <c r="N1471" s="53"/>
      <c r="O1471" s="53">
        <f>VLOOKUP(A1471,[1]TDSheet!$A$1:$I$65536,6,0)</f>
        <v>26957</v>
      </c>
    </row>
    <row r="1472" spans="1:15">
      <c r="A1472" s="51" t="s">
        <v>3508</v>
      </c>
      <c r="B1472" s="52" t="s">
        <v>3509</v>
      </c>
      <c r="C1472" s="53">
        <f>VLOOKUP(A1472,[1]TDSheet!$A$1:$I$65536,5,0)</f>
        <v>27509</v>
      </c>
      <c r="D1472" s="53">
        <v>33000</v>
      </c>
      <c r="E1472" s="55">
        <f t="shared" si="134"/>
        <v>28611</v>
      </c>
      <c r="F1472" s="56">
        <f t="shared" si="135"/>
        <v>0.16639393939393943</v>
      </c>
      <c r="G1472" s="56">
        <f t="shared" si="136"/>
        <v>5.6393939393939427E-2</v>
      </c>
      <c r="H1472" s="55">
        <f t="shared" si="137"/>
        <v>1861.0000000000011</v>
      </c>
      <c r="I1472" s="55">
        <v>1249</v>
      </c>
      <c r="J1472" s="55">
        <f t="shared" si="138"/>
        <v>612.00000000000114</v>
      </c>
      <c r="K1472" s="53"/>
      <c r="L1472" s="53"/>
      <c r="M1472" s="53"/>
      <c r="N1472" s="53"/>
      <c r="O1472" s="53">
        <f>VLOOKUP(A1472,[1]TDSheet!$A$1:$I$65536,6,0)</f>
        <v>28611</v>
      </c>
    </row>
    <row r="1473" spans="1:15" ht="24">
      <c r="A1473" s="51" t="s">
        <v>3510</v>
      </c>
      <c r="B1473" s="52" t="s">
        <v>3511</v>
      </c>
      <c r="C1473" s="53">
        <f>VLOOKUP(A1473,[1]TDSheet!$A$1:$I$65536,5,0)</f>
        <v>28596</v>
      </c>
      <c r="D1473" s="53">
        <v>34000</v>
      </c>
      <c r="E1473" s="55">
        <f t="shared" si="134"/>
        <v>29740</v>
      </c>
      <c r="F1473" s="56">
        <f t="shared" si="135"/>
        <v>0.15894117647058825</v>
      </c>
      <c r="G1473" s="56">
        <f t="shared" si="136"/>
        <v>4.8941176470588252E-2</v>
      </c>
      <c r="H1473" s="55">
        <f t="shared" si="137"/>
        <v>1664.0000000000005</v>
      </c>
      <c r="I1473" s="55">
        <v>1249</v>
      </c>
      <c r="J1473" s="55">
        <f t="shared" si="138"/>
        <v>415.00000000000045</v>
      </c>
      <c r="K1473" s="53"/>
      <c r="L1473" s="53"/>
      <c r="M1473" s="53"/>
      <c r="N1473" s="53"/>
      <c r="O1473" s="53">
        <f>VLOOKUP(A1473,[1]TDSheet!$A$1:$I$65536,6,0)</f>
        <v>29740</v>
      </c>
    </row>
    <row r="1474" spans="1:15">
      <c r="A1474" s="51" t="s">
        <v>3512</v>
      </c>
      <c r="B1474" s="52" t="s">
        <v>3513</v>
      </c>
      <c r="C1474" s="53">
        <f>VLOOKUP(A1474,[1]TDSheet!$A$1:$I$65536,5,0)</f>
        <v>28648</v>
      </c>
      <c r="D1474" s="53">
        <v>34000</v>
      </c>
      <c r="E1474" s="55">
        <f t="shared" ref="E1474:E1517" si="141">SUM(K1474:O1474)</f>
        <v>29793</v>
      </c>
      <c r="F1474" s="56">
        <f t="shared" ref="F1474:F1517" si="142">1-C1474/D1474</f>
        <v>0.15741176470588236</v>
      </c>
      <c r="G1474" s="56">
        <f t="shared" ref="G1474:G1517" si="143">F1474-11%</f>
        <v>4.7411764705882362E-2</v>
      </c>
      <c r="H1474" s="55">
        <f t="shared" ref="H1474:H1517" si="144">D1474*G1474</f>
        <v>1612.0000000000002</v>
      </c>
      <c r="I1474" s="55">
        <v>1249</v>
      </c>
      <c r="J1474" s="55">
        <f t="shared" ref="J1474:J1517" si="145">H1474-I1474</f>
        <v>363.00000000000023</v>
      </c>
      <c r="K1474" s="53"/>
      <c r="L1474" s="53"/>
      <c r="M1474" s="53"/>
      <c r="N1474" s="53"/>
      <c r="O1474" s="53">
        <f>VLOOKUP(A1474,[1]TDSheet!$A$1:$I$65536,6,0)</f>
        <v>29793</v>
      </c>
    </row>
    <row r="1475" spans="1:15">
      <c r="A1475" s="51" t="s">
        <v>3514</v>
      </c>
      <c r="B1475" s="52" t="s">
        <v>3515</v>
      </c>
      <c r="C1475" s="53">
        <f>VLOOKUP(A1475,[1]TDSheet!$A$1:$I$65536,5,0)</f>
        <v>28742</v>
      </c>
      <c r="D1475" s="53">
        <v>34000</v>
      </c>
      <c r="E1475" s="55">
        <f t="shared" si="141"/>
        <v>29890</v>
      </c>
      <c r="F1475" s="56">
        <f t="shared" si="142"/>
        <v>0.15464705882352936</v>
      </c>
      <c r="G1475" s="56">
        <f t="shared" si="143"/>
        <v>4.4647058823529359E-2</v>
      </c>
      <c r="H1475" s="55">
        <f t="shared" si="144"/>
        <v>1517.9999999999982</v>
      </c>
      <c r="I1475" s="55">
        <v>1249</v>
      </c>
      <c r="J1475" s="55">
        <f t="shared" si="145"/>
        <v>268.99999999999818</v>
      </c>
      <c r="K1475" s="53"/>
      <c r="L1475" s="53"/>
      <c r="M1475" s="53"/>
      <c r="N1475" s="53"/>
      <c r="O1475" s="53">
        <f>VLOOKUP(A1475,[1]TDSheet!$A$1:$I$65536,6,0)</f>
        <v>29890</v>
      </c>
    </row>
    <row r="1476" spans="1:15">
      <c r="A1476" s="51" t="s">
        <v>3516</v>
      </c>
      <c r="B1476" s="52" t="s">
        <v>3517</v>
      </c>
      <c r="C1476" s="53">
        <f>VLOOKUP(A1476,[1]TDSheet!$A$1:$I$65536,5,0)</f>
        <v>29492</v>
      </c>
      <c r="D1476" s="53">
        <v>35000</v>
      </c>
      <c r="E1476" s="55">
        <f t="shared" si="141"/>
        <v>30672</v>
      </c>
      <c r="F1476" s="56">
        <f t="shared" si="142"/>
        <v>0.15737142857142861</v>
      </c>
      <c r="G1476" s="56">
        <f t="shared" si="143"/>
        <v>4.7371428571428606E-2</v>
      </c>
      <c r="H1476" s="55">
        <f t="shared" si="144"/>
        <v>1658.0000000000011</v>
      </c>
      <c r="I1476" s="55">
        <v>1249</v>
      </c>
      <c r="J1476" s="55">
        <f t="shared" si="145"/>
        <v>409.00000000000114</v>
      </c>
      <c r="K1476" s="53"/>
      <c r="L1476" s="53"/>
      <c r="M1476" s="53"/>
      <c r="N1476" s="53"/>
      <c r="O1476" s="53">
        <f>VLOOKUP(A1476,[1]TDSheet!$A$1:$I$65536,6,0)</f>
        <v>30672</v>
      </c>
    </row>
    <row r="1477" spans="1:15">
      <c r="A1477" s="51" t="s">
        <v>3518</v>
      </c>
      <c r="B1477" s="52" t="s">
        <v>3519</v>
      </c>
      <c r="C1477" s="53">
        <f>VLOOKUP(A1477,[1]TDSheet!$A$1:$I$65536,5,0)</f>
        <v>29808</v>
      </c>
      <c r="D1477" s="53">
        <v>35000</v>
      </c>
      <c r="E1477" s="55">
        <f t="shared" si="141"/>
        <v>31001</v>
      </c>
      <c r="F1477" s="56">
        <f t="shared" si="142"/>
        <v>0.14834285714285711</v>
      </c>
      <c r="G1477" s="56">
        <f t="shared" si="143"/>
        <v>3.8342857142857109E-2</v>
      </c>
      <c r="H1477" s="55">
        <f t="shared" si="144"/>
        <v>1341.9999999999989</v>
      </c>
      <c r="I1477" s="55"/>
      <c r="J1477" s="55">
        <f t="shared" si="145"/>
        <v>1341.9999999999989</v>
      </c>
      <c r="K1477" s="53"/>
      <c r="L1477" s="53"/>
      <c r="M1477" s="53"/>
      <c r="N1477" s="53"/>
      <c r="O1477" s="53">
        <f>VLOOKUP(A1477,[1]TDSheet!$A$1:$I$65536,6,0)</f>
        <v>31001</v>
      </c>
    </row>
    <row r="1478" spans="1:15">
      <c r="A1478" s="51" t="s">
        <v>3520</v>
      </c>
      <c r="B1478" s="52" t="s">
        <v>3521</v>
      </c>
      <c r="C1478" s="53">
        <f>VLOOKUP(A1478,[1]TDSheet!$A$1:$I$65536,5,0)</f>
        <v>29895</v>
      </c>
      <c r="D1478" s="53">
        <v>35000</v>
      </c>
      <c r="E1478" s="55">
        <f t="shared" si="141"/>
        <v>31090</v>
      </c>
      <c r="F1478" s="56">
        <f t="shared" si="142"/>
        <v>0.14585714285714291</v>
      </c>
      <c r="G1478" s="56">
        <f t="shared" si="143"/>
        <v>3.5857142857142907E-2</v>
      </c>
      <c r="H1478" s="55">
        <f t="shared" si="144"/>
        <v>1255.0000000000018</v>
      </c>
      <c r="I1478" s="55">
        <v>1249</v>
      </c>
      <c r="J1478" s="55">
        <f t="shared" si="145"/>
        <v>6.000000000001819</v>
      </c>
      <c r="K1478" s="53"/>
      <c r="L1478" s="53"/>
      <c r="M1478" s="53"/>
      <c r="N1478" s="53"/>
      <c r="O1478" s="53">
        <f>VLOOKUP(A1478,[1]TDSheet!$A$1:$I$65536,6,0)</f>
        <v>31090</v>
      </c>
    </row>
    <row r="1479" spans="1:15">
      <c r="A1479" s="51" t="s">
        <v>3522</v>
      </c>
      <c r="B1479" s="52" t="s">
        <v>3523</v>
      </c>
      <c r="C1479" s="53">
        <f>VLOOKUP(A1479,[1]TDSheet!$A$1:$I$65536,5,0)</f>
        <v>33154</v>
      </c>
      <c r="D1479" s="53">
        <v>39000</v>
      </c>
      <c r="E1479" s="55">
        <f t="shared" si="141"/>
        <v>34480</v>
      </c>
      <c r="F1479" s="56">
        <f t="shared" si="142"/>
        <v>0.14989743589743587</v>
      </c>
      <c r="G1479" s="56">
        <f t="shared" si="143"/>
        <v>3.9897435897435871E-2</v>
      </c>
      <c r="H1479" s="55">
        <f t="shared" si="144"/>
        <v>1555.9999999999989</v>
      </c>
      <c r="I1479" s="55">
        <v>1249</v>
      </c>
      <c r="J1479" s="55">
        <f t="shared" si="145"/>
        <v>306.99999999999886</v>
      </c>
      <c r="K1479" s="53"/>
      <c r="L1479" s="53"/>
      <c r="M1479" s="53"/>
      <c r="N1479" s="53"/>
      <c r="O1479" s="53">
        <f>VLOOKUP(A1479,[1]TDSheet!$A$1:$I$65536,6,0)</f>
        <v>34480</v>
      </c>
    </row>
    <row r="1480" spans="1:15">
      <c r="A1480" s="51" t="s">
        <v>3524</v>
      </c>
      <c r="B1480" s="52" t="s">
        <v>3525</v>
      </c>
      <c r="C1480" s="53">
        <f>VLOOKUP(A1480,[1]TDSheet!$A$1:$I$65536,5,0)</f>
        <v>33192</v>
      </c>
      <c r="D1480" s="53">
        <v>39000</v>
      </c>
      <c r="E1480" s="55">
        <f t="shared" si="141"/>
        <v>34517</v>
      </c>
      <c r="F1480" s="56">
        <f t="shared" si="142"/>
        <v>0.14892307692307694</v>
      </c>
      <c r="G1480" s="56">
        <f t="shared" si="143"/>
        <v>3.8923076923076935E-2</v>
      </c>
      <c r="H1480" s="55">
        <f t="shared" si="144"/>
        <v>1518.0000000000005</v>
      </c>
      <c r="I1480" s="55">
        <v>1249</v>
      </c>
      <c r="J1480" s="55">
        <f t="shared" si="145"/>
        <v>269.00000000000045</v>
      </c>
      <c r="K1480" s="53"/>
      <c r="L1480" s="53"/>
      <c r="M1480" s="53"/>
      <c r="N1480" s="53"/>
      <c r="O1480" s="53">
        <f>VLOOKUP(A1480,[1]TDSheet!$A$1:$I$65536,6,0)</f>
        <v>34517</v>
      </c>
    </row>
    <row r="1481" spans="1:15">
      <c r="A1481" s="51" t="s">
        <v>3526</v>
      </c>
      <c r="B1481" s="52" t="s">
        <v>3527</v>
      </c>
      <c r="C1481" s="53">
        <f>VLOOKUP(A1481,[1]TDSheet!$A$1:$I$65536,5,0)</f>
        <v>33393</v>
      </c>
      <c r="D1481" s="53">
        <v>39000</v>
      </c>
      <c r="E1481" s="55">
        <f t="shared" si="141"/>
        <v>34729</v>
      </c>
      <c r="F1481" s="56">
        <f t="shared" si="142"/>
        <v>0.14376923076923076</v>
      </c>
      <c r="G1481" s="56">
        <f t="shared" si="143"/>
        <v>3.376923076923076E-2</v>
      </c>
      <c r="H1481" s="55">
        <f t="shared" si="144"/>
        <v>1316.9999999999995</v>
      </c>
      <c r="I1481" s="55"/>
      <c r="J1481" s="55">
        <f t="shared" si="145"/>
        <v>1316.9999999999995</v>
      </c>
      <c r="K1481" s="53"/>
      <c r="L1481" s="53"/>
      <c r="M1481" s="53"/>
      <c r="N1481" s="53"/>
      <c r="O1481" s="53">
        <f>VLOOKUP(A1481,[1]TDSheet!$A$1:$I$65536,6,0)</f>
        <v>34729</v>
      </c>
    </row>
    <row r="1482" spans="1:15">
      <c r="A1482" s="51" t="s">
        <v>3528</v>
      </c>
      <c r="B1482" s="52" t="s">
        <v>3529</v>
      </c>
      <c r="C1482" s="53">
        <f>VLOOKUP(A1482,[1]TDSheet!$A$1:$I$65536,5,0)</f>
        <v>34191</v>
      </c>
      <c r="D1482" s="53">
        <v>40000</v>
      </c>
      <c r="E1482" s="55">
        <f t="shared" si="141"/>
        <v>35559</v>
      </c>
      <c r="F1482" s="56">
        <f t="shared" si="142"/>
        <v>0.14522500000000005</v>
      </c>
      <c r="G1482" s="56">
        <f t="shared" si="143"/>
        <v>3.5225000000000048E-2</v>
      </c>
      <c r="H1482" s="55">
        <f t="shared" si="144"/>
        <v>1409.0000000000018</v>
      </c>
      <c r="I1482" s="55">
        <v>1249</v>
      </c>
      <c r="J1482" s="55">
        <f t="shared" si="145"/>
        <v>160.00000000000182</v>
      </c>
      <c r="K1482" s="53"/>
      <c r="L1482" s="53"/>
      <c r="M1482" s="53"/>
      <c r="N1482" s="53"/>
      <c r="O1482" s="53">
        <f>VLOOKUP(A1482,[1]TDSheet!$A$1:$I$65536,6,0)</f>
        <v>35559</v>
      </c>
    </row>
    <row r="1483" spans="1:15">
      <c r="A1483" s="51" t="s">
        <v>3530</v>
      </c>
      <c r="B1483" s="52" t="s">
        <v>3531</v>
      </c>
      <c r="C1483" s="53">
        <f>VLOOKUP(A1483,[1]TDSheet!$A$1:$I$65536,5,0)</f>
        <v>34852</v>
      </c>
      <c r="D1483" s="53">
        <v>41000</v>
      </c>
      <c r="E1483" s="55">
        <f t="shared" si="141"/>
        <v>36246</v>
      </c>
      <c r="F1483" s="56">
        <f t="shared" si="142"/>
        <v>0.14995121951219514</v>
      </c>
      <c r="G1483" s="56">
        <f t="shared" si="143"/>
        <v>3.9951219512195144E-2</v>
      </c>
      <c r="H1483" s="55">
        <f t="shared" si="144"/>
        <v>1638.0000000000009</v>
      </c>
      <c r="I1483" s="55">
        <v>1249</v>
      </c>
      <c r="J1483" s="55">
        <f t="shared" si="145"/>
        <v>389.00000000000091</v>
      </c>
      <c r="K1483" s="53"/>
      <c r="L1483" s="53"/>
      <c r="M1483" s="53"/>
      <c r="N1483" s="53"/>
      <c r="O1483" s="53">
        <f>VLOOKUP(A1483,[1]TDSheet!$A$1:$I$65536,6,0)</f>
        <v>36246</v>
      </c>
    </row>
    <row r="1484" spans="1:15">
      <c r="A1484" s="51" t="s">
        <v>3532</v>
      </c>
      <c r="B1484" s="52" t="s">
        <v>3533</v>
      </c>
      <c r="C1484" s="53">
        <f>VLOOKUP(A1484,[1]TDSheet!$A$1:$I$65536,5,0)</f>
        <v>35228</v>
      </c>
      <c r="D1484" s="53">
        <v>41000</v>
      </c>
      <c r="E1484" s="55">
        <f t="shared" si="141"/>
        <v>36586</v>
      </c>
      <c r="F1484" s="56">
        <f t="shared" si="142"/>
        <v>0.14078048780487806</v>
      </c>
      <c r="G1484" s="56">
        <f t="shared" si="143"/>
        <v>3.0780487804878062E-2</v>
      </c>
      <c r="H1484" s="55">
        <f t="shared" si="144"/>
        <v>1262.0000000000005</v>
      </c>
      <c r="I1484" s="55">
        <v>1249</v>
      </c>
      <c r="J1484" s="55">
        <f t="shared" si="145"/>
        <v>13.000000000000455</v>
      </c>
      <c r="K1484" s="53"/>
      <c r="L1484" s="53"/>
      <c r="M1484" s="53"/>
      <c r="N1484" s="53"/>
      <c r="O1484" s="53">
        <f>VLOOKUP(A1484,[1]TDSheet!$A$1:$I$65536,6,0)</f>
        <v>36586</v>
      </c>
    </row>
    <row r="1485" spans="1:15">
      <c r="A1485" s="51" t="s">
        <v>3534</v>
      </c>
      <c r="B1485" s="52" t="s">
        <v>3535</v>
      </c>
      <c r="C1485" s="53">
        <f>VLOOKUP(A1485,[1]TDSheet!$A$1:$I$65536,5,0)</f>
        <v>35406</v>
      </c>
      <c r="D1485" s="53">
        <v>42000</v>
      </c>
      <c r="E1485" s="55">
        <f t="shared" si="141"/>
        <v>36823</v>
      </c>
      <c r="F1485" s="56">
        <f t="shared" si="142"/>
        <v>0.15700000000000003</v>
      </c>
      <c r="G1485" s="56">
        <f t="shared" si="143"/>
        <v>4.7000000000000028E-2</v>
      </c>
      <c r="H1485" s="55">
        <f t="shared" si="144"/>
        <v>1974.0000000000011</v>
      </c>
      <c r="I1485" s="55">
        <v>1249</v>
      </c>
      <c r="J1485" s="55">
        <f t="shared" si="145"/>
        <v>725.00000000000114</v>
      </c>
      <c r="K1485" s="53"/>
      <c r="L1485" s="53"/>
      <c r="M1485" s="53"/>
      <c r="N1485" s="53"/>
      <c r="O1485" s="53">
        <f>VLOOKUP(A1485,[1]TDSheet!$A$1:$I$65536,6,0)</f>
        <v>36823</v>
      </c>
    </row>
    <row r="1486" spans="1:15">
      <c r="A1486" s="51" t="s">
        <v>3536</v>
      </c>
      <c r="B1486" s="52" t="s">
        <v>3537</v>
      </c>
      <c r="C1486" s="53">
        <f>VLOOKUP(A1486,[1]TDSheet!$A$1:$I$65536,5,0)</f>
        <v>37606</v>
      </c>
      <c r="D1486" s="53">
        <v>43000</v>
      </c>
      <c r="E1486" s="55">
        <f t="shared" si="141"/>
        <v>39111</v>
      </c>
      <c r="F1486" s="56">
        <f t="shared" si="142"/>
        <v>0.12544186046511629</v>
      </c>
      <c r="G1486" s="56">
        <f t="shared" si="143"/>
        <v>1.5441860465116294E-2</v>
      </c>
      <c r="H1486" s="55">
        <f t="shared" si="144"/>
        <v>664.00000000000068</v>
      </c>
      <c r="I1486" s="55"/>
      <c r="J1486" s="55">
        <f t="shared" si="145"/>
        <v>664.00000000000068</v>
      </c>
      <c r="K1486" s="53"/>
      <c r="L1486" s="53"/>
      <c r="M1486" s="53"/>
      <c r="N1486" s="53"/>
      <c r="O1486" s="53">
        <f>VLOOKUP(A1486,[1]TDSheet!$A$1:$I$65536,6,0)</f>
        <v>39111</v>
      </c>
    </row>
    <row r="1487" spans="1:15">
      <c r="A1487" s="51" t="s">
        <v>3538</v>
      </c>
      <c r="B1487" s="52" t="s">
        <v>3539</v>
      </c>
      <c r="C1487" s="53">
        <f>VLOOKUP(A1487,[1]TDSheet!$A$1:$I$65536,5,0)</f>
        <v>42070</v>
      </c>
      <c r="D1487" s="53">
        <v>49000</v>
      </c>
      <c r="E1487" s="55">
        <f t="shared" si="141"/>
        <v>43753</v>
      </c>
      <c r="F1487" s="56">
        <f t="shared" si="142"/>
        <v>0.14142857142857146</v>
      </c>
      <c r="G1487" s="56">
        <f t="shared" si="143"/>
        <v>3.1428571428571458E-2</v>
      </c>
      <c r="H1487" s="55">
        <f t="shared" si="144"/>
        <v>1540.0000000000014</v>
      </c>
      <c r="I1487" s="55">
        <v>1249</v>
      </c>
      <c r="J1487" s="55">
        <f t="shared" si="145"/>
        <v>291.00000000000136</v>
      </c>
      <c r="K1487" s="53"/>
      <c r="L1487" s="53"/>
      <c r="M1487" s="53"/>
      <c r="N1487" s="53"/>
      <c r="O1487" s="53">
        <f>VLOOKUP(A1487,[1]TDSheet!$A$1:$I$65536,6,0)</f>
        <v>43753</v>
      </c>
    </row>
    <row r="1488" spans="1:15">
      <c r="A1488" s="51" t="s">
        <v>3540</v>
      </c>
      <c r="B1488" s="52" t="s">
        <v>3541</v>
      </c>
      <c r="C1488" s="53">
        <f>VLOOKUP(A1488,[1]TDSheet!$A$1:$I$65536,5,0)</f>
        <v>42749</v>
      </c>
      <c r="D1488" s="53">
        <v>50000</v>
      </c>
      <c r="E1488" s="55">
        <f t="shared" si="141"/>
        <v>44459</v>
      </c>
      <c r="F1488" s="56">
        <f t="shared" si="142"/>
        <v>0.14502000000000004</v>
      </c>
      <c r="G1488" s="56">
        <f t="shared" si="143"/>
        <v>3.5020000000000037E-2</v>
      </c>
      <c r="H1488" s="55">
        <f t="shared" si="144"/>
        <v>1751.0000000000018</v>
      </c>
      <c r="I1488" s="55">
        <v>1249</v>
      </c>
      <c r="J1488" s="55">
        <f t="shared" si="145"/>
        <v>502.00000000000182</v>
      </c>
      <c r="K1488" s="53"/>
      <c r="L1488" s="53"/>
      <c r="M1488" s="53"/>
      <c r="N1488" s="53"/>
      <c r="O1488" s="53">
        <f>VLOOKUP(A1488,[1]TDSheet!$A$1:$I$65536,6,0)</f>
        <v>44459</v>
      </c>
    </row>
    <row r="1489" spans="1:15">
      <c r="A1489" s="51" t="s">
        <v>3542</v>
      </c>
      <c r="B1489" s="52" t="s">
        <v>3543</v>
      </c>
      <c r="C1489" s="53">
        <f>VLOOKUP(A1489,[1]TDSheet!$A$1:$I$65536,5,0)</f>
        <v>47316</v>
      </c>
      <c r="D1489" s="53">
        <v>55000</v>
      </c>
      <c r="E1489" s="55">
        <f t="shared" si="141"/>
        <v>49209</v>
      </c>
      <c r="F1489" s="56">
        <f t="shared" si="142"/>
        <v>0.13970909090909089</v>
      </c>
      <c r="G1489" s="56">
        <f t="shared" si="143"/>
        <v>2.9709090909090893E-2</v>
      </c>
      <c r="H1489" s="55">
        <f t="shared" si="144"/>
        <v>1633.9999999999991</v>
      </c>
      <c r="I1489" s="55">
        <v>1249</v>
      </c>
      <c r="J1489" s="55">
        <f t="shared" si="145"/>
        <v>384.99999999999909</v>
      </c>
      <c r="K1489" s="53"/>
      <c r="L1489" s="53"/>
      <c r="M1489" s="53"/>
      <c r="N1489" s="53"/>
      <c r="O1489" s="53">
        <f>VLOOKUP(A1489,[1]TDSheet!$A$1:$I$65536,6,0)</f>
        <v>49209</v>
      </c>
    </row>
    <row r="1490" spans="1:15">
      <c r="A1490" s="51" t="s">
        <v>3544</v>
      </c>
      <c r="B1490" s="52" t="s">
        <v>3545</v>
      </c>
      <c r="C1490" s="53">
        <f>VLOOKUP(A1490,[1]TDSheet!$A$1:$I$65536,5,0)</f>
        <v>47786</v>
      </c>
      <c r="D1490" s="53">
        <v>56000</v>
      </c>
      <c r="E1490" s="55">
        <f t="shared" si="141"/>
        <v>49697</v>
      </c>
      <c r="F1490" s="56">
        <f t="shared" si="142"/>
        <v>0.14667857142857144</v>
      </c>
      <c r="G1490" s="56">
        <f t="shared" si="143"/>
        <v>3.6678571428571435E-2</v>
      </c>
      <c r="H1490" s="55">
        <f t="shared" si="144"/>
        <v>2054.0000000000005</v>
      </c>
      <c r="I1490" s="55">
        <v>1249</v>
      </c>
      <c r="J1490" s="55">
        <f t="shared" si="145"/>
        <v>805.00000000000045</v>
      </c>
      <c r="K1490" s="53"/>
      <c r="L1490" s="53"/>
      <c r="M1490" s="53"/>
      <c r="N1490" s="53"/>
      <c r="O1490" s="53">
        <f>VLOOKUP(A1490,[1]TDSheet!$A$1:$I$65536,6,0)</f>
        <v>49697</v>
      </c>
    </row>
    <row r="1491" spans="1:15">
      <c r="A1491" s="51" t="s">
        <v>3546</v>
      </c>
      <c r="B1491" s="52" t="s">
        <v>3547</v>
      </c>
      <c r="C1491" s="53">
        <f>VLOOKUP(A1491,[1]TDSheet!$A$1:$I$65536,5,0)</f>
        <v>49114</v>
      </c>
      <c r="D1491" s="53">
        <v>57000</v>
      </c>
      <c r="E1491" s="55">
        <f t="shared" si="141"/>
        <v>51078</v>
      </c>
      <c r="F1491" s="56">
        <f t="shared" si="142"/>
        <v>0.13835087719298245</v>
      </c>
      <c r="G1491" s="56">
        <f t="shared" si="143"/>
        <v>2.8350877192982446E-2</v>
      </c>
      <c r="H1491" s="55">
        <f t="shared" si="144"/>
        <v>1615.9999999999993</v>
      </c>
      <c r="I1491" s="55">
        <v>1249</v>
      </c>
      <c r="J1491" s="55">
        <f t="shared" si="145"/>
        <v>366.99999999999932</v>
      </c>
      <c r="K1491" s="53"/>
      <c r="L1491" s="53"/>
      <c r="M1491" s="53"/>
      <c r="N1491" s="53"/>
      <c r="O1491" s="53">
        <f>VLOOKUP(A1491,[1]TDSheet!$A$1:$I$65536,6,0)</f>
        <v>51078</v>
      </c>
    </row>
    <row r="1492" spans="1:15">
      <c r="A1492" s="51" t="s">
        <v>3548</v>
      </c>
      <c r="B1492" s="52" t="s">
        <v>3549</v>
      </c>
      <c r="C1492" s="53">
        <f>VLOOKUP(A1492,[1]TDSheet!$A$1:$I$65536,5,0)</f>
        <v>49230</v>
      </c>
      <c r="D1492" s="53">
        <v>56000</v>
      </c>
      <c r="E1492" s="55">
        <f t="shared" si="141"/>
        <v>51197</v>
      </c>
      <c r="F1492" s="56">
        <f t="shared" si="142"/>
        <v>0.12089285714285714</v>
      </c>
      <c r="G1492" s="56">
        <f t="shared" si="143"/>
        <v>1.0892857142857135E-2</v>
      </c>
      <c r="H1492" s="55">
        <f t="shared" si="144"/>
        <v>609.99999999999955</v>
      </c>
      <c r="I1492" s="55"/>
      <c r="J1492" s="55">
        <f t="shared" si="145"/>
        <v>609.99999999999955</v>
      </c>
      <c r="K1492" s="53"/>
      <c r="L1492" s="53"/>
      <c r="M1492" s="53"/>
      <c r="N1492" s="53"/>
      <c r="O1492" s="53">
        <f>VLOOKUP(A1492,[1]TDSheet!$A$1:$I$65536,6,0)</f>
        <v>51197</v>
      </c>
    </row>
    <row r="1493" spans="1:15">
      <c r="A1493" s="51" t="s">
        <v>3550</v>
      </c>
      <c r="B1493" s="52" t="s">
        <v>3551</v>
      </c>
      <c r="C1493" s="53">
        <f>VLOOKUP(A1493,[1]TDSheet!$A$1:$I$65536,5,0)</f>
        <v>49476</v>
      </c>
      <c r="D1493" s="53">
        <v>57000</v>
      </c>
      <c r="E1493" s="55">
        <f t="shared" si="141"/>
        <v>51378</v>
      </c>
      <c r="F1493" s="56">
        <f t="shared" si="142"/>
        <v>0.13200000000000001</v>
      </c>
      <c r="G1493" s="56">
        <f t="shared" si="143"/>
        <v>2.2000000000000006E-2</v>
      </c>
      <c r="H1493" s="55">
        <f t="shared" si="144"/>
        <v>1254.0000000000002</v>
      </c>
      <c r="I1493" s="55">
        <v>1249</v>
      </c>
      <c r="J1493" s="55">
        <f t="shared" si="145"/>
        <v>5.0000000000002274</v>
      </c>
      <c r="K1493" s="53"/>
      <c r="L1493" s="53"/>
      <c r="M1493" s="53"/>
      <c r="N1493" s="53"/>
      <c r="O1493" s="53">
        <f>VLOOKUP(A1493,[1]TDSheet!$A$1:$I$65536,6,0)</f>
        <v>51378</v>
      </c>
    </row>
    <row r="1494" spans="1:15">
      <c r="A1494" s="51" t="s">
        <v>3552</v>
      </c>
      <c r="B1494" s="52" t="s">
        <v>3553</v>
      </c>
      <c r="C1494" s="53">
        <f>VLOOKUP(A1494,[1]TDSheet!$A$1:$I$65536,5,0)</f>
        <v>50010</v>
      </c>
      <c r="D1494" s="53">
        <v>60000</v>
      </c>
      <c r="E1494" s="55">
        <f t="shared" si="141"/>
        <v>52011</v>
      </c>
      <c r="F1494" s="56">
        <f t="shared" si="142"/>
        <v>0.16649999999999998</v>
      </c>
      <c r="G1494" s="56">
        <f t="shared" si="143"/>
        <v>5.6499999999999981E-2</v>
      </c>
      <c r="H1494" s="55">
        <f t="shared" si="144"/>
        <v>3389.9999999999986</v>
      </c>
      <c r="I1494" s="55">
        <v>1249</v>
      </c>
      <c r="J1494" s="55">
        <f t="shared" si="145"/>
        <v>2140.9999999999986</v>
      </c>
      <c r="K1494" s="53"/>
      <c r="L1494" s="53"/>
      <c r="M1494" s="53"/>
      <c r="N1494" s="53"/>
      <c r="O1494" s="53">
        <f>VLOOKUP(A1494,[1]TDSheet!$A$1:$I$65536,6,0)</f>
        <v>52011</v>
      </c>
    </row>
    <row r="1495" spans="1:15">
      <c r="A1495" s="51" t="s">
        <v>3554</v>
      </c>
      <c r="B1495" s="52" t="s">
        <v>3555</v>
      </c>
      <c r="C1495" s="53">
        <f>VLOOKUP(A1495,[1]TDSheet!$A$1:$I$65536,5,0)</f>
        <v>50655</v>
      </c>
      <c r="D1495" s="53">
        <v>60000</v>
      </c>
      <c r="E1495" s="55">
        <f t="shared" si="141"/>
        <v>52681</v>
      </c>
      <c r="F1495" s="56">
        <f t="shared" si="142"/>
        <v>0.15575000000000006</v>
      </c>
      <c r="G1495" s="56">
        <f t="shared" si="143"/>
        <v>4.5750000000000055E-2</v>
      </c>
      <c r="H1495" s="55">
        <f t="shared" si="144"/>
        <v>2745.0000000000032</v>
      </c>
      <c r="I1495" s="55">
        <v>1249</v>
      </c>
      <c r="J1495" s="55">
        <f t="shared" si="145"/>
        <v>1496.0000000000032</v>
      </c>
      <c r="K1495" s="53"/>
      <c r="L1495" s="53"/>
      <c r="M1495" s="53"/>
      <c r="N1495" s="53"/>
      <c r="O1495" s="53">
        <f>VLOOKUP(A1495,[1]TDSheet!$A$1:$I$65536,6,0)</f>
        <v>52681</v>
      </c>
    </row>
    <row r="1496" spans="1:15">
      <c r="A1496" s="51" t="s">
        <v>3556</v>
      </c>
      <c r="B1496" s="52" t="s">
        <v>3557</v>
      </c>
      <c r="C1496" s="53">
        <f>VLOOKUP(A1496,[1]TDSheet!$A$1:$I$65536,5,0)</f>
        <v>51094</v>
      </c>
      <c r="D1496" s="53">
        <v>60000</v>
      </c>
      <c r="E1496" s="55">
        <f t="shared" si="141"/>
        <v>53140</v>
      </c>
      <c r="F1496" s="56">
        <f t="shared" si="142"/>
        <v>0.14843333333333331</v>
      </c>
      <c r="G1496" s="56">
        <f t="shared" si="143"/>
        <v>3.8433333333333305E-2</v>
      </c>
      <c r="H1496" s="55">
        <f t="shared" si="144"/>
        <v>2305.9999999999982</v>
      </c>
      <c r="I1496" s="55">
        <v>1249</v>
      </c>
      <c r="J1496" s="55">
        <f t="shared" si="145"/>
        <v>1056.9999999999982</v>
      </c>
      <c r="K1496" s="53"/>
      <c r="L1496" s="53"/>
      <c r="M1496" s="53"/>
      <c r="N1496" s="53"/>
      <c r="O1496" s="53">
        <f>VLOOKUP(A1496,[1]TDSheet!$A$1:$I$65536,6,0)</f>
        <v>53140</v>
      </c>
    </row>
    <row r="1497" spans="1:15">
      <c r="A1497" s="51" t="s">
        <v>3558</v>
      </c>
      <c r="B1497" s="52" t="s">
        <v>3559</v>
      </c>
      <c r="C1497" s="53">
        <f>VLOOKUP(A1497,[1]TDSheet!$A$1:$I$65536,5,0)</f>
        <v>52856</v>
      </c>
      <c r="D1497" s="53">
        <v>61000</v>
      </c>
      <c r="E1497" s="55">
        <f t="shared" si="141"/>
        <v>54970</v>
      </c>
      <c r="F1497" s="56">
        <f t="shared" si="142"/>
        <v>0.13350819672131142</v>
      </c>
      <c r="G1497" s="56">
        <f t="shared" si="143"/>
        <v>2.3508196721311422E-2</v>
      </c>
      <c r="H1497" s="55">
        <f t="shared" si="144"/>
        <v>1433.9999999999968</v>
      </c>
      <c r="I1497" s="55">
        <v>1249</v>
      </c>
      <c r="J1497" s="55">
        <f t="shared" si="145"/>
        <v>184.99999999999682</v>
      </c>
      <c r="K1497" s="53"/>
      <c r="L1497" s="53"/>
      <c r="M1497" s="53"/>
      <c r="N1497" s="53"/>
      <c r="O1497" s="53">
        <f>VLOOKUP(A1497,[1]TDSheet!$A$1:$I$65536,6,0)</f>
        <v>54970</v>
      </c>
    </row>
    <row r="1498" spans="1:15">
      <c r="A1498" s="51" t="s">
        <v>3560</v>
      </c>
      <c r="B1498" s="52" t="s">
        <v>3561</v>
      </c>
      <c r="C1498" s="53">
        <f>VLOOKUP(A1498,[1]TDSheet!$A$1:$I$65536,5,0)</f>
        <v>53089</v>
      </c>
      <c r="D1498" s="53">
        <v>63000</v>
      </c>
      <c r="E1498" s="55">
        <f t="shared" si="141"/>
        <v>55214</v>
      </c>
      <c r="F1498" s="56">
        <f t="shared" si="142"/>
        <v>0.1573174603174603</v>
      </c>
      <c r="G1498" s="56">
        <f t="shared" si="143"/>
        <v>4.73174603174603E-2</v>
      </c>
      <c r="H1498" s="55">
        <f t="shared" si="144"/>
        <v>2980.9999999999991</v>
      </c>
      <c r="I1498" s="55">
        <v>1999</v>
      </c>
      <c r="J1498" s="55">
        <f t="shared" si="145"/>
        <v>981.99999999999909</v>
      </c>
      <c r="K1498" s="53"/>
      <c r="L1498" s="53"/>
      <c r="M1498" s="53"/>
      <c r="N1498" s="53"/>
      <c r="O1498" s="53">
        <f>VLOOKUP(A1498,[1]TDSheet!$A$1:$I$65536,6,0)</f>
        <v>55214</v>
      </c>
    </row>
    <row r="1499" spans="1:15">
      <c r="A1499" s="51" t="s">
        <v>3562</v>
      </c>
      <c r="B1499" s="52" t="s">
        <v>3563</v>
      </c>
      <c r="C1499" s="53">
        <f>VLOOKUP(A1499,[1]TDSheet!$A$1:$I$65536,5,0)</f>
        <v>53252</v>
      </c>
      <c r="D1499" s="53">
        <v>63000</v>
      </c>
      <c r="E1499" s="55">
        <f t="shared" si="141"/>
        <v>55382</v>
      </c>
      <c r="F1499" s="56">
        <f t="shared" si="142"/>
        <v>0.15473015873015872</v>
      </c>
      <c r="G1499" s="56">
        <f t="shared" si="143"/>
        <v>4.4730158730158717E-2</v>
      </c>
      <c r="H1499" s="55">
        <f t="shared" si="144"/>
        <v>2817.9999999999991</v>
      </c>
      <c r="I1499" s="55">
        <v>1249</v>
      </c>
      <c r="J1499" s="55">
        <f t="shared" si="145"/>
        <v>1568.9999999999991</v>
      </c>
      <c r="K1499" s="53"/>
      <c r="L1499" s="53"/>
      <c r="M1499" s="53"/>
      <c r="N1499" s="53"/>
      <c r="O1499" s="53">
        <f>VLOOKUP(A1499,[1]TDSheet!$A$1:$I$65536,6,0)</f>
        <v>55382</v>
      </c>
    </row>
    <row r="1500" spans="1:15">
      <c r="A1500" s="51" t="s">
        <v>3564</v>
      </c>
      <c r="B1500" s="52" t="s">
        <v>3565</v>
      </c>
      <c r="C1500" s="53">
        <f>VLOOKUP(A1500,[1]TDSheet!$A$1:$I$65536,5,0)</f>
        <v>57371</v>
      </c>
      <c r="D1500" s="53">
        <v>66000</v>
      </c>
      <c r="E1500" s="55">
        <f t="shared" si="141"/>
        <v>59666</v>
      </c>
      <c r="F1500" s="56">
        <f t="shared" si="142"/>
        <v>0.13074242424242422</v>
      </c>
      <c r="G1500" s="56">
        <f t="shared" si="143"/>
        <v>2.0742424242424215E-2</v>
      </c>
      <c r="H1500" s="55">
        <f t="shared" si="144"/>
        <v>1368.9999999999982</v>
      </c>
      <c r="I1500" s="55">
        <v>1249</v>
      </c>
      <c r="J1500" s="55">
        <f t="shared" si="145"/>
        <v>119.99999999999818</v>
      </c>
      <c r="K1500" s="53"/>
      <c r="L1500" s="53"/>
      <c r="M1500" s="53"/>
      <c r="N1500" s="53"/>
      <c r="O1500" s="53">
        <f>VLOOKUP(A1500,[1]TDSheet!$A$1:$I$65536,6,0)</f>
        <v>59666</v>
      </c>
    </row>
    <row r="1501" spans="1:15">
      <c r="A1501" s="51" t="s">
        <v>3566</v>
      </c>
      <c r="B1501" s="52" t="s">
        <v>3567</v>
      </c>
      <c r="C1501" s="53">
        <f>VLOOKUP(A1501,[1]TDSheet!$A$1:$I$65536,5,0)</f>
        <v>64083</v>
      </c>
      <c r="D1501" s="53">
        <v>75000</v>
      </c>
      <c r="E1501" s="55">
        <f t="shared" si="141"/>
        <v>66646</v>
      </c>
      <c r="F1501" s="56">
        <f t="shared" si="142"/>
        <v>0.14556000000000002</v>
      </c>
      <c r="G1501" s="56">
        <f t="shared" si="143"/>
        <v>3.5560000000000022E-2</v>
      </c>
      <c r="H1501" s="55">
        <f t="shared" si="144"/>
        <v>2667.0000000000018</v>
      </c>
      <c r="I1501" s="55"/>
      <c r="J1501" s="55">
        <f t="shared" si="145"/>
        <v>2667.0000000000018</v>
      </c>
      <c r="K1501" s="53"/>
      <c r="L1501" s="53"/>
      <c r="M1501" s="53"/>
      <c r="N1501" s="53"/>
      <c r="O1501" s="53">
        <f>VLOOKUP(A1501,[1]TDSheet!$A$1:$I$65536,6,0)</f>
        <v>66646</v>
      </c>
    </row>
    <row r="1502" spans="1:15">
      <c r="A1502" s="51" t="s">
        <v>3568</v>
      </c>
      <c r="B1502" s="52" t="s">
        <v>3569</v>
      </c>
      <c r="C1502" s="53">
        <f>VLOOKUP(A1502,[1]TDSheet!$A$1:$I$65536,5,0)</f>
        <v>64542</v>
      </c>
      <c r="D1502" s="53">
        <v>75000</v>
      </c>
      <c r="E1502" s="55">
        <f t="shared" si="141"/>
        <v>67123</v>
      </c>
      <c r="F1502" s="56">
        <f t="shared" si="142"/>
        <v>0.13944000000000001</v>
      </c>
      <c r="G1502" s="56">
        <f t="shared" si="143"/>
        <v>2.9440000000000008E-2</v>
      </c>
      <c r="H1502" s="55">
        <f t="shared" si="144"/>
        <v>2208.0000000000005</v>
      </c>
      <c r="I1502" s="55"/>
      <c r="J1502" s="55">
        <f t="shared" si="145"/>
        <v>2208.0000000000005</v>
      </c>
      <c r="K1502" s="53"/>
      <c r="L1502" s="53"/>
      <c r="M1502" s="53"/>
      <c r="N1502" s="53"/>
      <c r="O1502" s="53">
        <f>VLOOKUP(A1502,[1]TDSheet!$A$1:$I$65536,6,0)</f>
        <v>67123</v>
      </c>
    </row>
    <row r="1503" spans="1:15">
      <c r="A1503" s="51" t="s">
        <v>3570</v>
      </c>
      <c r="B1503" s="52" t="s">
        <v>3571</v>
      </c>
      <c r="C1503" s="53">
        <f>VLOOKUP(A1503,[1]TDSheet!$A$1:$I$65536,5,0)</f>
        <v>65074</v>
      </c>
      <c r="D1503" s="53">
        <v>75000</v>
      </c>
      <c r="E1503" s="55">
        <f t="shared" si="141"/>
        <v>67677</v>
      </c>
      <c r="F1503" s="56">
        <f t="shared" si="142"/>
        <v>0.13234666666666661</v>
      </c>
      <c r="G1503" s="56">
        <f t="shared" si="143"/>
        <v>2.2346666666666612E-2</v>
      </c>
      <c r="H1503" s="55">
        <f t="shared" si="144"/>
        <v>1675.9999999999959</v>
      </c>
      <c r="I1503" s="55">
        <v>1249</v>
      </c>
      <c r="J1503" s="55">
        <f t="shared" si="145"/>
        <v>426.99999999999591</v>
      </c>
      <c r="K1503" s="53"/>
      <c r="L1503" s="53"/>
      <c r="M1503" s="53"/>
      <c r="N1503" s="53"/>
      <c r="O1503" s="53">
        <f>VLOOKUP(A1503,[1]TDSheet!$A$1:$I$65536,6,0)</f>
        <v>67677</v>
      </c>
    </row>
    <row r="1504" spans="1:15">
      <c r="A1504" s="51" t="s">
        <v>3572</v>
      </c>
      <c r="B1504" s="52" t="s">
        <v>3573</v>
      </c>
      <c r="C1504" s="53">
        <f>VLOOKUP(A1504,[1]TDSheet!$A$1:$I$65536,5,0)</f>
        <v>66402</v>
      </c>
      <c r="D1504" s="53">
        <v>75000</v>
      </c>
      <c r="E1504" s="55">
        <f t="shared" si="141"/>
        <v>69058</v>
      </c>
      <c r="F1504" s="56">
        <f t="shared" si="142"/>
        <v>0.11463999999999996</v>
      </c>
      <c r="G1504" s="56">
        <f t="shared" si="143"/>
        <v>4.6399999999999636E-3</v>
      </c>
      <c r="H1504" s="55">
        <f t="shared" si="144"/>
        <v>347.99999999999727</v>
      </c>
      <c r="I1504" s="55"/>
      <c r="J1504" s="55">
        <f t="shared" si="145"/>
        <v>347.99999999999727</v>
      </c>
      <c r="K1504" s="53"/>
      <c r="L1504" s="53"/>
      <c r="M1504" s="53"/>
      <c r="N1504" s="53"/>
      <c r="O1504" s="53">
        <f>VLOOKUP(A1504,[1]TDSheet!$A$1:$I$65536,6,0)</f>
        <v>69058</v>
      </c>
    </row>
    <row r="1505" spans="1:15">
      <c r="A1505" s="51" t="s">
        <v>3574</v>
      </c>
      <c r="B1505" s="52" t="s">
        <v>3575</v>
      </c>
      <c r="C1505" s="53">
        <f>VLOOKUP(A1505,[1]TDSheet!$A$1:$I$65536,5,0)</f>
        <v>68717</v>
      </c>
      <c r="D1505" s="53">
        <v>79000</v>
      </c>
      <c r="E1505" s="55">
        <f t="shared" si="141"/>
        <v>71465</v>
      </c>
      <c r="F1505" s="56">
        <f t="shared" si="142"/>
        <v>0.13016455696202534</v>
      </c>
      <c r="G1505" s="56">
        <f t="shared" si="143"/>
        <v>2.0164556962025335E-2</v>
      </c>
      <c r="H1505" s="55">
        <f t="shared" si="144"/>
        <v>1593.0000000000014</v>
      </c>
      <c r="I1505" s="55">
        <v>1249</v>
      </c>
      <c r="J1505" s="55">
        <f t="shared" si="145"/>
        <v>344.00000000000136</v>
      </c>
      <c r="K1505" s="53"/>
      <c r="L1505" s="53"/>
      <c r="M1505" s="53"/>
      <c r="N1505" s="53"/>
      <c r="O1505" s="53">
        <f>VLOOKUP(A1505,[1]TDSheet!$A$1:$I$65536,6,0)</f>
        <v>71465</v>
      </c>
    </row>
    <row r="1506" spans="1:15">
      <c r="A1506" s="51" t="s">
        <v>3576</v>
      </c>
      <c r="B1506" s="52" t="s">
        <v>3577</v>
      </c>
      <c r="C1506" s="53">
        <f>VLOOKUP(A1506,[1]TDSheet!$A$1:$I$65536,5,0)</f>
        <v>70619</v>
      </c>
      <c r="D1506" s="53">
        <v>81000</v>
      </c>
      <c r="E1506" s="55">
        <f t="shared" si="141"/>
        <v>73443</v>
      </c>
      <c r="F1506" s="56">
        <f t="shared" si="142"/>
        <v>0.12816049382716055</v>
      </c>
      <c r="G1506" s="56">
        <f t="shared" si="143"/>
        <v>1.8160493827160548E-2</v>
      </c>
      <c r="H1506" s="55">
        <f t="shared" si="144"/>
        <v>1471.0000000000043</v>
      </c>
      <c r="I1506" s="55">
        <v>1249</v>
      </c>
      <c r="J1506" s="55">
        <f t="shared" si="145"/>
        <v>222.00000000000432</v>
      </c>
      <c r="K1506" s="53"/>
      <c r="L1506" s="53"/>
      <c r="M1506" s="53"/>
      <c r="N1506" s="53"/>
      <c r="O1506" s="53">
        <f>VLOOKUP(A1506,[1]TDSheet!$A$1:$I$65536,6,0)</f>
        <v>73443</v>
      </c>
    </row>
    <row r="1507" spans="1:15">
      <c r="A1507" s="51" t="s">
        <v>3578</v>
      </c>
      <c r="B1507" s="52" t="s">
        <v>3579</v>
      </c>
      <c r="C1507" s="53">
        <f>VLOOKUP(A1507,[1]TDSheet!$A$1:$I$65536,5,0)</f>
        <v>73358</v>
      </c>
      <c r="D1507" s="53">
        <v>85000</v>
      </c>
      <c r="E1507" s="55">
        <f t="shared" si="141"/>
        <v>76293</v>
      </c>
      <c r="F1507" s="56">
        <f t="shared" si="142"/>
        <v>0.13696470588235299</v>
      </c>
      <c r="G1507" s="56">
        <f t="shared" si="143"/>
        <v>2.6964705882352988E-2</v>
      </c>
      <c r="H1507" s="55">
        <f t="shared" si="144"/>
        <v>2292.0000000000041</v>
      </c>
      <c r="I1507" s="55">
        <v>1999</v>
      </c>
      <c r="J1507" s="55">
        <f t="shared" si="145"/>
        <v>293.00000000000409</v>
      </c>
      <c r="K1507" s="53"/>
      <c r="L1507" s="53"/>
      <c r="M1507" s="53"/>
      <c r="N1507" s="53"/>
      <c r="O1507" s="53">
        <f>VLOOKUP(A1507,[1]TDSheet!$A$1:$I$65536,6,0)</f>
        <v>76293</v>
      </c>
    </row>
    <row r="1508" spans="1:15">
      <c r="A1508" s="51" t="s">
        <v>3580</v>
      </c>
      <c r="B1508" s="52" t="s">
        <v>3581</v>
      </c>
      <c r="C1508" s="53">
        <f>VLOOKUP(A1508,[1]TDSheet!$A$1:$I$65536,5,0)</f>
        <v>76353</v>
      </c>
      <c r="D1508" s="53">
        <v>88000</v>
      </c>
      <c r="E1508" s="55">
        <f t="shared" si="141"/>
        <v>79407</v>
      </c>
      <c r="F1508" s="56">
        <f t="shared" si="142"/>
        <v>0.13235227272727268</v>
      </c>
      <c r="G1508" s="56">
        <f t="shared" si="143"/>
        <v>2.2352272727272679E-2</v>
      </c>
      <c r="H1508" s="55">
        <f t="shared" si="144"/>
        <v>1966.9999999999957</v>
      </c>
      <c r="I1508" s="55">
        <v>1249</v>
      </c>
      <c r="J1508" s="55">
        <f t="shared" si="145"/>
        <v>717.99999999999568</v>
      </c>
      <c r="K1508" s="53"/>
      <c r="L1508" s="53"/>
      <c r="M1508" s="53"/>
      <c r="N1508" s="53"/>
      <c r="O1508" s="53">
        <f>VLOOKUP(A1508,[1]TDSheet!$A$1:$I$65536,6,0)</f>
        <v>79407</v>
      </c>
    </row>
    <row r="1509" spans="1:15">
      <c r="A1509" s="51" t="s">
        <v>3582</v>
      </c>
      <c r="B1509" s="52" t="s">
        <v>3583</v>
      </c>
      <c r="C1509" s="53">
        <f>VLOOKUP(A1509,[1]TDSheet!$A$1:$I$65536,5,0)</f>
        <v>88030</v>
      </c>
      <c r="D1509" s="53">
        <v>101000</v>
      </c>
      <c r="E1509" s="55">
        <f t="shared" si="141"/>
        <v>91551</v>
      </c>
      <c r="F1509" s="56">
        <f t="shared" si="142"/>
        <v>0.12841584158415842</v>
      </c>
      <c r="G1509" s="56">
        <f t="shared" si="143"/>
        <v>1.8415841584158418E-2</v>
      </c>
      <c r="H1509" s="55">
        <f t="shared" si="144"/>
        <v>1860.0000000000002</v>
      </c>
      <c r="I1509" s="55">
        <v>1249</v>
      </c>
      <c r="J1509" s="55">
        <f t="shared" si="145"/>
        <v>611.00000000000023</v>
      </c>
      <c r="K1509" s="53"/>
      <c r="L1509" s="53"/>
      <c r="M1509" s="53"/>
      <c r="N1509" s="53"/>
      <c r="O1509" s="53">
        <f>VLOOKUP(A1509,[1]TDSheet!$A$1:$I$65536,6,0)</f>
        <v>91551</v>
      </c>
    </row>
    <row r="1510" spans="1:15">
      <c r="A1510" s="51" t="s">
        <v>3584</v>
      </c>
      <c r="B1510" s="52" t="s">
        <v>3585</v>
      </c>
      <c r="C1510" s="53">
        <f>VLOOKUP(A1510,[1]TDSheet!$A$1:$I$65536,5,0)</f>
        <v>93014</v>
      </c>
      <c r="D1510" s="53">
        <v>108000</v>
      </c>
      <c r="E1510" s="55">
        <f t="shared" si="141"/>
        <v>96734</v>
      </c>
      <c r="F1510" s="56">
        <f t="shared" si="142"/>
        <v>0.13875925925925925</v>
      </c>
      <c r="G1510" s="56">
        <f t="shared" si="143"/>
        <v>2.8759259259259248E-2</v>
      </c>
      <c r="H1510" s="55">
        <f t="shared" si="144"/>
        <v>3105.9999999999986</v>
      </c>
      <c r="I1510" s="55">
        <v>1999</v>
      </c>
      <c r="J1510" s="55">
        <f t="shared" si="145"/>
        <v>1106.9999999999986</v>
      </c>
      <c r="K1510" s="53"/>
      <c r="L1510" s="53"/>
      <c r="M1510" s="53"/>
      <c r="N1510" s="53"/>
      <c r="O1510" s="53">
        <f>VLOOKUP(A1510,[1]TDSheet!$A$1:$I$65536,6,0)</f>
        <v>96734</v>
      </c>
    </row>
    <row r="1511" spans="1:15">
      <c r="A1511" s="51" t="s">
        <v>3586</v>
      </c>
      <c r="B1511" s="52" t="s">
        <v>3587</v>
      </c>
      <c r="C1511" s="53">
        <f>VLOOKUP(A1511,[1]TDSheet!$A$1:$I$65536,5,0)</f>
        <v>101011</v>
      </c>
      <c r="D1511" s="53">
        <v>115000</v>
      </c>
      <c r="E1511" s="55">
        <f t="shared" si="141"/>
        <v>105052</v>
      </c>
      <c r="F1511" s="56">
        <f t="shared" si="142"/>
        <v>0.12164347826086952</v>
      </c>
      <c r="G1511" s="56">
        <f t="shared" si="143"/>
        <v>1.1643478260869519E-2</v>
      </c>
      <c r="H1511" s="55">
        <f t="shared" si="144"/>
        <v>1338.9999999999948</v>
      </c>
      <c r="I1511" s="55">
        <v>1249</v>
      </c>
      <c r="J1511" s="55">
        <f t="shared" si="145"/>
        <v>89.99999999999477</v>
      </c>
      <c r="K1511" s="53"/>
      <c r="L1511" s="53"/>
      <c r="M1511" s="53"/>
      <c r="N1511" s="53"/>
      <c r="O1511" s="53">
        <f>VLOOKUP(A1511,[1]TDSheet!$A$1:$I$65536,6,0)</f>
        <v>105052</v>
      </c>
    </row>
    <row r="1512" spans="1:15">
      <c r="A1512" s="51" t="s">
        <v>3588</v>
      </c>
      <c r="B1512" s="52" t="s">
        <v>3589</v>
      </c>
      <c r="C1512" s="53">
        <f>VLOOKUP(A1512,[1]TDSheet!$A$1:$I$65536,5,0)</f>
        <v>101454</v>
      </c>
      <c r="D1512" s="53">
        <v>117000</v>
      </c>
      <c r="E1512" s="55">
        <f t="shared" si="141"/>
        <v>105513</v>
      </c>
      <c r="F1512" s="56">
        <f t="shared" si="142"/>
        <v>0.1328717948717949</v>
      </c>
      <c r="G1512" s="56">
        <f t="shared" si="143"/>
        <v>2.2871794871794901E-2</v>
      </c>
      <c r="H1512" s="55">
        <f t="shared" si="144"/>
        <v>2676.0000000000036</v>
      </c>
      <c r="I1512" s="55">
        <v>1999</v>
      </c>
      <c r="J1512" s="55">
        <f t="shared" si="145"/>
        <v>677.00000000000364</v>
      </c>
      <c r="K1512" s="53"/>
      <c r="L1512" s="53"/>
      <c r="M1512" s="53"/>
      <c r="N1512" s="53"/>
      <c r="O1512" s="53">
        <f>VLOOKUP(A1512,[1]TDSheet!$A$1:$I$65536,6,0)</f>
        <v>105513</v>
      </c>
    </row>
    <row r="1513" spans="1:15">
      <c r="A1513" s="51" t="s">
        <v>3590</v>
      </c>
      <c r="B1513" s="52" t="s">
        <v>3591</v>
      </c>
      <c r="C1513" s="53">
        <f>VLOOKUP(A1513,[1]TDSheet!$A$1:$I$65536,5,0)</f>
        <v>103002</v>
      </c>
      <c r="D1513" s="53">
        <v>118000</v>
      </c>
      <c r="E1513" s="55">
        <f t="shared" si="141"/>
        <v>107122</v>
      </c>
      <c r="F1513" s="56">
        <f t="shared" si="142"/>
        <v>0.12710169491525425</v>
      </c>
      <c r="G1513" s="56">
        <f t="shared" si="143"/>
        <v>1.7101694915254248E-2</v>
      </c>
      <c r="H1513" s="55">
        <f t="shared" si="144"/>
        <v>2018.0000000000014</v>
      </c>
      <c r="I1513" s="55">
        <v>1999</v>
      </c>
      <c r="J1513" s="55">
        <f t="shared" si="145"/>
        <v>19.000000000001364</v>
      </c>
      <c r="K1513" s="53"/>
      <c r="L1513" s="53"/>
      <c r="M1513" s="53"/>
      <c r="N1513" s="53"/>
      <c r="O1513" s="53">
        <f>VLOOKUP(A1513,[1]TDSheet!$A$1:$I$65536,6,0)</f>
        <v>107122</v>
      </c>
    </row>
    <row r="1514" spans="1:15">
      <c r="A1514" s="51" t="s">
        <v>3592</v>
      </c>
      <c r="B1514" s="52" t="s">
        <v>3593</v>
      </c>
      <c r="C1514" s="53">
        <f>VLOOKUP(A1514,[1]TDSheet!$A$1:$I$65536,5,0)</f>
        <v>103002</v>
      </c>
      <c r="D1514" s="53">
        <v>118000</v>
      </c>
      <c r="E1514" s="55">
        <f t="shared" si="141"/>
        <v>107122</v>
      </c>
      <c r="F1514" s="56">
        <f t="shared" si="142"/>
        <v>0.12710169491525425</v>
      </c>
      <c r="G1514" s="56">
        <f t="shared" si="143"/>
        <v>1.7101694915254248E-2</v>
      </c>
      <c r="H1514" s="55">
        <f t="shared" si="144"/>
        <v>2018.0000000000014</v>
      </c>
      <c r="I1514" s="55">
        <v>1999</v>
      </c>
      <c r="J1514" s="55">
        <f t="shared" si="145"/>
        <v>19.000000000001364</v>
      </c>
      <c r="K1514" s="53"/>
      <c r="L1514" s="53"/>
      <c r="M1514" s="53"/>
      <c r="N1514" s="53"/>
      <c r="O1514" s="53">
        <f>VLOOKUP(A1514,[1]TDSheet!$A$1:$I$65536,6,0)</f>
        <v>107122</v>
      </c>
    </row>
    <row r="1515" spans="1:15">
      <c r="A1515" s="51" t="s">
        <v>3594</v>
      </c>
      <c r="B1515" s="52" t="s">
        <v>3595</v>
      </c>
      <c r="C1515" s="53">
        <f>VLOOKUP(A1515,[1]TDSheet!$A$1:$I$65536,5,0)</f>
        <v>119900</v>
      </c>
      <c r="D1515" s="53">
        <v>140000</v>
      </c>
      <c r="E1515" s="55">
        <f t="shared" si="141"/>
        <v>124694</v>
      </c>
      <c r="F1515" s="56">
        <f t="shared" si="142"/>
        <v>0.14357142857142857</v>
      </c>
      <c r="G1515" s="56">
        <f t="shared" si="143"/>
        <v>3.3571428571428572E-2</v>
      </c>
      <c r="H1515" s="55">
        <f t="shared" si="144"/>
        <v>4700</v>
      </c>
      <c r="I1515" s="55">
        <v>1999</v>
      </c>
      <c r="J1515" s="55">
        <f t="shared" si="145"/>
        <v>2701</v>
      </c>
      <c r="K1515" s="53"/>
      <c r="L1515" s="53"/>
      <c r="M1515" s="53"/>
      <c r="N1515" s="53"/>
      <c r="O1515" s="53">
        <f>VLOOKUP(A1515,[1]TDSheet!$A$1:$I$65536,6,0)</f>
        <v>124694</v>
      </c>
    </row>
    <row r="1516" spans="1:15">
      <c r="A1516" s="51" t="s">
        <v>3596</v>
      </c>
      <c r="B1516" s="52" t="s">
        <v>3597</v>
      </c>
      <c r="C1516" s="53">
        <f>VLOOKUP(A1516,[1]TDSheet!$A$1:$I$65536,5,0)</f>
        <v>129028</v>
      </c>
      <c r="D1516" s="53">
        <v>150000</v>
      </c>
      <c r="E1516" s="55">
        <f t="shared" si="141"/>
        <v>134190</v>
      </c>
      <c r="F1516" s="56">
        <f t="shared" si="142"/>
        <v>0.13981333333333335</v>
      </c>
      <c r="G1516" s="56">
        <f t="shared" si="143"/>
        <v>2.9813333333333344E-2</v>
      </c>
      <c r="H1516" s="55">
        <f t="shared" si="144"/>
        <v>4472.0000000000018</v>
      </c>
      <c r="I1516" s="55">
        <v>1999</v>
      </c>
      <c r="J1516" s="55">
        <f t="shared" si="145"/>
        <v>2473.0000000000018</v>
      </c>
      <c r="K1516" s="53"/>
      <c r="L1516" s="53"/>
      <c r="M1516" s="53"/>
      <c r="N1516" s="53"/>
      <c r="O1516" s="53">
        <f>VLOOKUP(A1516,[1]TDSheet!$A$1:$I$65536,6,0)</f>
        <v>134190</v>
      </c>
    </row>
    <row r="1517" spans="1:15">
      <c r="A1517" s="51" t="s">
        <v>3598</v>
      </c>
      <c r="B1517" s="52" t="s">
        <v>3599</v>
      </c>
      <c r="C1517" s="53">
        <f>VLOOKUP(A1517,[1]TDSheet!$A$1:$I$65536,5,0)</f>
        <v>150600</v>
      </c>
      <c r="D1517" s="53">
        <v>170000</v>
      </c>
      <c r="E1517" s="55">
        <f t="shared" si="141"/>
        <v>156626</v>
      </c>
      <c r="F1517" s="56">
        <f t="shared" si="142"/>
        <v>0.11411764705882355</v>
      </c>
      <c r="G1517" s="56">
        <f t="shared" si="143"/>
        <v>4.1176470588235453E-3</v>
      </c>
      <c r="H1517" s="55">
        <f t="shared" si="144"/>
        <v>700.00000000000273</v>
      </c>
      <c r="I1517" s="55"/>
      <c r="J1517" s="55">
        <f t="shared" si="145"/>
        <v>700.00000000000273</v>
      </c>
      <c r="K1517" s="53"/>
      <c r="L1517" s="53"/>
      <c r="M1517" s="53"/>
      <c r="N1517" s="53"/>
      <c r="O1517" s="53">
        <f>VLOOKUP(A1517,[1]TDSheet!$A$1:$I$65536,6,0)</f>
        <v>156626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 продажам</vt:lpstr>
      <vt:lpstr>отмены и возвраты</vt:lpstr>
      <vt:lpstr>отзывы</vt:lpstr>
      <vt:lpstr>продвижение</vt:lpstr>
      <vt:lpstr>рентабельность</vt:lpstr>
      <vt:lpstr>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Саркисян Давид</dc:creator>
  <cp:lastModifiedBy>User</cp:lastModifiedBy>
  <dcterms:created xsi:type="dcterms:W3CDTF">2014-05-19T00:46:00Z</dcterms:created>
  <dcterms:modified xsi:type="dcterms:W3CDTF">2021-11-19T13:32:15Z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1049-11.2.0.10132</vt:lpwstr>
  </property>
</Properties>
</file>