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shpagin_dv\Downloads\"/>
    </mc:Choice>
  </mc:AlternateContent>
  <xr:revisionPtr revIDLastSave="0" documentId="13_ncr:1_{3BA144AB-C2D4-4A46-AC06-6CBEE20EB1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M15" i="1"/>
  <c r="N15" i="1" s="1"/>
</calcChain>
</file>

<file path=xl/sharedStrings.xml><?xml version="1.0" encoding="utf-8"?>
<sst xmlns="http://schemas.openxmlformats.org/spreadsheetml/2006/main" count="51" uniqueCount="40">
  <si>
    <t>Т.к. товар грузиться по FBS - все товары заказанные комиссионером - сразу будут проданы, остатков не бывает.</t>
  </si>
  <si>
    <t>1. Какой товар, сколько дней = платное хранение</t>
  </si>
  <si>
    <t>Платное хранение возможно только из-за возврата (документ возврата)</t>
  </si>
  <si>
    <t>2. Комиссия по артикулам, за размещение</t>
  </si>
  <si>
    <t>Нужно понимать какой товар, когда был отгружен в реализации на комиссию. Для платного хранения</t>
  </si>
  <si>
    <t>3. Доставка покупателю - предоставит формулу расчета</t>
  </si>
  <si>
    <t>Отчет комис</t>
  </si>
  <si>
    <t>4. Эквайринг - формула</t>
  </si>
  <si>
    <t>65/1</t>
  </si>
  <si>
    <t>5. Складская обработка - формула</t>
  </si>
  <si>
    <t>6. Отчет доступен филиалам по префиксу (как у Питера)</t>
  </si>
  <si>
    <t>Период отчета</t>
  </si>
  <si>
    <t>01/01/21-30/01/21</t>
  </si>
  <si>
    <t>Номенклатура</t>
  </si>
  <si>
    <t>Контрагент</t>
  </si>
  <si>
    <t>Проценты зависят от Маркетплейсов</t>
  </si>
  <si>
    <t>жду таблицу от Пелевина</t>
  </si>
  <si>
    <t>Артикул</t>
  </si>
  <si>
    <t>Наименование товара</t>
  </si>
  <si>
    <t>Цена продажи клиенту</t>
  </si>
  <si>
    <t>Дилер-3 (шт)</t>
  </si>
  <si>
    <t>Количество, шт.</t>
  </si>
  <si>
    <t>Цена х кол-во</t>
  </si>
  <si>
    <t>Размещение на МП</t>
  </si>
  <si>
    <t>Складская обработка</t>
  </si>
  <si>
    <t>Участие в программе лояльности</t>
  </si>
  <si>
    <t xml:space="preserve">Платное хранение </t>
  </si>
  <si>
    <t>Доставка покупателю</t>
  </si>
  <si>
    <t>Эквайринг</t>
  </si>
  <si>
    <t>прибыль</t>
  </si>
  <si>
    <t>Процент прибыли от суммы</t>
  </si>
  <si>
    <t>70/10/9</t>
  </si>
  <si>
    <t>Электрическая пила Huter ELS-2,7P 2000 Вт</t>
  </si>
  <si>
    <t>Регистр сведений с периодичностью месяц</t>
  </si>
  <si>
    <t>2. Создать 14 столбцов, согласно из таблице выше</t>
  </si>
  <si>
    <t>3. Сделать отборы: Период отчёта, Выбор контрагента, Выбор номенклатуры (артикул)</t>
  </si>
  <si>
    <t>4. Сделать доступность по префикасам филиалов, например (С1) - Питер Север, значит обработка будет работать только у этого филиала. Если же обработка будет скачена и установлена на другой филиал, то будет выводить инф.поле "Для получения доработки, обращаться к Пелевину Антону", итог: обработка будет продаваться и для других филалов</t>
  </si>
  <si>
    <t>Реализация товаров и услуг, Передача на комиссию</t>
  </si>
  <si>
    <t>1. Необходимо создать отчёт, по которому можно будет выбирать несколько вариантов маркет плейсов, в данный момент их три: Яндекс Маркет, Сбер Мега Маркет и Вайлдбериз</t>
  </si>
  <si>
    <t xml:space="preserve">5. Два окна выбора: а) Вид цены; б) Поле % для прописи (вручную)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</si>
</sst>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charset val="13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/>
    <xf numFmtId="2" fontId="2" fillId="2" borderId="3" xfId="0" applyNumberFormat="1" applyFont="1" applyFill="1" applyBorder="1" applyAlignment="1"/>
    <xf numFmtId="0" fontId="2" fillId="2" borderId="3" xfId="0" applyFont="1" applyFill="1" applyBorder="1" applyAlignment="1"/>
    <xf numFmtId="0" fontId="2" fillId="0" borderId="3" xfId="0" applyFont="1" applyFill="1" applyBorder="1" applyAlignment="1">
      <alignment wrapText="1"/>
    </xf>
    <xf numFmtId="2" fontId="2" fillId="2" borderId="3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="110" zoomScaleNormal="110" workbookViewId="0">
      <selection activeCell="N18" sqref="N18"/>
    </sheetView>
  </sheetViews>
  <sheetFormatPr defaultColWidth="8.85546875" defaultRowHeight="15"/>
  <cols>
    <col min="2" max="2" width="14" customWidth="1"/>
    <col min="3" max="3" width="17.28515625" customWidth="1"/>
    <col min="7" max="7" width="18" customWidth="1"/>
    <col min="8" max="8" width="23.42578125" customWidth="1"/>
    <col min="9" max="9" width="18" customWidth="1"/>
    <col min="14" max="14" width="12.85546875"/>
  </cols>
  <sheetData>
    <row r="1" spans="1:14">
      <c r="A1" t="s">
        <v>0</v>
      </c>
      <c r="N1" t="s">
        <v>1</v>
      </c>
    </row>
    <row r="2" spans="1:14">
      <c r="A2" t="s">
        <v>2</v>
      </c>
      <c r="N2" t="s">
        <v>3</v>
      </c>
    </row>
    <row r="3" spans="1:14">
      <c r="A3" t="s">
        <v>4</v>
      </c>
      <c r="N3" t="s">
        <v>5</v>
      </c>
    </row>
    <row r="4" spans="1:14">
      <c r="D4" t="s">
        <v>6</v>
      </c>
      <c r="N4" t="s">
        <v>7</v>
      </c>
    </row>
    <row r="5" spans="1:14">
      <c r="A5" t="s">
        <v>8</v>
      </c>
      <c r="B5">
        <v>100</v>
      </c>
      <c r="C5" s="1">
        <v>44197</v>
      </c>
      <c r="D5">
        <v>70</v>
      </c>
      <c r="E5" s="1">
        <v>44211</v>
      </c>
      <c r="N5" t="s">
        <v>9</v>
      </c>
    </row>
    <row r="6" spans="1:14">
      <c r="A6" t="s">
        <v>8</v>
      </c>
      <c r="B6">
        <v>20</v>
      </c>
      <c r="C6" s="1">
        <v>44229</v>
      </c>
      <c r="D6">
        <v>50</v>
      </c>
      <c r="E6" s="1">
        <v>44230</v>
      </c>
      <c r="N6" t="s">
        <v>10</v>
      </c>
    </row>
    <row r="9" spans="1:14">
      <c r="A9" t="s">
        <v>11</v>
      </c>
      <c r="C9" s="11" t="s">
        <v>12</v>
      </c>
      <c r="D9" s="12"/>
      <c r="F9" t="s">
        <v>13</v>
      </c>
      <c r="H9" s="2"/>
      <c r="I9" s="3"/>
    </row>
    <row r="11" spans="1:14">
      <c r="A11" t="s">
        <v>14</v>
      </c>
      <c r="C11" s="2"/>
      <c r="D11" s="3"/>
    </row>
    <row r="12" spans="1:14">
      <c r="G12" t="s">
        <v>15</v>
      </c>
    </row>
    <row r="13" spans="1:14">
      <c r="G13" t="s">
        <v>16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</row>
    <row r="14" spans="1:14" ht="60">
      <c r="A14" s="4" t="s">
        <v>17</v>
      </c>
      <c r="B14" s="4" t="s">
        <v>18</v>
      </c>
      <c r="C14" s="4" t="s">
        <v>19</v>
      </c>
      <c r="D14" s="16" t="s">
        <v>20</v>
      </c>
      <c r="E14" s="4" t="s">
        <v>21</v>
      </c>
      <c r="F14" s="5" t="s">
        <v>22</v>
      </c>
      <c r="G14" s="4" t="s">
        <v>23</v>
      </c>
      <c r="H14" s="5" t="s">
        <v>24</v>
      </c>
      <c r="I14" s="5" t="s">
        <v>25</v>
      </c>
      <c r="J14" s="5" t="s">
        <v>26</v>
      </c>
      <c r="K14" s="5" t="s">
        <v>27</v>
      </c>
      <c r="L14" s="5" t="s">
        <v>28</v>
      </c>
      <c r="M14" s="4" t="s">
        <v>29</v>
      </c>
      <c r="N14" s="9" t="s">
        <v>30</v>
      </c>
    </row>
    <row r="15" spans="1:14">
      <c r="A15" s="6" t="s">
        <v>31</v>
      </c>
      <c r="B15" s="6" t="s">
        <v>32</v>
      </c>
      <c r="C15" s="7">
        <v>4637</v>
      </c>
      <c r="D15" s="8">
        <v>3798.3330000000001</v>
      </c>
      <c r="E15" s="6">
        <v>2</v>
      </c>
      <c r="F15" s="8">
        <f>C15*E15</f>
        <v>9274</v>
      </c>
      <c r="G15" s="7">
        <v>324.58999999999997</v>
      </c>
      <c r="H15" s="8">
        <v>10</v>
      </c>
      <c r="I15" s="8">
        <v>92.74</v>
      </c>
      <c r="J15" s="8">
        <v>50</v>
      </c>
      <c r="K15" s="8">
        <v>139.11000000000001</v>
      </c>
      <c r="L15" s="8">
        <v>46.37</v>
      </c>
      <c r="M15" s="10">
        <f>(F15-G15-H15-J15-K15-L15-I15)-(D15*E15)</f>
        <v>1014.5239999999985</v>
      </c>
      <c r="N15" s="10">
        <f>M15/F15*100</f>
        <v>10.939443605779584</v>
      </c>
    </row>
    <row r="16" spans="1:14">
      <c r="C16" s="15" t="s">
        <v>37</v>
      </c>
      <c r="G16" s="14" t="s">
        <v>33</v>
      </c>
      <c r="H16" t="s">
        <v>33</v>
      </c>
      <c r="I16" t="s">
        <v>33</v>
      </c>
      <c r="J16" t="s">
        <v>33</v>
      </c>
      <c r="K16" t="s">
        <v>33</v>
      </c>
      <c r="L16" t="s">
        <v>33</v>
      </c>
    </row>
    <row r="19" spans="1:12">
      <c r="A19" s="13" t="s">
        <v>38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>
      <c r="A20" s="14" t="s">
        <v>34</v>
      </c>
    </row>
    <row r="21" spans="1:12">
      <c r="A21" s="14" t="s">
        <v>35</v>
      </c>
    </row>
    <row r="22" spans="1:12">
      <c r="A22" s="14" t="s">
        <v>36</v>
      </c>
    </row>
    <row r="23" spans="1:12">
      <c r="A23" s="14" t="s">
        <v>39</v>
      </c>
    </row>
  </sheetData>
  <mergeCells count="1">
    <mergeCell ref="C9:D9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velikanov_iu</dc:creator>
  <cp:lastModifiedBy>Шпагин Дмитрий Владимирович</cp:lastModifiedBy>
  <dcterms:created xsi:type="dcterms:W3CDTF">2021-12-21T13:23:50Z</dcterms:created>
  <dcterms:modified xsi:type="dcterms:W3CDTF">2021-12-28T14:14:13Z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CEF68708051548A69875128BA25CB5DC</vt:lpwstr>
  </property>
  <property fmtid="{D5CDD505-2E9C-101B-9397-08002B2CF9AE}" pid="3" name="KSOProductBuildVer">
    <vt:lpwstr>1049-11.2.0.10421</vt:lpwstr>
  </property>
</Properties>
</file>