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share\Disk_W\Бухгалтерия\Экономический отдел\Разработка ИС\ДДС по проектам\"/>
    </mc:Choice>
  </mc:AlternateContent>
  <bookViews>
    <workbookView xWindow="0" yWindow="0" windowWidth="28800" windowHeight="11985" activeTab="1"/>
  </bookViews>
  <sheets>
    <sheet name="План работ" sheetId="3" r:id="rId1"/>
    <sheet name="Макет отчета" sheetId="5" r:id="rId2"/>
    <sheet name="Результат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E22" i="1"/>
  <c r="D22" i="1"/>
  <c r="H22" i="1" s="1"/>
  <c r="H30" i="1" l="1"/>
  <c r="H21" i="1"/>
  <c r="H20" i="1"/>
  <c r="H19" i="1"/>
  <c r="H15" i="1"/>
  <c r="H14" i="1"/>
  <c r="H13" i="1"/>
  <c r="G16" i="1"/>
  <c r="G24" i="1" s="1"/>
  <c r="F16" i="1"/>
  <c r="F24" i="1" s="1"/>
  <c r="E16" i="1"/>
  <c r="E24" i="1" s="1"/>
  <c r="H12" i="1"/>
  <c r="H7" i="1"/>
  <c r="H5" i="1"/>
  <c r="H4" i="1"/>
  <c r="D16" i="1" l="1"/>
  <c r="H27" i="1"/>
  <c r="H28" i="1"/>
  <c r="H16" i="1" l="1"/>
  <c r="D24" i="1"/>
  <c r="H24" i="1" s="1"/>
</calcChain>
</file>

<file path=xl/sharedStrings.xml><?xml version="1.0" encoding="utf-8"?>
<sst xmlns="http://schemas.openxmlformats.org/spreadsheetml/2006/main" count="187" uniqueCount="128">
  <si>
    <t>ГруппаПроектов</t>
  </si>
  <si>
    <t>00 Долги</t>
  </si>
  <si>
    <t>01 УК Проект</t>
  </si>
  <si>
    <t>02 ПУ Проект</t>
  </si>
  <si>
    <t>03 УЦПАШ Проект</t>
  </si>
  <si>
    <t>ИТОГО</t>
  </si>
  <si>
    <t>остаток ДС на начало</t>
  </si>
  <si>
    <t>Наличные</t>
  </si>
  <si>
    <t>Безналичные</t>
  </si>
  <si>
    <t>43 Деньги в пути</t>
  </si>
  <si>
    <t>СтатьяДДС</t>
  </si>
  <si>
    <t>111 Поступления ДС от покупателей</t>
  </si>
  <si>
    <t>112 Оплата поставщикам</t>
  </si>
  <si>
    <t>113 ФОТ + прочие расходы на персонал</t>
  </si>
  <si>
    <t>114 Аренда, э/энергия, коммун. платежи, содержание и ремонт</t>
  </si>
  <si>
    <t>41 Перемещение ДС</t>
  </si>
  <si>
    <t>42 Выдача Внутренних займов</t>
  </si>
  <si>
    <t>ИТОГО ДДС</t>
  </si>
  <si>
    <t>остаток на конец</t>
  </si>
  <si>
    <t>займы на конец</t>
  </si>
  <si>
    <t>1.</t>
  </si>
  <si>
    <t>2.</t>
  </si>
  <si>
    <t>3.</t>
  </si>
  <si>
    <t>4.</t>
  </si>
  <si>
    <t>Franklin Gothic Book</t>
  </si>
  <si>
    <t>шрифт</t>
  </si>
  <si>
    <t>размер 10</t>
  </si>
  <si>
    <t>Работаем без доступа к данным</t>
  </si>
  <si>
    <t>Из полей этих двух запросов надо сделать обработку (отчет ДДС)</t>
  </si>
  <si>
    <t>ДДС по проектам ОСТАТКИ</t>
  </si>
  <si>
    <t>ДДС по проектам ДВИЖЕНИЯ группировка</t>
  </si>
  <si>
    <t>Даю два запроса 1С (rcf консоль отчетов) оба запроса надо доработать</t>
  </si>
  <si>
    <t xml:space="preserve">После реализации </t>
  </si>
  <si>
    <t>2.1.</t>
  </si>
  <si>
    <t>ограничить выборку данных в зависимости от свойства пользователя</t>
  </si>
  <si>
    <t>для обоих запросов</t>
  </si>
  <si>
    <t>2.2.</t>
  </si>
  <si>
    <t>Соответственно это периодический параметр и надо брать актуальный (последний) на дату движения</t>
  </si>
  <si>
    <t>Остатки на начало</t>
  </si>
  <si>
    <t>Остатки на конец</t>
  </si>
  <si>
    <t>Группировка строк1</t>
  </si>
  <si>
    <t>Группировка строк2</t>
  </si>
  <si>
    <t>Группировка колонок</t>
  </si>
  <si>
    <t>Остатки</t>
  </si>
  <si>
    <t>Займы</t>
  </si>
  <si>
    <t>Деньги в пути</t>
  </si>
  <si>
    <t>Ограничение доступа производится от значения, установленного в свойстве "ПроектПользователя"
если для Пользователя указана конкретная группа Проектов, то выбираем движения ДДС в иерархии данной группы
если выбран пустой проект или свойство не назначено, то не выводим ничего
если указана текстовая строка = "Все проекты", то выводим данные без ограничений</t>
  </si>
  <si>
    <t>Внести изменения в запрос "ДДС по проектам ОСТАТКИ"</t>
  </si>
  <si>
    <r>
      <t>в коде есть выражение
 ….. * 1,25, 
это выражение надо будет заменить на следующее
……./(1-</t>
    </r>
    <r>
      <rPr>
        <b/>
        <sz val="10"/>
        <color rgb="FFFF0000"/>
        <rFont val="Franklin Gothic Book"/>
        <family val="2"/>
        <charset val="204"/>
      </rPr>
      <t>ЦенаФК</t>
    </r>
    <r>
      <rPr>
        <sz val="10"/>
        <rFont val="Franklin Gothic Book"/>
        <family val="2"/>
        <charset val="204"/>
      </rPr>
      <t>)</t>
    </r>
  </si>
  <si>
    <r>
      <rPr>
        <b/>
        <sz val="10"/>
        <color rgb="FFFF0000"/>
        <rFont val="Franklin Gothic Book"/>
        <family val="2"/>
        <charset val="204"/>
      </rPr>
      <t>ЦенаФК</t>
    </r>
    <r>
      <rPr>
        <sz val="10"/>
        <rFont val="Franklin Gothic Book"/>
        <family val="2"/>
        <charset val="204"/>
      </rPr>
      <t xml:space="preserve"> это цена из регистра Цены номенклатуры для Номенклатуры "ФК" с кодом "ОС000032582" и типом цен ФК (для ДДС)</t>
    </r>
  </si>
  <si>
    <t>Макет отчета'!A1</t>
  </si>
  <si>
    <t>ИТОГИ по колонкам</t>
  </si>
  <si>
    <t>есть 2 запроса 1С (консоль отчетов)</t>
  </si>
  <si>
    <t>они почти одинаковые, но один для сбора остатков</t>
  </si>
  <si>
    <t>другой для выборки движений за период</t>
  </si>
  <si>
    <t>Далее я буду использовать названия полей со ссылкой на тип отчета</t>
  </si>
  <si>
    <t>ОСТАТКИ.ВидДенежныхСредств</t>
  </si>
  <si>
    <t>ОСТАТКИ.ВидЗадолженности</t>
  </si>
  <si>
    <t>ОСТАТКИ.ГруппаПроектов</t>
  </si>
  <si>
    <t>ОСТАТКИ.Период</t>
  </si>
  <si>
    <t>ОСТАТКИ.СуммаУпр</t>
  </si>
  <si>
    <t>ДВИЖЕНИЯ.ВидДенежныхСредств</t>
  </si>
  <si>
    <t>ДВИЖЕНИЯ.ГруппаПроектов</t>
  </si>
  <si>
    <t>ДВИЖЕНИЯ.Период</t>
  </si>
  <si>
    <t>ДВИЖЕНИЯ.Проект</t>
  </si>
  <si>
    <t>ДВИЖЕНИЯ.Расшифр</t>
  </si>
  <si>
    <t>ДВИЖЕНИЯ.Расшифр2</t>
  </si>
  <si>
    <t>ДВИЖЕНИЯ.Регистратор</t>
  </si>
  <si>
    <t>ДВИЖЕНИЯ.СтатьяДДС</t>
  </si>
  <si>
    <t>ДВИЖЕНИЯ.СуммаУпр</t>
  </si>
  <si>
    <t>Логика выборки остатков на дату 01.11.2021</t>
  </si>
  <si>
    <t>Информационный Блок 1</t>
  </si>
  <si>
    <t>Движения по операционной деятельности</t>
  </si>
  <si>
    <t>Информационный Блок 2</t>
  </si>
  <si>
    <t>Перемещения</t>
  </si>
  <si>
    <t>Информационный Блок 3</t>
  </si>
  <si>
    <t>Информационный Блок 4</t>
  </si>
  <si>
    <t>ОСТАТКИ.ВидЗадолженности="Остатки"</t>
  </si>
  <si>
    <t>ОСТАТКИ.ВидДенежныхСредств= Наличные</t>
  </si>
  <si>
    <t>ОСТАТКИ.ВидДенежныхСредств= Безналичные</t>
  </si>
  <si>
    <t>ОСТАТКИ.ВидЗадолженности="Займы"</t>
  </si>
  <si>
    <t>ОСТАТКИ.ВидЗадолженности="Деньги в пути"</t>
  </si>
  <si>
    <t>Это поле доступно только для пользователей, у которых свойство ПроектПользователя="Все проекты"</t>
  </si>
  <si>
    <t>в блоке № 2 пользователь может выбрать вывод и порядок вывода в отчет следующих полей:</t>
  </si>
  <si>
    <t>в блок №2 попадают движения, удовлетворяющие условию: ДвиженияДенежныхСредств.СтатьяДвиженияДенежныхСредств  в группе с кодом "00101"</t>
  </si>
  <si>
    <t>СУММА по блоку</t>
  </si>
  <si>
    <t>Сумма по блоку</t>
  </si>
  <si>
    <t>Информационный Блок 5</t>
  </si>
  <si>
    <t>ИТОГИ по движениям</t>
  </si>
  <si>
    <t>Сумма по блоку1 + Сумма по блоку2</t>
  </si>
  <si>
    <t>в этом блоке группировка строк только по одному полю:</t>
  </si>
  <si>
    <t>займы на начало</t>
  </si>
  <si>
    <t>Блок1</t>
  </si>
  <si>
    <t>Блок2</t>
  </si>
  <si>
    <t>Блок3</t>
  </si>
  <si>
    <t>ИТОГО перемещения</t>
  </si>
  <si>
    <t>ИТОГО операционная деятельность</t>
  </si>
  <si>
    <t>Блок4</t>
  </si>
  <si>
    <t>Блок5</t>
  </si>
  <si>
    <t>в отчете должна появиться возможность быстро создавать документы, которые будут формировать перемещения между проектами</t>
  </si>
  <si>
    <t>нажимаю на кнопку "пополнить"</t>
  </si>
  <si>
    <t>выходит новое окно, в котором будут выбираться параметры пополнения, проект источник, сумма, тип пополнения займ или перемещения и тд</t>
  </si>
  <si>
    <t>например я уставливаю курсор на цифру на пересечении Остатки Безнал и проект№1</t>
  </si>
  <si>
    <t>после выбора всех параметров нажимаю на кнопку "Перевести"</t>
  </si>
  <si>
    <t>формируются два документа ПП Входящее (проект, который пополняем)  и ПП исходящее(Проект откуда пополняем)</t>
  </si>
  <si>
    <t>это я потом распишу более подробно в отдельном ТЗ - сейчас здесь это просто для информации, чтобы потом можно было это реализовать на данной обработке</t>
  </si>
  <si>
    <t>Отбор - ОСТАТКИ.Период меньше Даты Начала периода, выбираемой пользователем</t>
  </si>
  <si>
    <t>Отбор - ОСТАТКИ.Период меньше или равен  Дате Конца периода, выбираемой пользователем</t>
  </si>
  <si>
    <t>Группировка колонок это поля в соответствующих блоках</t>
  </si>
  <si>
    <t>ИТОГ по блоку Движения</t>
  </si>
  <si>
    <t>ИТОГ по блоку Перемещения</t>
  </si>
  <si>
    <t>Каждый блок (1-5) выводится на форму отчета опционально  - Список блоков с галочками на форме</t>
  </si>
  <si>
    <t>Выводить Остатки на начало</t>
  </si>
  <si>
    <t>Выводить Движения</t>
  </si>
  <si>
    <t>Выводить Перемещения</t>
  </si>
  <si>
    <t>Выводить Общие итоги по движениям</t>
  </si>
  <si>
    <t>Выводить Остатки на конец</t>
  </si>
  <si>
    <t>V</t>
  </si>
  <si>
    <t>Период отчета</t>
  </si>
  <si>
    <t>Интервал, стандартная настройка</t>
  </si>
  <si>
    <t>Отборы</t>
  </si>
  <si>
    <t>Стандартный интерфейс, добавить, поставить на уровень выше, ниже, выбрать тип группировки</t>
  </si>
  <si>
    <t>Добавить возможность сохранения пользовательских настроек</t>
  </si>
  <si>
    <t>5.</t>
  </si>
  <si>
    <t>в блок №3 попадают движения, удовлетворяющие условию: ДвиженияДенежныхСредств.СтатьяДвиженияДенежныхСредств  в группе с кодом "00102"</t>
  </si>
  <si>
    <t>Поля доступные для отборов для блока№2:</t>
  </si>
  <si>
    <t>Группировка и порядок строк для блока №2</t>
  </si>
  <si>
    <t>НАСТРОЙКИ ПОЛЬЗОВАТЕЛЯ: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</si>
</sst>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9" x14ac:knownFonts="1">
    <font>
      <sz val="8"/>
      <name val="Arial"/>
      <family val="2"/>
      <charset val="204"/>
    </font>
    <font>
      <sz val="10"/>
      <name val="Franklin Gothic Book"/>
      <family val="2"/>
      <charset val="204"/>
    </font>
    <font>
      <b/>
      <sz val="10"/>
      <name val="Franklin Gothic Book"/>
      <family val="2"/>
      <charset val="204"/>
    </font>
    <font>
      <sz val="8"/>
      <name val="Arial"/>
      <family val="2"/>
    </font>
    <font>
      <sz val="8"/>
      <color indexed="59"/>
      <name val="Arial"/>
      <family val="2"/>
    </font>
    <font>
      <sz val="11"/>
      <name val="Franklin Gothic Book"/>
      <family val="2"/>
      <charset val="204"/>
    </font>
    <font>
      <b/>
      <sz val="10"/>
      <color rgb="FFFF0000"/>
      <name val="Franklin Gothic Book"/>
      <family val="2"/>
      <charset val="204"/>
    </font>
    <font>
      <u/>
      <sz val="8"/>
      <color theme="10"/>
      <name val="Arial"/>
      <family val="2"/>
      <charset val="204"/>
    </font>
    <font>
      <sz val="8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right"/>
    </xf>
    <xf numFmtId="164" fontId="2" fillId="2" borderId="3" xfId="0" applyNumberFormat="1" applyFont="1" applyFill="1" applyBorder="1"/>
    <xf numFmtId="164" fontId="2" fillId="2" borderId="4" xfId="0" applyNumberFormat="1" applyFont="1" applyFill="1" applyBorder="1"/>
    <xf numFmtId="164" fontId="2" fillId="2" borderId="5" xfId="0" applyNumberFormat="1" applyFont="1" applyFill="1" applyBorder="1"/>
    <xf numFmtId="164" fontId="2" fillId="2" borderId="6" xfId="0" applyNumberFormat="1" applyFont="1" applyFill="1" applyBorder="1"/>
    <xf numFmtId="164" fontId="2" fillId="2" borderId="7" xfId="0" applyNumberFormat="1" applyFont="1" applyFill="1" applyBorder="1"/>
    <xf numFmtId="3" fontId="1" fillId="0" borderId="0" xfId="0" applyNumberFormat="1" applyFont="1"/>
    <xf numFmtId="3" fontId="1" fillId="0" borderId="1" xfId="0" applyNumberFormat="1" applyFont="1" applyBorder="1"/>
    <xf numFmtId="164" fontId="5" fillId="2" borderId="1" xfId="0" applyNumberFormat="1" applyFont="1" applyFill="1" applyBorder="1"/>
    <xf numFmtId="164" fontId="1" fillId="2" borderId="1" xfId="0" applyNumberFormat="1" applyFont="1" applyFill="1" applyBorder="1"/>
    <xf numFmtId="0" fontId="5" fillId="0" borderId="0" xfId="0" applyFont="1"/>
    <xf numFmtId="164" fontId="1" fillId="0" borderId="0" xfId="0" applyNumberFormat="1" applyFont="1"/>
    <xf numFmtId="164" fontId="4" fillId="3" borderId="8" xfId="1" applyNumberFormat="1" applyFont="1" applyFill="1" applyBorder="1" applyAlignment="1">
      <alignment horizontal="right" vertical="top"/>
    </xf>
    <xf numFmtId="164" fontId="1" fillId="0" borderId="1" xfId="0" applyNumberFormat="1" applyFont="1" applyBorder="1"/>
    <xf numFmtId="164" fontId="5" fillId="0" borderId="1" xfId="0" applyNumberFormat="1" applyFont="1" applyBorder="1"/>
    <xf numFmtId="49" fontId="1" fillId="0" borderId="0" xfId="0" applyNumberFormat="1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applyBorder="1" applyAlignment="1">
      <alignment horizontal="left" indent="2"/>
    </xf>
    <xf numFmtId="0" fontId="0" fillId="0" borderId="12" xfId="0" applyBorder="1" applyAlignment="1">
      <alignment horizontal="left" indent="4"/>
    </xf>
    <xf numFmtId="0" fontId="7" fillId="0" borderId="0" xfId="2" quotePrefix="1"/>
    <xf numFmtId="0" fontId="8" fillId="0" borderId="12" xfId="0" applyFont="1" applyBorder="1" applyAlignment="1">
      <alignment wrapText="1"/>
    </xf>
    <xf numFmtId="0" fontId="8" fillId="0" borderId="0" xfId="0" applyFont="1"/>
    <xf numFmtId="0" fontId="1" fillId="0" borderId="0" xfId="0" applyFont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7" xfId="0" applyFont="1" applyBorder="1"/>
    <xf numFmtId="164" fontId="1" fillId="0" borderId="17" xfId="0" applyNumberFormat="1" applyFont="1" applyBorder="1"/>
    <xf numFmtId="0" fontId="0" fillId="0" borderId="1" xfId="0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</cellXfs>
  <cellStyles count="3">
    <cellStyle name="Гиперссылка" xfId="2" builtinId="8"/>
    <cellStyle name="Обычный" xfId="0" builtinId="0"/>
    <cellStyle name="Обычный_Отче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133350</xdr:rowOff>
    </xdr:to>
    <xdr:sp macro="" textlink="">
      <xdr:nvSpPr>
        <xdr:cNvPr id="2049" name="AutoShape 1" descr="blob:https://web.whatsapp.com/56214cca-f0c5-45c4-9cb5-f7094344ba83"/>
        <xdr:cNvSpPr>
          <a:spLocks noChangeAspect="1" noChangeArrowheads="1"/>
        </xdr:cNvSpPr>
      </xdr:nvSpPr>
      <xdr:spPr bwMode="auto">
        <a:xfrm>
          <a:off x="2219325" y="222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133350</xdr:rowOff>
    </xdr:to>
    <xdr:sp macro="" textlink="">
      <xdr:nvSpPr>
        <xdr:cNvPr id="2051" name="AutoShape 3" descr="blob:https://web.whatsapp.com/56214cca-f0c5-45c4-9cb5-f7094344ba83"/>
        <xdr:cNvSpPr>
          <a:spLocks noChangeAspect="1" noChangeArrowheads="1"/>
        </xdr:cNvSpPr>
      </xdr:nvSpPr>
      <xdr:spPr bwMode="auto">
        <a:xfrm>
          <a:off x="2219325" y="222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295275</xdr:colOff>
      <xdr:row>12</xdr:row>
      <xdr:rowOff>152400</xdr:rowOff>
    </xdr:from>
    <xdr:to>
      <xdr:col>19</xdr:col>
      <xdr:colOff>252140</xdr:colOff>
      <xdr:row>19</xdr:row>
      <xdr:rowOff>133350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2724150"/>
          <a:ext cx="8491265" cy="406717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22</xdr:row>
      <xdr:rowOff>38101</xdr:rowOff>
    </xdr:from>
    <xdr:to>
      <xdr:col>20</xdr:col>
      <xdr:colOff>285750</xdr:colOff>
      <xdr:row>47</xdr:row>
      <xdr:rowOff>27450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4900" y="6781801"/>
          <a:ext cx="9344025" cy="427559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15</xdr:col>
      <xdr:colOff>189677</xdr:colOff>
      <xdr:row>55</xdr:row>
      <xdr:rowOff>66512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05375" y="11372850"/>
          <a:ext cx="6590477" cy="13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1085850</xdr:colOff>
      <xdr:row>3</xdr:row>
      <xdr:rowOff>9524</xdr:rowOff>
    </xdr:from>
    <xdr:to>
      <xdr:col>9</xdr:col>
      <xdr:colOff>142875</xdr:colOff>
      <xdr:row>12</xdr:row>
      <xdr:rowOff>123824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3603" r="6747" b="17590"/>
        <a:stretch/>
      </xdr:blipFill>
      <xdr:spPr>
        <a:xfrm>
          <a:off x="228600" y="438149"/>
          <a:ext cx="5781675" cy="1400175"/>
        </a:xfrm>
        <a:prstGeom prst="rect">
          <a:avLst/>
        </a:prstGeom>
      </xdr:spPr>
    </xdr:pic>
    <xdr:clientData/>
  </xdr:twoCellAnchor>
  <xdr:twoCellAnchor editAs="oneCell">
    <xdr:from>
      <xdr:col>0</xdr:col>
      <xdr:colOff>1076325</xdr:colOff>
      <xdr:row>13</xdr:row>
      <xdr:rowOff>85725</xdr:rowOff>
    </xdr:from>
    <xdr:to>
      <xdr:col>8</xdr:col>
      <xdr:colOff>1161352</xdr:colOff>
      <xdr:row>28</xdr:row>
      <xdr:rowOff>28575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0991" b="8780"/>
        <a:stretch/>
      </xdr:blipFill>
      <xdr:spPr>
        <a:xfrm>
          <a:off x="228600" y="1943100"/>
          <a:ext cx="5580952" cy="20859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38100</xdr:rowOff>
    </xdr:from>
    <xdr:to>
      <xdr:col>9</xdr:col>
      <xdr:colOff>389714</xdr:colOff>
      <xdr:row>36</xdr:row>
      <xdr:rowOff>0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31450" r="11745"/>
        <a:stretch/>
      </xdr:blipFill>
      <xdr:spPr>
        <a:xfrm>
          <a:off x="228600" y="4181475"/>
          <a:ext cx="6028514" cy="971550"/>
        </a:xfrm>
        <a:prstGeom prst="rect">
          <a:avLst/>
        </a:prstGeom>
      </xdr:spPr>
    </xdr:pic>
    <xdr:clientData/>
  </xdr:twoCellAnchor>
  <xdr:twoCellAnchor editAs="oneCell">
    <xdr:from>
      <xdr:col>19</xdr:col>
      <xdr:colOff>400050</xdr:colOff>
      <xdr:row>46</xdr:row>
      <xdr:rowOff>180975</xdr:rowOff>
    </xdr:from>
    <xdr:to>
      <xdr:col>27</xdr:col>
      <xdr:colOff>209040</xdr:colOff>
      <xdr:row>49</xdr:row>
      <xdr:rowOff>66582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010900" y="7200900"/>
          <a:ext cx="4076190" cy="742857"/>
        </a:xfrm>
        <a:prstGeom prst="rect">
          <a:avLst/>
        </a:prstGeom>
      </xdr:spPr>
    </xdr:pic>
    <xdr:clientData/>
  </xdr:twoCellAnchor>
  <xdr:twoCellAnchor editAs="oneCell">
    <xdr:from>
      <xdr:col>17</xdr:col>
      <xdr:colOff>209907</xdr:colOff>
      <xdr:row>22</xdr:row>
      <xdr:rowOff>28575</xdr:rowOff>
    </xdr:from>
    <xdr:to>
      <xdr:col>26</xdr:col>
      <xdr:colOff>456495</xdr:colOff>
      <xdr:row>40</xdr:row>
      <xdr:rowOff>38100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753957" y="3171825"/>
          <a:ext cx="5047188" cy="26003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88</xdr:row>
      <xdr:rowOff>0</xdr:rowOff>
    </xdr:from>
    <xdr:to>
      <xdr:col>11</xdr:col>
      <xdr:colOff>561619</xdr:colOff>
      <xdr:row>90</xdr:row>
      <xdr:rowOff>76155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648200" y="14306550"/>
          <a:ext cx="2847619" cy="36190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112</xdr:row>
      <xdr:rowOff>76200</xdr:rowOff>
    </xdr:from>
    <xdr:to>
      <xdr:col>7</xdr:col>
      <xdr:colOff>1028700</xdr:colOff>
      <xdr:row>119</xdr:row>
      <xdr:rowOff>115956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66900" y="17811750"/>
          <a:ext cx="2657475" cy="1039881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36</xdr:row>
      <xdr:rowOff>95250</xdr:rowOff>
    </xdr:from>
    <xdr:to>
      <xdr:col>11</xdr:col>
      <xdr:colOff>0</xdr:colOff>
      <xdr:row>40</xdr:row>
      <xdr:rowOff>28575</xdr:rowOff>
    </xdr:to>
    <xdr:cxnSp macro="">
      <xdr:nvCxnSpPr>
        <xdr:cNvPr id="9" name="Прямая со стрелкой 8"/>
        <xdr:cNvCxnSpPr/>
      </xdr:nvCxnSpPr>
      <xdr:spPr>
        <a:xfrm>
          <a:off x="6934200" y="5248275"/>
          <a:ext cx="0" cy="5143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457200</xdr:colOff>
      <xdr:row>31</xdr:row>
      <xdr:rowOff>9525</xdr:rowOff>
    </xdr:from>
    <xdr:to>
      <xdr:col>22</xdr:col>
      <xdr:colOff>76200</xdr:colOff>
      <xdr:row>35</xdr:row>
      <xdr:rowOff>38100</xdr:rowOff>
    </xdr:to>
    <xdr:cxnSp macro="">
      <xdr:nvCxnSpPr>
        <xdr:cNvPr id="10" name="Прямая со стрелкой 9"/>
        <xdr:cNvCxnSpPr/>
      </xdr:nvCxnSpPr>
      <xdr:spPr>
        <a:xfrm flipV="1">
          <a:off x="8191500" y="4438650"/>
          <a:ext cx="4095750" cy="6096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104775</xdr:colOff>
      <xdr:row>48</xdr:row>
      <xdr:rowOff>38100</xdr:rowOff>
    </xdr:from>
    <xdr:to>
      <xdr:col>20</xdr:col>
      <xdr:colOff>123825</xdr:colOff>
      <xdr:row>51</xdr:row>
      <xdr:rowOff>47625</xdr:rowOff>
    </xdr:to>
    <xdr:cxnSp macro="">
      <xdr:nvCxnSpPr>
        <xdr:cNvPr id="11" name="Прямая со стрелкой 10"/>
        <xdr:cNvCxnSpPr/>
      </xdr:nvCxnSpPr>
      <xdr:spPr>
        <a:xfrm flipV="1">
          <a:off x="9648825" y="7486650"/>
          <a:ext cx="1619250" cy="7239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476250</xdr:colOff>
      <xdr:row>48</xdr:row>
      <xdr:rowOff>238126</xdr:rowOff>
    </xdr:from>
    <xdr:to>
      <xdr:col>22</xdr:col>
      <xdr:colOff>123825</xdr:colOff>
      <xdr:row>60</xdr:row>
      <xdr:rowOff>38100</xdr:rowOff>
    </xdr:to>
    <xdr:cxnSp macro="">
      <xdr:nvCxnSpPr>
        <xdr:cNvPr id="14" name="Прямая со стрелкой 13"/>
        <xdr:cNvCxnSpPr/>
      </xdr:nvCxnSpPr>
      <xdr:spPr>
        <a:xfrm flipV="1">
          <a:off x="9486900" y="7686676"/>
          <a:ext cx="2847975" cy="180022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6"/>
  <sheetViews>
    <sheetView topLeftCell="A43" workbookViewId="0">
      <selection activeCell="B61" sqref="B61"/>
    </sheetView>
  </sheetViews>
  <sheetFormatPr defaultRowHeight="13.5" x14ac:dyDescent="0.25"/>
  <cols>
    <col min="1" max="1" width="9.33203125" style="19"/>
    <col min="2" max="2" width="29.5" style="1" bestFit="1" customWidth="1"/>
    <col min="3" max="3" width="47" style="1" customWidth="1"/>
    <col min="4" max="16384" width="9.33203125" style="1"/>
  </cols>
  <sheetData>
    <row r="2" spans="1:3" x14ac:dyDescent="0.25">
      <c r="A2" s="19" t="s">
        <v>20</v>
      </c>
      <c r="B2" s="1" t="s">
        <v>27</v>
      </c>
    </row>
    <row r="4" spans="1:3" x14ac:dyDescent="0.25">
      <c r="A4" s="19" t="s">
        <v>21</v>
      </c>
      <c r="B4" s="1" t="s">
        <v>31</v>
      </c>
    </row>
    <row r="6" spans="1:3" x14ac:dyDescent="0.25">
      <c r="C6" s="1" t="s">
        <v>29</v>
      </c>
    </row>
    <row r="7" spans="1:3" x14ac:dyDescent="0.25">
      <c r="C7" s="1" t="s">
        <v>30</v>
      </c>
    </row>
    <row r="9" spans="1:3" x14ac:dyDescent="0.25">
      <c r="A9" s="19" t="s">
        <v>33</v>
      </c>
      <c r="B9" s="1" t="s">
        <v>34</v>
      </c>
    </row>
    <row r="10" spans="1:3" x14ac:dyDescent="0.25">
      <c r="B10" s="1" t="s">
        <v>35</v>
      </c>
    </row>
    <row r="11" spans="1:3" x14ac:dyDescent="0.25">
      <c r="C11"/>
    </row>
    <row r="13" spans="1:3" ht="150.75" customHeight="1" x14ac:dyDescent="0.25">
      <c r="B13" s="39" t="s">
        <v>46</v>
      </c>
      <c r="C13" s="39"/>
    </row>
    <row r="14" spans="1:3" ht="103.5" customHeight="1" x14ac:dyDescent="0.25"/>
    <row r="21" spans="1:3" x14ac:dyDescent="0.25">
      <c r="A21" s="1"/>
    </row>
    <row r="22" spans="1:3" x14ac:dyDescent="0.25">
      <c r="A22" s="19" t="s">
        <v>36</v>
      </c>
      <c r="B22" s="1" t="s">
        <v>47</v>
      </c>
    </row>
    <row r="23" spans="1:3" x14ac:dyDescent="0.25">
      <c r="A23" s="1"/>
    </row>
    <row r="24" spans="1:3" x14ac:dyDescent="0.25">
      <c r="B24" s="39" t="s">
        <v>48</v>
      </c>
      <c r="C24" s="40"/>
    </row>
    <row r="25" spans="1:3" x14ac:dyDescent="0.25">
      <c r="B25" s="40"/>
      <c r="C25" s="40"/>
    </row>
    <row r="26" spans="1:3" x14ac:dyDescent="0.25">
      <c r="B26" s="40"/>
      <c r="C26" s="40"/>
    </row>
    <row r="27" spans="1:3" x14ac:dyDescent="0.25">
      <c r="B27" s="40"/>
      <c r="C27" s="40"/>
    </row>
    <row r="28" spans="1:3" x14ac:dyDescent="0.25">
      <c r="B28" s="40"/>
      <c r="C28" s="40"/>
    </row>
    <row r="29" spans="1:3" x14ac:dyDescent="0.25">
      <c r="B29" s="40"/>
      <c r="C29" s="40"/>
    </row>
    <row r="30" spans="1:3" x14ac:dyDescent="0.25">
      <c r="B30" s="40"/>
      <c r="C30" s="40"/>
    </row>
    <row r="31" spans="1:3" x14ac:dyDescent="0.25">
      <c r="B31" s="40"/>
      <c r="C31" s="40"/>
    </row>
    <row r="32" spans="1:3" x14ac:dyDescent="0.25">
      <c r="B32" s="40"/>
      <c r="C32" s="40"/>
    </row>
    <row r="33" spans="2:3" x14ac:dyDescent="0.25">
      <c r="B33" s="40"/>
      <c r="C33" s="40"/>
    </row>
    <row r="34" spans="2:3" x14ac:dyDescent="0.25">
      <c r="B34" s="40"/>
      <c r="C34" s="40"/>
    </row>
    <row r="35" spans="2:3" x14ac:dyDescent="0.25">
      <c r="B35" s="40"/>
      <c r="C35" s="40"/>
    </row>
    <row r="36" spans="2:3" x14ac:dyDescent="0.25">
      <c r="B36" s="40"/>
      <c r="C36" s="40"/>
    </row>
    <row r="50" spans="1:3" x14ac:dyDescent="0.25">
      <c r="B50" s="39" t="s">
        <v>49</v>
      </c>
      <c r="C50" s="39"/>
    </row>
    <row r="51" spans="1:3" x14ac:dyDescent="0.25">
      <c r="B51" s="39"/>
      <c r="C51" s="39"/>
    </row>
    <row r="53" spans="1:3" ht="30" customHeight="1" x14ac:dyDescent="0.25">
      <c r="B53" s="39" t="s">
        <v>37</v>
      </c>
      <c r="C53" s="39"/>
    </row>
    <row r="59" spans="1:3" x14ac:dyDescent="0.25">
      <c r="A59" s="19" t="s">
        <v>22</v>
      </c>
      <c r="B59" s="1" t="s">
        <v>28</v>
      </c>
    </row>
    <row r="61" spans="1:3" x14ac:dyDescent="0.25">
      <c r="B61" s="31" t="s">
        <v>50</v>
      </c>
    </row>
    <row r="63" spans="1:3" x14ac:dyDescent="0.25">
      <c r="A63" s="19" t="s">
        <v>23</v>
      </c>
      <c r="B63" s="1" t="s">
        <v>122</v>
      </c>
    </row>
    <row r="66" spans="1:2" x14ac:dyDescent="0.25">
      <c r="A66" s="19" t="s">
        <v>123</v>
      </c>
      <c r="B66" s="1" t="s">
        <v>32</v>
      </c>
    </row>
    <row r="68" spans="1:2" x14ac:dyDescent="0.25">
      <c r="B68" s="1" t="s">
        <v>99</v>
      </c>
    </row>
    <row r="70" spans="1:2" x14ac:dyDescent="0.25">
      <c r="B70" s="1" t="s">
        <v>102</v>
      </c>
    </row>
    <row r="71" spans="1:2" x14ac:dyDescent="0.25">
      <c r="B71" s="1" t="s">
        <v>100</v>
      </c>
    </row>
    <row r="72" spans="1:2" x14ac:dyDescent="0.25">
      <c r="B72" s="1" t="s">
        <v>101</v>
      </c>
    </row>
    <row r="73" spans="1:2" x14ac:dyDescent="0.25">
      <c r="B73" s="1" t="s">
        <v>103</v>
      </c>
    </row>
    <row r="74" spans="1:2" x14ac:dyDescent="0.25">
      <c r="B74" s="1" t="s">
        <v>104</v>
      </c>
    </row>
    <row r="76" spans="1:2" x14ac:dyDescent="0.25">
      <c r="B76" s="1" t="s">
        <v>105</v>
      </c>
    </row>
  </sheetData>
  <mergeCells count="4">
    <mergeCell ref="B13:C13"/>
    <mergeCell ref="B24:C36"/>
    <mergeCell ref="B50:C51"/>
    <mergeCell ref="B53:C53"/>
  </mergeCells>
  <hyperlinks>
    <hyperlink ref="B61" location="'Макет отчета'!A1" display="'Макет отчета'!A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"/>
  <sheetViews>
    <sheetView tabSelected="1" zoomScaleNormal="100" workbookViewId="0">
      <selection activeCell="Q14" sqref="Q14"/>
    </sheetView>
  </sheetViews>
  <sheetFormatPr defaultRowHeight="11.25" x14ac:dyDescent="0.2"/>
  <cols>
    <col min="1" max="1" width="4" customWidth="1"/>
    <col min="6" max="6" width="10.5" customWidth="1"/>
    <col min="8" max="8" width="20.1640625" customWidth="1"/>
    <col min="9" max="9" width="21.33203125" customWidth="1"/>
    <col min="12" max="12" width="11.1640625" customWidth="1"/>
    <col min="13" max="13" width="2.83203125" customWidth="1"/>
    <col min="16" max="16" width="3.6640625" customWidth="1"/>
  </cols>
  <sheetData>
    <row r="1" spans="1:11" x14ac:dyDescent="0.2">
      <c r="A1" t="s">
        <v>52</v>
      </c>
    </row>
    <row r="2" spans="1:11" x14ac:dyDescent="0.2">
      <c r="A2" t="s">
        <v>53</v>
      </c>
      <c r="K2" s="27" t="s">
        <v>55</v>
      </c>
    </row>
    <row r="3" spans="1:11" x14ac:dyDescent="0.2">
      <c r="A3" t="s">
        <v>54</v>
      </c>
      <c r="K3" s="20"/>
    </row>
    <row r="4" spans="1:11" x14ac:dyDescent="0.2">
      <c r="K4" s="23"/>
    </row>
    <row r="5" spans="1:11" x14ac:dyDescent="0.2">
      <c r="K5" s="23"/>
    </row>
    <row r="6" spans="1:11" x14ac:dyDescent="0.2">
      <c r="K6" s="23"/>
    </row>
    <row r="7" spans="1:11" x14ac:dyDescent="0.2">
      <c r="K7" s="23" t="s">
        <v>56</v>
      </c>
    </row>
    <row r="8" spans="1:11" x14ac:dyDescent="0.2">
      <c r="K8" s="23" t="s">
        <v>57</v>
      </c>
    </row>
    <row r="9" spans="1:11" x14ac:dyDescent="0.2">
      <c r="K9" s="23" t="s">
        <v>58</v>
      </c>
    </row>
    <row r="10" spans="1:11" x14ac:dyDescent="0.2">
      <c r="K10" s="23" t="s">
        <v>59</v>
      </c>
    </row>
    <row r="11" spans="1:11" x14ac:dyDescent="0.2">
      <c r="K11" s="23" t="s">
        <v>60</v>
      </c>
    </row>
    <row r="12" spans="1:11" x14ac:dyDescent="0.2">
      <c r="K12" s="23"/>
    </row>
    <row r="13" spans="1:11" x14ac:dyDescent="0.2">
      <c r="K13" s="23"/>
    </row>
    <row r="14" spans="1:11" x14ac:dyDescent="0.2">
      <c r="K14" s="23"/>
    </row>
    <row r="15" spans="1:11" x14ac:dyDescent="0.2">
      <c r="K15" s="23"/>
    </row>
    <row r="16" spans="1:11" x14ac:dyDescent="0.2">
      <c r="K16" s="23"/>
    </row>
    <row r="17" spans="11:11" x14ac:dyDescent="0.2">
      <c r="K17" s="23" t="s">
        <v>61</v>
      </c>
    </row>
    <row r="18" spans="11:11" x14ac:dyDescent="0.2">
      <c r="K18" s="23" t="s">
        <v>62</v>
      </c>
    </row>
    <row r="19" spans="11:11" x14ac:dyDescent="0.2">
      <c r="K19" s="23" t="s">
        <v>63</v>
      </c>
    </row>
    <row r="20" spans="11:11" x14ac:dyDescent="0.2">
      <c r="K20" s="23" t="s">
        <v>64</v>
      </c>
    </row>
    <row r="21" spans="11:11" x14ac:dyDescent="0.2">
      <c r="K21" s="23" t="s">
        <v>65</v>
      </c>
    </row>
    <row r="22" spans="11:11" x14ac:dyDescent="0.2">
      <c r="K22" s="23" t="s">
        <v>66</v>
      </c>
    </row>
    <row r="23" spans="11:11" x14ac:dyDescent="0.2">
      <c r="K23" s="23" t="s">
        <v>67</v>
      </c>
    </row>
    <row r="24" spans="11:11" x14ac:dyDescent="0.2">
      <c r="K24" s="23" t="s">
        <v>68</v>
      </c>
    </row>
    <row r="25" spans="11:11" x14ac:dyDescent="0.2">
      <c r="K25" s="23" t="s">
        <v>69</v>
      </c>
    </row>
    <row r="31" spans="11:11" x14ac:dyDescent="0.2">
      <c r="K31" t="s">
        <v>70</v>
      </c>
    </row>
    <row r="34" spans="3:17" ht="12" thickBot="1" x14ac:dyDescent="0.25"/>
    <row r="35" spans="3:17" x14ac:dyDescent="0.2">
      <c r="K35" s="41" t="s">
        <v>108</v>
      </c>
      <c r="L35" s="42"/>
      <c r="M35" s="42"/>
      <c r="N35" s="42"/>
      <c r="O35" s="42"/>
      <c r="P35" s="42"/>
      <c r="Q35" s="43"/>
    </row>
    <row r="36" spans="3:17" x14ac:dyDescent="0.2">
      <c r="K36" s="44" t="s">
        <v>62</v>
      </c>
      <c r="L36" s="24"/>
      <c r="M36" s="24"/>
      <c r="N36" s="24"/>
      <c r="O36" s="24"/>
      <c r="P36" s="24"/>
      <c r="Q36" s="45"/>
    </row>
    <row r="37" spans="3:17" ht="12" thickBot="1" x14ac:dyDescent="0.25">
      <c r="K37" s="46" t="s">
        <v>58</v>
      </c>
      <c r="L37" s="47"/>
      <c r="M37" s="47"/>
      <c r="N37" s="47"/>
      <c r="O37" s="47"/>
      <c r="P37" s="47"/>
      <c r="Q37" s="48"/>
    </row>
    <row r="41" spans="3:17" x14ac:dyDescent="0.2">
      <c r="K41" s="20" t="s">
        <v>42</v>
      </c>
      <c r="L41" s="22"/>
      <c r="N41" s="20" t="s">
        <v>51</v>
      </c>
      <c r="O41" s="22"/>
    </row>
    <row r="42" spans="3:17" x14ac:dyDescent="0.2">
      <c r="K42" s="23"/>
      <c r="L42" s="25"/>
      <c r="N42" s="23"/>
      <c r="O42" s="25"/>
    </row>
    <row r="43" spans="3:17" x14ac:dyDescent="0.2">
      <c r="C43" t="s">
        <v>71</v>
      </c>
      <c r="F43" s="20"/>
      <c r="G43" s="21"/>
      <c r="H43" s="21"/>
      <c r="I43" s="21"/>
      <c r="J43" s="21"/>
      <c r="K43" s="20"/>
      <c r="L43" s="22"/>
      <c r="M43" s="21"/>
      <c r="N43" s="20"/>
      <c r="O43" s="22"/>
    </row>
    <row r="44" spans="3:17" ht="22.5" x14ac:dyDescent="0.2">
      <c r="C44" t="s">
        <v>38</v>
      </c>
      <c r="F44" s="23" t="s">
        <v>43</v>
      </c>
      <c r="G44" s="24" t="s">
        <v>7</v>
      </c>
      <c r="H44" s="32" t="s">
        <v>77</v>
      </c>
      <c r="I44" s="32" t="s">
        <v>78</v>
      </c>
      <c r="J44" s="24"/>
      <c r="K44" s="23" t="s">
        <v>60</v>
      </c>
      <c r="L44" s="25"/>
      <c r="M44" s="24"/>
      <c r="N44" s="23"/>
      <c r="O44" s="25"/>
      <c r="Q44" t="s">
        <v>106</v>
      </c>
    </row>
    <row r="45" spans="3:17" ht="33.75" x14ac:dyDescent="0.2">
      <c r="F45" s="23"/>
      <c r="G45" s="24" t="s">
        <v>8</v>
      </c>
      <c r="H45" s="32" t="s">
        <v>77</v>
      </c>
      <c r="I45" s="32" t="s">
        <v>79</v>
      </c>
      <c r="J45" s="24"/>
      <c r="K45" s="23" t="s">
        <v>60</v>
      </c>
      <c r="L45" s="25"/>
      <c r="M45" s="24"/>
      <c r="N45" s="23"/>
      <c r="O45" s="25"/>
    </row>
    <row r="46" spans="3:17" x14ac:dyDescent="0.2">
      <c r="F46" s="23"/>
      <c r="G46" s="24"/>
      <c r="H46" s="24"/>
      <c r="I46" s="24"/>
      <c r="J46" s="24"/>
      <c r="K46" s="23"/>
      <c r="L46" s="25"/>
      <c r="M46" s="24"/>
      <c r="N46" s="23"/>
      <c r="O46" s="25"/>
    </row>
    <row r="47" spans="3:17" ht="22.5" x14ac:dyDescent="0.2">
      <c r="F47" s="23" t="s">
        <v>44</v>
      </c>
      <c r="G47" s="24"/>
      <c r="H47" s="32" t="s">
        <v>80</v>
      </c>
      <c r="I47" s="24"/>
      <c r="J47" s="24"/>
      <c r="K47" s="23" t="s">
        <v>60</v>
      </c>
      <c r="L47" s="25"/>
      <c r="M47" s="24"/>
      <c r="N47" s="23"/>
      <c r="O47" s="25"/>
    </row>
    <row r="48" spans="3:17" x14ac:dyDescent="0.2">
      <c r="F48" s="23"/>
      <c r="G48" s="24"/>
      <c r="H48" s="24"/>
      <c r="I48" s="24"/>
      <c r="J48" s="24"/>
      <c r="K48" s="23"/>
      <c r="L48" s="25"/>
      <c r="M48" s="24"/>
      <c r="N48" s="23"/>
      <c r="O48" s="25"/>
    </row>
    <row r="49" spans="3:20" ht="33.75" x14ac:dyDescent="0.2">
      <c r="F49" s="23" t="s">
        <v>45</v>
      </c>
      <c r="G49" s="24"/>
      <c r="H49" s="32" t="s">
        <v>81</v>
      </c>
      <c r="I49" s="24"/>
      <c r="J49" s="24"/>
      <c r="K49" s="23" t="s">
        <v>60</v>
      </c>
      <c r="L49" s="25"/>
      <c r="M49" s="24"/>
      <c r="N49" s="23"/>
      <c r="O49" s="25"/>
    </row>
    <row r="50" spans="3:20" x14ac:dyDescent="0.2">
      <c r="F50" s="26"/>
      <c r="G50" s="27"/>
      <c r="H50" s="27"/>
      <c r="I50" s="27"/>
      <c r="J50" s="27"/>
      <c r="K50" s="26"/>
      <c r="L50" s="28"/>
      <c r="M50" s="27"/>
      <c r="N50" s="26"/>
      <c r="O50" s="28"/>
    </row>
    <row r="51" spans="3:20" x14ac:dyDescent="0.2">
      <c r="C51" t="s">
        <v>73</v>
      </c>
      <c r="K51" s="23"/>
      <c r="L51" s="25"/>
      <c r="N51" s="23"/>
      <c r="O51" s="25"/>
    </row>
    <row r="52" spans="3:20" x14ac:dyDescent="0.2">
      <c r="C52" t="s">
        <v>72</v>
      </c>
      <c r="F52" s="20"/>
      <c r="G52" s="21"/>
      <c r="H52" s="21"/>
      <c r="I52" s="21"/>
      <c r="J52" s="21"/>
      <c r="K52" s="20"/>
      <c r="L52" s="22"/>
      <c r="M52" s="21"/>
      <c r="N52" s="20"/>
      <c r="O52" s="22"/>
      <c r="Q52" t="s">
        <v>84</v>
      </c>
    </row>
    <row r="53" spans="3:20" x14ac:dyDescent="0.2">
      <c r="F53" s="23" t="s">
        <v>40</v>
      </c>
      <c r="G53" s="24"/>
      <c r="H53" s="24"/>
      <c r="I53" s="24"/>
      <c r="J53" s="24"/>
      <c r="K53" s="23" t="s">
        <v>69</v>
      </c>
      <c r="L53" s="25"/>
      <c r="M53" s="24"/>
      <c r="N53" s="23"/>
      <c r="O53" s="25"/>
      <c r="Q53" t="s">
        <v>83</v>
      </c>
    </row>
    <row r="54" spans="3:20" x14ac:dyDescent="0.2">
      <c r="F54" s="23"/>
      <c r="G54" s="24"/>
      <c r="H54" s="24"/>
      <c r="I54" s="24"/>
      <c r="J54" s="24"/>
      <c r="K54" s="23"/>
      <c r="L54" s="25"/>
      <c r="M54" s="24"/>
      <c r="N54" s="23"/>
      <c r="O54" s="25"/>
      <c r="Q54" s="23" t="s">
        <v>61</v>
      </c>
    </row>
    <row r="55" spans="3:20" x14ac:dyDescent="0.2">
      <c r="F55" s="29" t="s">
        <v>41</v>
      </c>
      <c r="G55" s="24"/>
      <c r="H55" s="24"/>
      <c r="I55" s="24"/>
      <c r="J55" s="24"/>
      <c r="K55" s="23" t="s">
        <v>69</v>
      </c>
      <c r="L55" s="25"/>
      <c r="M55" s="24"/>
      <c r="N55" s="23"/>
      <c r="O55" s="25"/>
      <c r="Q55" s="23" t="s">
        <v>64</v>
      </c>
    </row>
    <row r="56" spans="3:20" x14ac:dyDescent="0.2">
      <c r="F56" s="23"/>
      <c r="G56" s="24"/>
      <c r="H56" s="24"/>
      <c r="I56" s="24"/>
      <c r="J56" s="24"/>
      <c r="K56" s="23"/>
      <c r="L56" s="25"/>
      <c r="M56" s="24"/>
      <c r="N56" s="23"/>
      <c r="O56" s="25"/>
      <c r="Q56" s="23" t="s">
        <v>65</v>
      </c>
    </row>
    <row r="57" spans="3:20" x14ac:dyDescent="0.2">
      <c r="F57" s="30" t="s">
        <v>41</v>
      </c>
      <c r="G57" s="24"/>
      <c r="H57" s="24"/>
      <c r="I57" s="24"/>
      <c r="J57" s="24"/>
      <c r="K57" s="23" t="s">
        <v>69</v>
      </c>
      <c r="L57" s="25"/>
      <c r="M57" s="24"/>
      <c r="N57" s="23"/>
      <c r="O57" s="25"/>
      <c r="Q57" s="23" t="s">
        <v>66</v>
      </c>
    </row>
    <row r="58" spans="3:20" x14ac:dyDescent="0.2">
      <c r="F58" s="23"/>
      <c r="G58" s="24"/>
      <c r="H58" s="24"/>
      <c r="I58" s="24"/>
      <c r="J58" s="24"/>
      <c r="K58" s="23"/>
      <c r="L58" s="25"/>
      <c r="M58" s="24"/>
      <c r="N58" s="23"/>
      <c r="O58" s="25"/>
      <c r="Q58" s="23" t="s">
        <v>67</v>
      </c>
      <c r="T58" s="33" t="s">
        <v>82</v>
      </c>
    </row>
    <row r="59" spans="3:20" x14ac:dyDescent="0.2">
      <c r="F59" s="26" t="s">
        <v>109</v>
      </c>
      <c r="G59" s="27"/>
      <c r="H59" s="27"/>
      <c r="I59" s="27"/>
      <c r="J59" s="27"/>
      <c r="K59" s="26" t="s">
        <v>85</v>
      </c>
      <c r="L59" s="28"/>
      <c r="M59" s="27"/>
      <c r="N59" s="26"/>
      <c r="O59" s="28"/>
      <c r="Q59" s="23" t="s">
        <v>68</v>
      </c>
    </row>
    <row r="60" spans="3:20" x14ac:dyDescent="0.2">
      <c r="G60" s="24"/>
      <c r="H60" s="24"/>
      <c r="I60" s="24"/>
      <c r="J60" s="24"/>
      <c r="K60" s="23"/>
      <c r="L60" s="25"/>
      <c r="M60" s="24"/>
      <c r="N60" s="23"/>
      <c r="O60" s="21"/>
    </row>
    <row r="61" spans="3:20" x14ac:dyDescent="0.2">
      <c r="C61" t="s">
        <v>75</v>
      </c>
      <c r="F61" s="23"/>
      <c r="G61" s="24"/>
      <c r="H61" s="24"/>
      <c r="I61" s="24"/>
      <c r="J61" s="24"/>
      <c r="K61" s="23"/>
      <c r="L61" s="25"/>
      <c r="M61" s="24"/>
      <c r="N61" s="23"/>
      <c r="O61" s="25"/>
      <c r="Q61" t="s">
        <v>124</v>
      </c>
    </row>
    <row r="62" spans="3:20" x14ac:dyDescent="0.2">
      <c r="C62" t="s">
        <v>74</v>
      </c>
      <c r="F62" s="23" t="s">
        <v>40</v>
      </c>
      <c r="G62" s="24"/>
      <c r="H62" s="24"/>
      <c r="I62" s="24"/>
      <c r="J62" s="24"/>
      <c r="K62" s="23" t="s">
        <v>69</v>
      </c>
      <c r="L62" s="25"/>
      <c r="M62" s="24"/>
      <c r="N62" s="23"/>
      <c r="O62" s="25"/>
    </row>
    <row r="63" spans="3:20" x14ac:dyDescent="0.2">
      <c r="F63" s="23"/>
      <c r="G63" s="24"/>
      <c r="H63" s="24"/>
      <c r="I63" s="24"/>
      <c r="J63" s="24"/>
      <c r="K63" s="23"/>
      <c r="L63" s="25"/>
      <c r="M63" s="24"/>
      <c r="N63" s="23"/>
      <c r="O63" s="25"/>
    </row>
    <row r="64" spans="3:20" x14ac:dyDescent="0.2">
      <c r="F64" s="23"/>
      <c r="G64" s="24"/>
      <c r="H64" s="24"/>
      <c r="I64" s="24"/>
      <c r="J64" s="24"/>
      <c r="K64" s="23"/>
      <c r="L64" s="25"/>
      <c r="M64" s="24"/>
      <c r="N64" s="23"/>
      <c r="O64" s="25"/>
      <c r="Q64" t="s">
        <v>90</v>
      </c>
    </row>
    <row r="65" spans="3:17" x14ac:dyDescent="0.2">
      <c r="F65" s="23"/>
      <c r="G65" s="24"/>
      <c r="H65" s="24"/>
      <c r="I65" s="24"/>
      <c r="J65" s="24"/>
      <c r="K65" s="23"/>
      <c r="L65" s="25"/>
      <c r="M65" s="24"/>
      <c r="N65" s="23"/>
      <c r="O65" s="25"/>
      <c r="Q65" s="23" t="s">
        <v>68</v>
      </c>
    </row>
    <row r="66" spans="3:17" x14ac:dyDescent="0.2">
      <c r="F66" s="23"/>
      <c r="G66" s="24"/>
      <c r="H66" s="24"/>
      <c r="I66" s="24"/>
      <c r="J66" s="24"/>
      <c r="K66" s="23"/>
      <c r="L66" s="25"/>
      <c r="M66" s="24"/>
      <c r="N66" s="23"/>
      <c r="O66" s="25"/>
    </row>
    <row r="67" spans="3:17" x14ac:dyDescent="0.2">
      <c r="F67" s="26" t="s">
        <v>110</v>
      </c>
      <c r="G67" s="27"/>
      <c r="H67" s="27"/>
      <c r="I67" s="27"/>
      <c r="J67" s="27"/>
      <c r="K67" s="26" t="s">
        <v>86</v>
      </c>
      <c r="L67" s="28"/>
      <c r="M67" s="27"/>
      <c r="N67" s="26"/>
      <c r="O67" s="28"/>
    </row>
    <row r="68" spans="3:17" x14ac:dyDescent="0.2">
      <c r="C68" t="s">
        <v>76</v>
      </c>
      <c r="K68" s="23"/>
      <c r="L68" s="25"/>
      <c r="N68" s="23"/>
      <c r="O68" s="25"/>
    </row>
    <row r="69" spans="3:17" x14ac:dyDescent="0.2">
      <c r="C69" t="s">
        <v>88</v>
      </c>
      <c r="K69" s="23" t="s">
        <v>89</v>
      </c>
      <c r="L69" s="25"/>
      <c r="N69" s="23"/>
      <c r="O69" s="25"/>
    </row>
    <row r="70" spans="3:17" x14ac:dyDescent="0.2">
      <c r="K70" s="23"/>
      <c r="L70" s="25"/>
      <c r="N70" s="23"/>
      <c r="O70" s="25"/>
    </row>
    <row r="71" spans="3:17" x14ac:dyDescent="0.2">
      <c r="K71" s="23"/>
      <c r="L71" s="25"/>
      <c r="N71" s="23"/>
      <c r="O71" s="25"/>
    </row>
    <row r="72" spans="3:17" x14ac:dyDescent="0.2">
      <c r="C72" t="s">
        <v>87</v>
      </c>
      <c r="F72" s="20"/>
      <c r="G72" s="21"/>
      <c r="H72" s="21"/>
      <c r="I72" s="21"/>
      <c r="J72" s="21"/>
      <c r="K72" s="20"/>
      <c r="L72" s="22"/>
      <c r="M72" s="21"/>
      <c r="N72" s="20"/>
      <c r="O72" s="22"/>
      <c r="Q72" t="s">
        <v>107</v>
      </c>
    </row>
    <row r="73" spans="3:17" ht="22.5" x14ac:dyDescent="0.2">
      <c r="C73" t="s">
        <v>39</v>
      </c>
      <c r="F73" s="23" t="s">
        <v>43</v>
      </c>
      <c r="G73" s="24" t="s">
        <v>7</v>
      </c>
      <c r="H73" s="32" t="s">
        <v>77</v>
      </c>
      <c r="I73" s="32" t="s">
        <v>78</v>
      </c>
      <c r="J73" s="24"/>
      <c r="K73" s="23"/>
      <c r="L73" s="25"/>
      <c r="M73" s="24"/>
      <c r="N73" s="23"/>
      <c r="O73" s="25"/>
    </row>
    <row r="74" spans="3:17" ht="33.75" x14ac:dyDescent="0.2">
      <c r="F74" s="23"/>
      <c r="G74" s="24" t="s">
        <v>8</v>
      </c>
      <c r="H74" s="32" t="s">
        <v>77</v>
      </c>
      <c r="I74" s="32" t="s">
        <v>79</v>
      </c>
      <c r="J74" s="24"/>
      <c r="K74" s="23"/>
      <c r="L74" s="25"/>
      <c r="M74" s="24"/>
      <c r="N74" s="23"/>
      <c r="O74" s="25"/>
    </row>
    <row r="75" spans="3:17" x14ac:dyDescent="0.2">
      <c r="F75" s="23"/>
      <c r="G75" s="24"/>
      <c r="H75" s="24"/>
      <c r="I75" s="24"/>
      <c r="J75" s="24"/>
      <c r="K75" s="23"/>
      <c r="L75" s="25"/>
      <c r="M75" s="24"/>
      <c r="N75" s="23"/>
      <c r="O75" s="25"/>
    </row>
    <row r="76" spans="3:17" ht="22.5" x14ac:dyDescent="0.2">
      <c r="F76" s="23" t="s">
        <v>44</v>
      </c>
      <c r="G76" s="24"/>
      <c r="H76" s="32" t="s">
        <v>80</v>
      </c>
      <c r="I76" s="24"/>
      <c r="J76" s="24"/>
      <c r="K76" s="23"/>
      <c r="L76" s="25"/>
      <c r="M76" s="24"/>
      <c r="N76" s="23"/>
      <c r="O76" s="25"/>
    </row>
    <row r="77" spans="3:17" x14ac:dyDescent="0.2">
      <c r="F77" s="23"/>
      <c r="G77" s="24"/>
      <c r="H77" s="24"/>
      <c r="I77" s="24"/>
      <c r="J77" s="24"/>
      <c r="K77" s="23"/>
      <c r="L77" s="25"/>
      <c r="M77" s="24"/>
      <c r="N77" s="23"/>
      <c r="O77" s="25"/>
    </row>
    <row r="78" spans="3:17" ht="33.75" x14ac:dyDescent="0.2">
      <c r="F78" s="23" t="s">
        <v>45</v>
      </c>
      <c r="G78" s="24"/>
      <c r="H78" s="32" t="s">
        <v>81</v>
      </c>
      <c r="I78" s="24"/>
      <c r="J78" s="24"/>
      <c r="K78" s="23"/>
      <c r="L78" s="25"/>
      <c r="M78" s="24"/>
      <c r="N78" s="23"/>
      <c r="O78" s="25"/>
    </row>
    <row r="79" spans="3:17" x14ac:dyDescent="0.2">
      <c r="F79" s="26"/>
      <c r="G79" s="27"/>
      <c r="H79" s="27"/>
      <c r="I79" s="27"/>
      <c r="J79" s="27"/>
      <c r="K79" s="26"/>
      <c r="L79" s="28"/>
      <c r="M79" s="27"/>
      <c r="N79" s="26"/>
      <c r="O79" s="28"/>
    </row>
    <row r="80" spans="3:17" x14ac:dyDescent="0.2"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2:15" x14ac:dyDescent="0.2">
      <c r="C81" t="s">
        <v>127</v>
      </c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3" spans="2:15" x14ac:dyDescent="0.2">
      <c r="B83" t="s">
        <v>20</v>
      </c>
      <c r="C83" t="s">
        <v>111</v>
      </c>
      <c r="K83" t="s">
        <v>112</v>
      </c>
      <c r="O83" s="38" t="s">
        <v>117</v>
      </c>
    </row>
    <row r="84" spans="2:15" x14ac:dyDescent="0.2">
      <c r="K84" t="s">
        <v>113</v>
      </c>
      <c r="O84" s="38" t="s">
        <v>117</v>
      </c>
    </row>
    <row r="85" spans="2:15" x14ac:dyDescent="0.2">
      <c r="K85" t="s">
        <v>114</v>
      </c>
      <c r="O85" s="38"/>
    </row>
    <row r="86" spans="2:15" x14ac:dyDescent="0.2">
      <c r="K86" t="s">
        <v>115</v>
      </c>
      <c r="O86" s="38"/>
    </row>
    <row r="87" spans="2:15" x14ac:dyDescent="0.2">
      <c r="K87" t="s">
        <v>116</v>
      </c>
      <c r="O87" s="38" t="s">
        <v>117</v>
      </c>
    </row>
    <row r="89" spans="2:15" x14ac:dyDescent="0.2">
      <c r="B89" t="s">
        <v>21</v>
      </c>
      <c r="C89" t="s">
        <v>118</v>
      </c>
      <c r="E89" t="s">
        <v>119</v>
      </c>
    </row>
    <row r="93" spans="2:15" x14ac:dyDescent="0.2">
      <c r="B93" t="s">
        <v>22</v>
      </c>
      <c r="C93" t="s">
        <v>120</v>
      </c>
      <c r="D93" t="s">
        <v>125</v>
      </c>
    </row>
    <row r="94" spans="2:15" x14ac:dyDescent="0.2">
      <c r="E94" s="23" t="s">
        <v>61</v>
      </c>
    </row>
    <row r="95" spans="2:15" x14ac:dyDescent="0.2">
      <c r="E95" s="23" t="s">
        <v>62</v>
      </c>
    </row>
    <row r="96" spans="2:15" x14ac:dyDescent="0.2">
      <c r="E96" s="23" t="s">
        <v>63</v>
      </c>
    </row>
    <row r="97" spans="2:8" x14ac:dyDescent="0.2">
      <c r="E97" s="23" t="s">
        <v>64</v>
      </c>
    </row>
    <row r="98" spans="2:8" x14ac:dyDescent="0.2">
      <c r="E98" s="23" t="s">
        <v>65</v>
      </c>
    </row>
    <row r="99" spans="2:8" x14ac:dyDescent="0.2">
      <c r="E99" s="23" t="s">
        <v>66</v>
      </c>
    </row>
    <row r="100" spans="2:8" x14ac:dyDescent="0.2">
      <c r="E100" s="23" t="s">
        <v>68</v>
      </c>
    </row>
    <row r="102" spans="2:8" x14ac:dyDescent="0.2">
      <c r="B102" t="s">
        <v>23</v>
      </c>
      <c r="C102" t="s">
        <v>126</v>
      </c>
    </row>
    <row r="103" spans="2:8" x14ac:dyDescent="0.2">
      <c r="E103" s="23" t="s">
        <v>61</v>
      </c>
    </row>
    <row r="104" spans="2:8" x14ac:dyDescent="0.2">
      <c r="E104" s="23" t="s">
        <v>62</v>
      </c>
    </row>
    <row r="105" spans="2:8" x14ac:dyDescent="0.2">
      <c r="E105" s="23" t="s">
        <v>63</v>
      </c>
    </row>
    <row r="106" spans="2:8" x14ac:dyDescent="0.2">
      <c r="E106" s="23" t="s">
        <v>64</v>
      </c>
    </row>
    <row r="107" spans="2:8" x14ac:dyDescent="0.2">
      <c r="E107" s="23" t="s">
        <v>65</v>
      </c>
    </row>
    <row r="108" spans="2:8" x14ac:dyDescent="0.2">
      <c r="E108" s="23" t="s">
        <v>66</v>
      </c>
    </row>
    <row r="109" spans="2:8" x14ac:dyDescent="0.2">
      <c r="E109" s="23" t="s">
        <v>67</v>
      </c>
      <c r="H109" s="33" t="s">
        <v>82</v>
      </c>
    </row>
    <row r="110" spans="2:8" x14ac:dyDescent="0.2">
      <c r="E110" s="23" t="s">
        <v>68</v>
      </c>
    </row>
    <row r="112" spans="2:8" x14ac:dyDescent="0.2">
      <c r="E112" t="s">
        <v>121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workbookViewId="0">
      <pane xSplit="3" ySplit="2" topLeftCell="D3" activePane="bottomRight" state="frozen"/>
      <selection pane="topRight" activeCell="E1" sqref="E1"/>
      <selection pane="bottomLeft" activeCell="A3" sqref="A3"/>
      <selection pane="bottomRight" activeCell="C19" sqref="C19:C20"/>
    </sheetView>
  </sheetViews>
  <sheetFormatPr defaultRowHeight="13.5" x14ac:dyDescent="0.25"/>
  <cols>
    <col min="1" max="1" width="2.33203125" style="1" customWidth="1"/>
    <col min="2" max="2" width="36" style="1" customWidth="1"/>
    <col min="3" max="3" width="48.33203125" style="1" customWidth="1"/>
    <col min="4" max="8" width="15.83203125" style="1" customWidth="1"/>
    <col min="9" max="9" width="4.5" style="1" customWidth="1"/>
    <col min="10" max="16384" width="9.33203125" style="1"/>
  </cols>
  <sheetData>
    <row r="2" spans="2:11" ht="27" x14ac:dyDescent="0.25">
      <c r="C2" s="2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</row>
    <row r="3" spans="2:11" ht="14.25" thickBot="1" x14ac:dyDescent="0.3"/>
    <row r="4" spans="2:11" x14ac:dyDescent="0.25">
      <c r="B4" s="4" t="s">
        <v>6</v>
      </c>
      <c r="C4" s="5" t="s">
        <v>7</v>
      </c>
      <c r="D4" s="5">
        <v>0</v>
      </c>
      <c r="E4" s="5">
        <v>98739.02</v>
      </c>
      <c r="F4" s="5">
        <v>0</v>
      </c>
      <c r="G4" s="5">
        <v>0</v>
      </c>
      <c r="H4" s="6">
        <f>SUM(D4:G4)</f>
        <v>98739.02</v>
      </c>
      <c r="K4" s="1" t="s">
        <v>92</v>
      </c>
    </row>
    <row r="5" spans="2:11" ht="14.25" thickBot="1" x14ac:dyDescent="0.3">
      <c r="B5" s="7"/>
      <c r="C5" s="8" t="s">
        <v>8</v>
      </c>
      <c r="D5" s="8">
        <v>0</v>
      </c>
      <c r="E5" s="8">
        <v>124461.51</v>
      </c>
      <c r="F5" s="8">
        <v>1058302</v>
      </c>
      <c r="G5" s="8">
        <v>0</v>
      </c>
      <c r="H5" s="9">
        <f>SUM(D5:G5)</f>
        <v>1182763.51</v>
      </c>
    </row>
    <row r="6" spans="2:11" x14ac:dyDescent="0.25">
      <c r="D6" s="15"/>
      <c r="E6" s="15"/>
      <c r="F6" s="16"/>
      <c r="G6" s="15"/>
      <c r="H6" s="15"/>
    </row>
    <row r="7" spans="2:11" x14ac:dyDescent="0.25">
      <c r="B7" s="34" t="s">
        <v>45</v>
      </c>
      <c r="C7" s="2"/>
      <c r="D7" s="17">
        <v>0</v>
      </c>
      <c r="E7" s="17">
        <v>0</v>
      </c>
      <c r="F7" s="17">
        <v>0</v>
      </c>
      <c r="G7" s="17">
        <v>0</v>
      </c>
      <c r="H7" s="17">
        <f>SUM(D7:G7)</f>
        <v>0</v>
      </c>
    </row>
    <row r="8" spans="2:11" x14ac:dyDescent="0.25">
      <c r="B8" s="34"/>
      <c r="D8" s="15"/>
      <c r="E8" s="15"/>
      <c r="F8" s="15"/>
      <c r="G8" s="15"/>
      <c r="H8" s="15"/>
    </row>
    <row r="9" spans="2:11" x14ac:dyDescent="0.25">
      <c r="B9" s="34" t="s">
        <v>91</v>
      </c>
      <c r="D9" s="15">
        <v>0</v>
      </c>
      <c r="E9" s="15">
        <v>-3375910</v>
      </c>
      <c r="F9" s="15">
        <v>-41338</v>
      </c>
      <c r="G9" s="15">
        <v>0</v>
      </c>
      <c r="H9" s="15">
        <v>0</v>
      </c>
    </row>
    <row r="10" spans="2:11" x14ac:dyDescent="0.25">
      <c r="B10" s="35"/>
      <c r="C10" s="36"/>
      <c r="D10" s="37"/>
      <c r="E10" s="37"/>
      <c r="F10" s="37"/>
      <c r="G10" s="37"/>
      <c r="H10" s="37"/>
      <c r="I10" s="36"/>
      <c r="J10" s="36"/>
      <c r="K10" s="36"/>
    </row>
    <row r="11" spans="2:11" x14ac:dyDescent="0.25">
      <c r="D11" s="15"/>
      <c r="E11" s="15"/>
      <c r="F11" s="15"/>
      <c r="G11" s="15"/>
      <c r="H11" s="15"/>
    </row>
    <row r="12" spans="2:11" x14ac:dyDescent="0.25">
      <c r="B12" s="1" t="s">
        <v>10</v>
      </c>
      <c r="C12" s="2" t="s">
        <v>11</v>
      </c>
      <c r="D12" s="11">
        <v>286294.39</v>
      </c>
      <c r="E12" s="11">
        <v>77530</v>
      </c>
      <c r="F12" s="11">
        <v>6066866.7000000002</v>
      </c>
      <c r="G12" s="11">
        <v>10698032.699999999</v>
      </c>
      <c r="H12" s="11">
        <f>SUM(D12:G12)</f>
        <v>17128723.789999999</v>
      </c>
      <c r="I12" s="10"/>
    </row>
    <row r="13" spans="2:11" x14ac:dyDescent="0.25">
      <c r="C13" s="2" t="s">
        <v>12</v>
      </c>
      <c r="D13" s="11">
        <v>-474931.56</v>
      </c>
      <c r="E13" s="11">
        <v>-392742.44</v>
      </c>
      <c r="F13" s="11">
        <v>-3241158.56</v>
      </c>
      <c r="G13" s="11">
        <v>-4363641.8100000005</v>
      </c>
      <c r="H13" s="11">
        <f>SUM(D13:G13)</f>
        <v>-8472474.370000001</v>
      </c>
      <c r="I13" s="10"/>
    </row>
    <row r="14" spans="2:11" x14ac:dyDescent="0.25">
      <c r="C14" s="2" t="s">
        <v>13</v>
      </c>
      <c r="D14" s="11">
        <v>-50000</v>
      </c>
      <c r="E14" s="11">
        <v>-1235743.93</v>
      </c>
      <c r="F14" s="11">
        <v>-1693299.22</v>
      </c>
      <c r="G14" s="11">
        <v>-2149862.34</v>
      </c>
      <c r="H14" s="11">
        <f>SUM(D14:G14)</f>
        <v>-5128905.49</v>
      </c>
      <c r="I14" s="10"/>
    </row>
    <row r="15" spans="2:11" x14ac:dyDescent="0.25">
      <c r="C15" s="2" t="s">
        <v>14</v>
      </c>
      <c r="D15" s="11">
        <v>-9685</v>
      </c>
      <c r="E15" s="11">
        <v>-559827.64</v>
      </c>
      <c r="F15" s="11">
        <v>0</v>
      </c>
      <c r="G15" s="11">
        <v>-199086.4</v>
      </c>
      <c r="H15" s="11">
        <f>SUM(D15:G15)</f>
        <v>-768599.04000000004</v>
      </c>
      <c r="I15" s="10"/>
    </row>
    <row r="16" spans="2:11" s="14" customFormat="1" ht="15.75" x14ac:dyDescent="0.3">
      <c r="B16" s="12" t="s">
        <v>96</v>
      </c>
      <c r="C16" s="12"/>
      <c r="D16" s="12">
        <f>SUM(D12:D15)</f>
        <v>-248322.16999999998</v>
      </c>
      <c r="E16" s="12">
        <f>SUM(E12:E15)</f>
        <v>-2110784.0099999998</v>
      </c>
      <c r="F16" s="12">
        <f>SUM(F12:F15)</f>
        <v>1132408.9200000002</v>
      </c>
      <c r="G16" s="12">
        <f>SUM(G12:G15)</f>
        <v>3985442.149999999</v>
      </c>
      <c r="H16" s="13">
        <f>SUM(D16:G16)</f>
        <v>2758744.8899999997</v>
      </c>
    </row>
    <row r="17" spans="2:11" x14ac:dyDescent="0.25">
      <c r="B17" s="35"/>
      <c r="C17" s="36"/>
      <c r="D17" s="37"/>
      <c r="E17" s="37"/>
      <c r="F17" s="37"/>
      <c r="G17" s="37"/>
      <c r="H17" s="37"/>
      <c r="I17" s="36"/>
      <c r="J17" s="36"/>
      <c r="K17" s="36" t="s">
        <v>93</v>
      </c>
    </row>
    <row r="18" spans="2:11" x14ac:dyDescent="0.25">
      <c r="D18" s="15"/>
      <c r="E18" s="15"/>
      <c r="F18" s="15"/>
      <c r="G18" s="15"/>
      <c r="H18" s="15"/>
    </row>
    <row r="19" spans="2:11" x14ac:dyDescent="0.25">
      <c r="C19" s="2" t="s">
        <v>15</v>
      </c>
      <c r="D19" s="17">
        <v>0</v>
      </c>
      <c r="E19" s="17">
        <v>-2750.890000000014</v>
      </c>
      <c r="F19" s="17">
        <v>0</v>
      </c>
      <c r="G19" s="17">
        <v>0</v>
      </c>
      <c r="H19" s="17">
        <f>SUM(D19:G19)</f>
        <v>-2750.890000000014</v>
      </c>
    </row>
    <row r="20" spans="2:11" x14ac:dyDescent="0.25">
      <c r="C20" s="2" t="s">
        <v>16</v>
      </c>
      <c r="D20" s="17">
        <v>0</v>
      </c>
      <c r="E20" s="17">
        <v>372905</v>
      </c>
      <c r="F20" s="17">
        <v>-596000</v>
      </c>
      <c r="G20" s="17">
        <v>107000</v>
      </c>
      <c r="H20" s="17">
        <f>SUM(D20:G20)</f>
        <v>-116095</v>
      </c>
    </row>
    <row r="21" spans="2:11" x14ac:dyDescent="0.25">
      <c r="C21" s="2" t="s">
        <v>9</v>
      </c>
      <c r="D21" s="17">
        <v>0</v>
      </c>
      <c r="E21" s="17">
        <v>0</v>
      </c>
      <c r="F21" s="17">
        <v>0</v>
      </c>
      <c r="G21" s="17">
        <v>0</v>
      </c>
      <c r="H21" s="17">
        <f>SUM(D21:G21)</f>
        <v>0</v>
      </c>
    </row>
    <row r="22" spans="2:11" s="14" customFormat="1" ht="15.75" x14ac:dyDescent="0.3">
      <c r="B22" s="12" t="s">
        <v>95</v>
      </c>
      <c r="C22" s="12"/>
      <c r="D22" s="12">
        <f>SUM(D18:D21)</f>
        <v>0</v>
      </c>
      <c r="E22" s="12">
        <f>SUM(E18:E21)</f>
        <v>370154.11</v>
      </c>
      <c r="F22" s="12">
        <f>SUM(F18:F21)</f>
        <v>-596000</v>
      </c>
      <c r="G22" s="12">
        <f>SUM(G18:G21)</f>
        <v>107000</v>
      </c>
      <c r="H22" s="13">
        <f>SUM(D22:G22)</f>
        <v>-118845.89000000001</v>
      </c>
    </row>
    <row r="23" spans="2:11" x14ac:dyDescent="0.25">
      <c r="B23" s="35"/>
      <c r="C23" s="36"/>
      <c r="D23" s="37"/>
      <c r="E23" s="37"/>
      <c r="F23" s="37"/>
      <c r="G23" s="37"/>
      <c r="H23" s="37"/>
      <c r="I23" s="36"/>
      <c r="J23" s="36"/>
      <c r="K23" s="36" t="s">
        <v>94</v>
      </c>
    </row>
    <row r="24" spans="2:11" s="14" customFormat="1" ht="15.75" x14ac:dyDescent="0.3">
      <c r="B24" s="14" t="s">
        <v>17</v>
      </c>
      <c r="D24" s="18">
        <f t="shared" ref="D24:G24" si="0">SUM(D16:D21)</f>
        <v>-248322.16999999998</v>
      </c>
      <c r="E24" s="18">
        <f t="shared" si="0"/>
        <v>-1740629.9</v>
      </c>
      <c r="F24" s="18">
        <f>SUM(F16:F21)</f>
        <v>536408.92000000016</v>
      </c>
      <c r="G24" s="18">
        <f t="shared" si="0"/>
        <v>4092442.149999999</v>
      </c>
      <c r="H24" s="17">
        <f>SUM(D24:G24)</f>
        <v>2639898.9999999991</v>
      </c>
    </row>
    <row r="25" spans="2:11" x14ac:dyDescent="0.25">
      <c r="B25" s="35"/>
      <c r="C25" s="36"/>
      <c r="D25" s="37"/>
      <c r="E25" s="37"/>
      <c r="F25" s="37"/>
      <c r="G25" s="37"/>
      <c r="H25" s="37"/>
      <c r="I25" s="36"/>
      <c r="J25" s="36"/>
      <c r="K25" s="36" t="s">
        <v>97</v>
      </c>
    </row>
    <row r="26" spans="2:11" ht="14.25" thickBot="1" x14ac:dyDescent="0.3">
      <c r="D26" s="15"/>
      <c r="E26" s="15"/>
      <c r="F26" s="15"/>
      <c r="G26" s="15"/>
      <c r="H26" s="15"/>
    </row>
    <row r="27" spans="2:11" x14ac:dyDescent="0.25">
      <c r="B27" s="4" t="s">
        <v>18</v>
      </c>
      <c r="C27" s="5" t="s">
        <v>7</v>
      </c>
      <c r="D27" s="5">
        <v>0</v>
      </c>
      <c r="E27" s="5">
        <v>40708.020000000004</v>
      </c>
      <c r="F27" s="5">
        <v>0</v>
      </c>
      <c r="G27" s="5">
        <v>565.09999999997672</v>
      </c>
      <c r="H27" s="6">
        <f>SUM(D27:G27)</f>
        <v>41273.119999999981</v>
      </c>
    </row>
    <row r="28" spans="2:11" ht="14.25" thickBot="1" x14ac:dyDescent="0.3">
      <c r="B28" s="7"/>
      <c r="C28" s="8" t="s">
        <v>8</v>
      </c>
      <c r="D28" s="8">
        <v>130.72999999998137</v>
      </c>
      <c r="E28" s="8">
        <v>228947.42999999993</v>
      </c>
      <c r="F28" s="8">
        <v>549710.92000000004</v>
      </c>
      <c r="G28" s="8">
        <v>1000693.3299999998</v>
      </c>
      <c r="H28" s="9">
        <f>SUM(D28:G28)</f>
        <v>1779482.4099999997</v>
      </c>
    </row>
    <row r="29" spans="2:11" x14ac:dyDescent="0.25">
      <c r="D29" s="15"/>
      <c r="E29" s="15"/>
      <c r="F29" s="15"/>
      <c r="G29" s="15"/>
      <c r="H29" s="15"/>
    </row>
    <row r="30" spans="2:11" x14ac:dyDescent="0.25">
      <c r="B30" s="2" t="s">
        <v>9</v>
      </c>
      <c r="C30" s="2"/>
      <c r="D30" s="17">
        <v>0</v>
      </c>
      <c r="E30" s="17">
        <v>0</v>
      </c>
      <c r="F30" s="17">
        <v>0</v>
      </c>
      <c r="G30" s="17">
        <v>0</v>
      </c>
      <c r="H30" s="17">
        <f>SUM(D30:G30)</f>
        <v>0</v>
      </c>
    </row>
    <row r="31" spans="2:11" x14ac:dyDescent="0.25">
      <c r="D31" s="15"/>
      <c r="E31" s="15"/>
      <c r="F31" s="15"/>
      <c r="G31" s="15"/>
      <c r="H31" s="15"/>
    </row>
    <row r="32" spans="2:11" x14ac:dyDescent="0.25">
      <c r="B32" s="2" t="s">
        <v>19</v>
      </c>
      <c r="C32" s="2"/>
      <c r="D32" s="17">
        <v>0</v>
      </c>
      <c r="E32" s="17">
        <v>-3670815</v>
      </c>
      <c r="F32" s="17">
        <v>531662</v>
      </c>
      <c r="G32" s="17">
        <v>-134750</v>
      </c>
      <c r="H32" s="17">
        <v>0</v>
      </c>
    </row>
    <row r="33" spans="2:11" x14ac:dyDescent="0.25">
      <c r="B33" s="35"/>
      <c r="C33" s="36"/>
      <c r="D33" s="37"/>
      <c r="E33" s="37"/>
      <c r="F33" s="37"/>
      <c r="G33" s="37"/>
      <c r="H33" s="37"/>
      <c r="I33" s="36"/>
      <c r="J33" s="36"/>
      <c r="K33" s="36" t="s">
        <v>98</v>
      </c>
    </row>
    <row r="35" spans="2:11" x14ac:dyDescent="0.25">
      <c r="B35" s="1" t="s">
        <v>25</v>
      </c>
    </row>
    <row r="36" spans="2:11" x14ac:dyDescent="0.25">
      <c r="B36" s="1" t="s">
        <v>24</v>
      </c>
    </row>
    <row r="37" spans="2:11" x14ac:dyDescent="0.25">
      <c r="B37" s="1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 работ</vt:lpstr>
      <vt:lpstr>Макет отчета</vt:lpstr>
      <vt:lpstr>Результат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Жадов Максим</dc:creator>
  <cp:lastModifiedBy>Жадов</cp:lastModifiedBy>
  <dcterms:created xsi:type="dcterms:W3CDTF">2022-02-08T06:39:26Z</dcterms:created>
  <dcterms:modified xsi:type="dcterms:W3CDTF">2022-03-14T04:45:36Z</dcterms:modified>
</cp:coreProperties>
</file>